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showInkAnnotation="0" autoCompressPictures="0"/>
  <bookViews>
    <workbookView xWindow="560" yWindow="560" windowWidth="25040" windowHeight="17820" tabRatio="500"/>
  </bookViews>
  <sheets>
    <sheet name="Total Enrl by Level &amp; Race" sheetId="3" r:id="rId1"/>
    <sheet name="New Fresh with Flow NEW" sheetId="2" r:id="rId2"/>
  </sheets>
  <externalReferences>
    <externalReference r:id="rId3"/>
  </externalReferences>
  <definedNames>
    <definedName name="_xlnm.Print_Area" localSheetId="1">'New Fresh with Flow NEW'!$A$2:$S$43</definedName>
    <definedName name="_xlnm.Print_Area" localSheetId="0">'Total Enrl by Level &amp; Race'!$A$1:$Q$40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9" i="3" l="1"/>
  <c r="N34" i="3"/>
  <c r="N32" i="3"/>
  <c r="N29" i="3"/>
  <c r="O29" i="3"/>
  <c r="O32" i="3"/>
  <c r="N33" i="3"/>
  <c r="O33" i="3"/>
  <c r="O34" i="3"/>
  <c r="I9" i="3"/>
  <c r="I34" i="3"/>
  <c r="I32" i="3"/>
  <c r="I29" i="3"/>
  <c r="J29" i="3"/>
  <c r="J32" i="3"/>
  <c r="I33" i="3"/>
  <c r="J33" i="3"/>
  <c r="J34" i="3"/>
  <c r="D9" i="3"/>
  <c r="D34" i="3"/>
  <c r="D32" i="3"/>
  <c r="D29" i="3"/>
  <c r="E29" i="3"/>
  <c r="E32" i="3"/>
  <c r="D33" i="3"/>
  <c r="E33" i="3"/>
  <c r="E34" i="3"/>
  <c r="N28" i="3"/>
  <c r="Q28" i="3"/>
  <c r="I28" i="3"/>
  <c r="L28" i="3"/>
  <c r="D28" i="3"/>
  <c r="G28" i="3"/>
  <c r="N27" i="3"/>
  <c r="Q27" i="3"/>
  <c r="I27" i="3"/>
  <c r="L27" i="3"/>
  <c r="D27" i="3"/>
  <c r="G27" i="3"/>
  <c r="N26" i="3"/>
  <c r="Q26" i="3"/>
  <c r="I26" i="3"/>
  <c r="L26" i="3"/>
  <c r="D26" i="3"/>
  <c r="G26" i="3"/>
  <c r="N25" i="3"/>
  <c r="Q25" i="3"/>
  <c r="I25" i="3"/>
  <c r="L25" i="3"/>
  <c r="D25" i="3"/>
  <c r="G25" i="3"/>
  <c r="N24" i="3"/>
  <c r="Q24" i="3"/>
  <c r="I24" i="3"/>
  <c r="L24" i="3"/>
  <c r="D24" i="3"/>
  <c r="G24" i="3"/>
  <c r="N23" i="3"/>
  <c r="Q23" i="3"/>
  <c r="I23" i="3"/>
  <c r="L23" i="3"/>
  <c r="D23" i="3"/>
  <c r="G23" i="3"/>
  <c r="N22" i="3"/>
  <c r="Q22" i="3"/>
  <c r="I22" i="3"/>
  <c r="L22" i="3"/>
  <c r="D22" i="3"/>
  <c r="G22" i="3"/>
  <c r="N13" i="3"/>
  <c r="N14" i="3"/>
  <c r="N15" i="3"/>
  <c r="O13" i="3"/>
  <c r="O14" i="3"/>
  <c r="O15" i="3"/>
  <c r="I13" i="3"/>
  <c r="I14" i="3"/>
  <c r="I15" i="3"/>
  <c r="J13" i="3"/>
  <c r="J14" i="3"/>
  <c r="J15" i="3"/>
  <c r="D13" i="3"/>
  <c r="D14" i="3"/>
  <c r="D15" i="3"/>
  <c r="E15" i="3"/>
  <c r="E14" i="3"/>
  <c r="E13" i="3"/>
  <c r="O9" i="3"/>
  <c r="J9" i="3"/>
  <c r="E9" i="3"/>
  <c r="R8" i="2"/>
  <c r="R38" i="2"/>
  <c r="Q8" i="2"/>
  <c r="Q38" i="2"/>
  <c r="P8" i="2"/>
  <c r="P38" i="2"/>
  <c r="O8" i="2"/>
  <c r="O38" i="2"/>
  <c r="N8" i="2"/>
  <c r="N38" i="2"/>
  <c r="M8" i="2"/>
  <c r="M38" i="2"/>
  <c r="L8" i="2"/>
  <c r="L38" i="2"/>
  <c r="K8" i="2"/>
  <c r="K38" i="2"/>
  <c r="J8" i="2"/>
  <c r="J38" i="2"/>
  <c r="I8" i="2"/>
  <c r="I38" i="2"/>
  <c r="H38" i="2"/>
  <c r="G38" i="2"/>
  <c r="R37" i="2"/>
  <c r="K37" i="2"/>
  <c r="J37" i="2"/>
  <c r="I37" i="2"/>
  <c r="H37" i="2"/>
  <c r="G37" i="2"/>
  <c r="R36" i="2"/>
  <c r="K36" i="2"/>
  <c r="J36" i="2"/>
  <c r="I36" i="2"/>
  <c r="H36" i="2"/>
  <c r="G36" i="2"/>
  <c r="R31" i="2"/>
  <c r="Q31" i="2"/>
  <c r="P31" i="2"/>
  <c r="O19" i="2"/>
  <c r="O20" i="2"/>
  <c r="O21" i="2"/>
  <c r="O22" i="2"/>
  <c r="O23" i="2"/>
  <c r="O24" i="2"/>
  <c r="O25" i="2"/>
  <c r="O26" i="2"/>
  <c r="O29" i="2"/>
  <c r="O31" i="2"/>
  <c r="N19" i="2"/>
  <c r="N20" i="2"/>
  <c r="N21" i="2"/>
  <c r="N22" i="2"/>
  <c r="N23" i="2"/>
  <c r="N24" i="2"/>
  <c r="N25" i="2"/>
  <c r="N26" i="2"/>
  <c r="N29" i="2"/>
  <c r="N31" i="2"/>
  <c r="M19" i="2"/>
  <c r="M20" i="2"/>
  <c r="M21" i="2"/>
  <c r="M22" i="2"/>
  <c r="M23" i="2"/>
  <c r="M24" i="2"/>
  <c r="M25" i="2"/>
  <c r="M26" i="2"/>
  <c r="M29" i="2"/>
  <c r="M31" i="2"/>
  <c r="L19" i="2"/>
  <c r="L20" i="2"/>
  <c r="L21" i="2"/>
  <c r="L22" i="2"/>
  <c r="L23" i="2"/>
  <c r="L24" i="2"/>
  <c r="L25" i="2"/>
  <c r="L26" i="2"/>
  <c r="L29" i="2"/>
  <c r="L31" i="2"/>
  <c r="K19" i="2"/>
  <c r="K20" i="2"/>
  <c r="K21" i="2"/>
  <c r="K22" i="2"/>
  <c r="K23" i="2"/>
  <c r="K24" i="2"/>
  <c r="K25" i="2"/>
  <c r="K26" i="2"/>
  <c r="K29" i="2"/>
  <c r="K31" i="2"/>
  <c r="J19" i="2"/>
  <c r="J20" i="2"/>
  <c r="J21" i="2"/>
  <c r="J22" i="2"/>
  <c r="J23" i="2"/>
  <c r="J24" i="2"/>
  <c r="J25" i="2"/>
  <c r="J26" i="2"/>
  <c r="J29" i="2"/>
  <c r="J31" i="2"/>
  <c r="I19" i="2"/>
  <c r="I20" i="2"/>
  <c r="I21" i="2"/>
  <c r="I22" i="2"/>
  <c r="I23" i="2"/>
  <c r="I24" i="2"/>
  <c r="I25" i="2"/>
  <c r="I26" i="2"/>
  <c r="I29" i="2"/>
  <c r="I31" i="2"/>
  <c r="H25" i="2"/>
  <c r="H26" i="2"/>
  <c r="H31" i="2"/>
  <c r="G25" i="2"/>
  <c r="G26" i="2"/>
  <c r="G31" i="2"/>
  <c r="F25" i="2"/>
  <c r="F26" i="2"/>
  <c r="F31" i="2"/>
  <c r="E25" i="2"/>
  <c r="E26" i="2"/>
  <c r="E31" i="2"/>
  <c r="D25" i="2"/>
  <c r="D26" i="2"/>
  <c r="D31" i="2"/>
  <c r="R29" i="2"/>
  <c r="Q29" i="2"/>
  <c r="P29" i="2"/>
  <c r="R26" i="2"/>
  <c r="Q26" i="2"/>
  <c r="P26" i="2"/>
  <c r="R25" i="2"/>
  <c r="Q25" i="2"/>
  <c r="P25" i="2"/>
  <c r="R24" i="2"/>
  <c r="Q24" i="2"/>
  <c r="P24" i="2"/>
  <c r="R23" i="2"/>
  <c r="Q23" i="2"/>
  <c r="P23" i="2"/>
  <c r="R22" i="2"/>
  <c r="Q22" i="2"/>
  <c r="P22" i="2"/>
  <c r="R21" i="2"/>
  <c r="Q21" i="2"/>
  <c r="P21" i="2"/>
  <c r="R20" i="2"/>
  <c r="Q20" i="2"/>
  <c r="P20" i="2"/>
  <c r="R19" i="2"/>
  <c r="Q19" i="2"/>
  <c r="P19" i="2"/>
  <c r="R12" i="2"/>
  <c r="R13" i="2"/>
  <c r="R14" i="2"/>
  <c r="Q12" i="2"/>
  <c r="Q13" i="2"/>
  <c r="Q14" i="2"/>
  <c r="P12" i="2"/>
  <c r="P13" i="2"/>
  <c r="P14" i="2"/>
  <c r="O12" i="2"/>
  <c r="O13" i="2"/>
  <c r="O14" i="2"/>
  <c r="N12" i="2"/>
  <c r="N13" i="2"/>
  <c r="N14" i="2"/>
  <c r="M12" i="2"/>
  <c r="M13" i="2"/>
  <c r="M14" i="2"/>
  <c r="L12" i="2"/>
  <c r="L13" i="2"/>
  <c r="L14" i="2"/>
  <c r="K12" i="2"/>
  <c r="K13" i="2"/>
  <c r="K14" i="2"/>
  <c r="J12" i="2"/>
  <c r="J13" i="2"/>
  <c r="J14" i="2"/>
  <c r="I12" i="2"/>
  <c r="I13" i="2"/>
  <c r="I14" i="2"/>
  <c r="H14" i="2"/>
  <c r="G14" i="2"/>
  <c r="F14" i="2"/>
  <c r="E14" i="2"/>
  <c r="D14" i="2"/>
</calcChain>
</file>

<file path=xl/sharedStrings.xml><?xml version="1.0" encoding="utf-8"?>
<sst xmlns="http://schemas.openxmlformats.org/spreadsheetml/2006/main" count="88" uniqueCount="64">
  <si>
    <t>FALL 2012 ENROLLMENT</t>
  </si>
  <si>
    <t>Total</t>
  </si>
  <si>
    <t>Undergraduate</t>
  </si>
  <si>
    <t>Graduate and Graduate/Professional</t>
  </si>
  <si>
    <t>#</t>
  </si>
  <si>
    <t>%</t>
  </si>
  <si>
    <t>BY GENDER</t>
  </si>
  <si>
    <t>Female</t>
  </si>
  <si>
    <t>Male</t>
  </si>
  <si>
    <t>* % of U.S. &amp;</t>
  </si>
  <si>
    <t>Permanent</t>
  </si>
  <si>
    <t>BY RACE/ETHNICITY AND CITIZENSHIP</t>
  </si>
  <si>
    <t>Resident Aliens</t>
  </si>
  <si>
    <r>
      <t>(Maximum count methodology used beginning with Fall, 2010)</t>
    </r>
    <r>
      <rPr>
        <b/>
        <vertAlign val="superscript"/>
        <sz val="10"/>
        <rFont val="Palatino"/>
      </rPr>
      <t>1</t>
    </r>
  </si>
  <si>
    <t>African American</t>
  </si>
  <si>
    <t>Hispanic American</t>
  </si>
  <si>
    <t>Native American</t>
  </si>
  <si>
    <t>Native Hawaiian/Pacific Islander</t>
  </si>
  <si>
    <t>Asian American</t>
  </si>
  <si>
    <t>White</t>
  </si>
  <si>
    <t>Not Indicated</t>
  </si>
  <si>
    <t>*</t>
  </si>
  <si>
    <t>SUBTOTAL: US Citizens and</t>
  </si>
  <si>
    <t>Permanent Resident Aliens</t>
  </si>
  <si>
    <t>International</t>
  </si>
  <si>
    <t>Excluded Enrollments (1)</t>
  </si>
  <si>
    <t>TOTAL</t>
  </si>
  <si>
    <t>Note:</t>
  </si>
  <si>
    <t>Note 1:</t>
  </si>
  <si>
    <t>Prior to 2010, counts are based on what individuals considered their primary race/ethnicity.  Beginning in Fall 2010, students no longer identify their primary race/ethnicity and are</t>
  </si>
  <si>
    <t>University of Michigan - Ann Arbor</t>
    <phoneticPr fontId="5"/>
  </si>
  <si>
    <t>FALL 1998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</si>
  <si>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</si>
  <si>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</si>
  <si>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</si>
  <si>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</si>
  <si>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</si>
  <si>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</si>
  <si>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</si>
  <si>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</si>
  <si>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</si>
  <si>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</si>
  <si>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</si>
  <si>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</si>
  <si>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</si>
  <si>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</si>
  <si>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New Freshmen</t>
  </si>
  <si>
    <r>
      <t>BY RACE/ETHNICITY</t>
    </r>
    <r>
      <rPr>
        <sz val="9"/>
        <rFont val="Palatino"/>
      </rPr>
      <t xml:space="preserve"> (Maximum count methodology used beginning with Fall, 2010)</t>
    </r>
    <r>
      <rPr>
        <vertAlign val="superscript"/>
        <sz val="9"/>
        <rFont val="Palatino"/>
      </rPr>
      <t>1</t>
    </r>
  </si>
  <si>
    <t>FRESHMEN FLOW</t>
  </si>
  <si>
    <t>Applications</t>
  </si>
  <si>
    <t>Admissions</t>
  </si>
  <si>
    <t>Enrollment</t>
  </si>
  <si>
    <t xml:space="preserve">Prior to 2010, counts are based on what individuals considered their primary race/ethnicity.  Beginning in Fall 2010, </t>
  </si>
  <si>
    <t xml:space="preserve">students no longer identify their primary race/ethnicity and are counted in each race category they indicated was </t>
  </si>
  <si>
    <t>applicable. The subtotal and total are unduplicated counts and beginning in 2010 the detail may add to more than the</t>
  </si>
  <si>
    <t>total.</t>
  </si>
  <si>
    <t>Spring, Summer and Fall 2005 admissions flow data Process Data Reports dated 5/23/05, 7/18/05 and 9/26/05.</t>
  </si>
  <si>
    <t>Spring, Summer and Fall 2006 admissions flow data Process Data Reports dated 5/22/06, 7/17/06 and 9/26/06.</t>
  </si>
  <si>
    <t>Spring, Summer and Fall 2007 admissions flow data Process Data Reports dated 5/21/07, 7/16/07 and 9/24/07.</t>
  </si>
  <si>
    <t>Sum:</t>
  </si>
  <si>
    <t>University of Michigan - Ann Arbor</t>
    <phoneticPr fontId="16"/>
  </si>
  <si>
    <t>TOTAL**</t>
  </si>
  <si>
    <t>*Composition by race and ethnicity is calculated on a base that includes U.S. Citizens and Permanent Resident Aliens in degree-granting programs on the Ann Arbor campus.</t>
  </si>
  <si>
    <t>counted in each race category they indicated was applicable.  The subtotal and total are unduplicated counts and beginning in 2010 the detail may add to more than the total.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</si>
</sst>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0_);\(0\)"/>
  </numFmts>
  <fonts count="18" x14ac:knownFonts="1">
    <font>
      <sz val="9"/>
      <name val="Geneva"/>
    </font>
    <font>
      <sz val="9"/>
      <name val="Geneva"/>
    </font>
    <font>
      <b/>
      <sz val="10"/>
      <name val="Palatino"/>
    </font>
    <font>
      <sz val="10"/>
      <name val="Palatino"/>
    </font>
    <font>
      <b/>
      <sz val="24"/>
      <name val="Palatino"/>
    </font>
    <font>
      <b/>
      <sz val="12"/>
      <name val="Palatino"/>
    </font>
    <font>
      <sz val="10"/>
      <color indexed="10"/>
      <name val="Palatino"/>
    </font>
    <font>
      <b/>
      <vertAlign val="superscript"/>
      <sz val="10"/>
      <name val="Palatino"/>
    </font>
    <font>
      <sz val="10"/>
      <name val="Arial"/>
    </font>
    <font>
      <sz val="8"/>
      <name val="Geneva"/>
    </font>
    <font>
      <b/>
      <sz val="18"/>
      <name val="Palatino"/>
    </font>
    <font>
      <sz val="9"/>
      <name val="Palatino"/>
    </font>
    <font>
      <vertAlign val="superscript"/>
      <sz val="9"/>
      <name val="Palatino"/>
    </font>
    <font>
      <b/>
      <sz val="9"/>
      <color rgb="FFFFFFFF"/>
      <name val="Arial"/>
    </font>
    <font>
      <sz val="9"/>
      <color rgb="FF000000"/>
      <name val="Arial"/>
    </font>
    <font>
      <sz val="6"/>
      <color rgb="FF000000"/>
      <name val="Arial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 applyFill="0" applyProtection="0"/>
    <xf numFmtId="37" fontId="3" fillId="0" borderId="0" applyNumberFormat="0" applyFont="0" applyBorder="0" applyAlignment="0">
      <alignment horizontal="right"/>
    </xf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37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164" fontId="5" fillId="0" borderId="0" xfId="0" applyNumberFormat="1" applyFont="1"/>
    <xf numFmtId="37" fontId="3" fillId="0" borderId="0" xfId="0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164" fontId="3" fillId="0" borderId="1" xfId="0" applyNumberFormat="1" applyFont="1" applyBorder="1"/>
    <xf numFmtId="37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6" fillId="0" borderId="0" xfId="0" applyNumberFormat="1" applyFont="1"/>
    <xf numFmtId="37" fontId="3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37" fontId="3" fillId="0" borderId="1" xfId="0" applyNumberFormat="1" applyFont="1" applyBorder="1"/>
    <xf numFmtId="37" fontId="3" fillId="0" borderId="0" xfId="1" applyNumberFormat="1" applyFont="1" applyBorder="1" applyAlignment="1">
      <alignment horizontal="right"/>
    </xf>
    <xf numFmtId="37" fontId="3" fillId="0" borderId="2" xfId="1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37" fontId="6" fillId="0" borderId="0" xfId="0" applyNumberFormat="1" applyFont="1"/>
    <xf numFmtId="0" fontId="10" fillId="0" borderId="0" xfId="0" applyFont="1"/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37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1" xfId="0" applyFont="1" applyBorder="1"/>
    <xf numFmtId="3" fontId="3" fillId="0" borderId="0" xfId="0" applyNumberFormat="1" applyFont="1" applyBorder="1"/>
    <xf numFmtId="37" fontId="3" fillId="0" borderId="2" xfId="0" applyNumberFormat="1" applyFont="1" applyBorder="1"/>
    <xf numFmtId="3" fontId="3" fillId="0" borderId="2" xfId="0" applyNumberFormat="1" applyFont="1" applyBorder="1"/>
    <xf numFmtId="37" fontId="3" fillId="0" borderId="3" xfId="0" applyNumberFormat="1" applyFont="1" applyBorder="1" applyAlignment="1">
      <alignment horizontal="right"/>
    </xf>
    <xf numFmtId="3" fontId="3" fillId="0" borderId="5" xfId="0" applyNumberFormat="1" applyFont="1" applyBorder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wrapText="1"/>
    </xf>
    <xf numFmtId="37" fontId="3" fillId="0" borderId="0" xfId="1" applyNumberFormat="1" applyFont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37" fontId="3" fillId="0" borderId="5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2" xfId="0" applyFont="1" applyBorder="1"/>
    <xf numFmtId="0" fontId="3" fillId="0" borderId="3" xfId="0" applyFont="1" applyFill="1" applyBorder="1" applyAlignment="1">
      <alignment horizontal="right"/>
    </xf>
    <xf numFmtId="37" fontId="3" fillId="0" borderId="0" xfId="0" applyNumberFormat="1" applyFont="1" applyFill="1" applyAlignment="1">
      <alignment horizontal="right"/>
    </xf>
    <xf numFmtId="3" fontId="3" fillId="0" borderId="0" xfId="0" applyNumberFormat="1" applyFont="1"/>
    <xf numFmtId="0" fontId="3" fillId="0" borderId="0" xfId="0" applyFont="1" applyFill="1"/>
    <xf numFmtId="37" fontId="3" fillId="0" borderId="0" xfId="0" applyNumberFormat="1" applyFont="1" applyFill="1"/>
    <xf numFmtId="3" fontId="3" fillId="0" borderId="0" xfId="0" applyNumberFormat="1" applyFont="1" applyFill="1" applyBorder="1"/>
    <xf numFmtId="49" fontId="13" fillId="0" borderId="6" xfId="0" applyNumberFormat="1" applyFont="1" applyFill="1" applyBorder="1" applyAlignment="1">
      <alignment horizontal="left" wrapText="1"/>
    </xf>
    <xf numFmtId="49" fontId="14" fillId="2" borderId="7" xfId="0" applyNumberFormat="1" applyFont="1" applyFill="1" applyBorder="1" applyAlignment="1">
      <alignment horizontal="left"/>
    </xf>
    <xf numFmtId="0" fontId="14" fillId="2" borderId="7" xfId="0" applyFont="1" applyFill="1" applyBorder="1" applyAlignment="1">
      <alignment horizontal="right"/>
    </xf>
    <xf numFmtId="49" fontId="14" fillId="2" borderId="8" xfId="0" applyNumberFormat="1" applyFont="1" applyFill="1" applyBorder="1" applyAlignment="1">
      <alignment horizontal="left"/>
    </xf>
    <xf numFmtId="49" fontId="14" fillId="2" borderId="8" xfId="0" applyNumberFormat="1" applyFont="1" applyFill="1" applyBorder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164" fontId="3" fillId="0" borderId="4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6" fillId="0" borderId="0" xfId="0" applyNumberFormat="1" applyFont="1" applyBorder="1"/>
    <xf numFmtId="0" fontId="3" fillId="0" borderId="0" xfId="0" applyFont="1" applyAlignment="1"/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O3WC col" xfId="5"/>
    <cellStyle name="O3WC column" xfId="6"/>
    <cellStyle name="Percent 2" xfId="7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AFT%20Enrl_Fa08to12_OTWC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l Enrl by Level &amp; Race NEW "/>
      <sheetName val="New Fresh with Flow NEW"/>
      <sheetName val="Total Enrl by Level &amp; Race"/>
      <sheetName val="Grand Total"/>
      <sheetName val="Total UG"/>
      <sheetName val="Total G&amp;P"/>
      <sheetName val="New Freshmen"/>
      <sheetName val="UG&amp;GP by Unit"/>
      <sheetName val="SP SU FA Freshmen by Unit"/>
      <sheetName val="Architecture"/>
      <sheetName val="Art"/>
      <sheetName val="Business"/>
      <sheetName val="Dentistry"/>
      <sheetName val="Education"/>
      <sheetName val="Engineering"/>
      <sheetName val="Information "/>
      <sheetName val="Kinesiology"/>
      <sheetName val="Law"/>
      <sheetName val="LSA"/>
      <sheetName val="Medicine"/>
      <sheetName val="Music"/>
      <sheetName val="NRE"/>
      <sheetName val="Nursing"/>
      <sheetName val="Pharmacy"/>
      <sheetName val="Public Health"/>
      <sheetName val="Public Policy"/>
      <sheetName val="Rackham"/>
      <sheetName val="Social Work"/>
      <sheetName val="A&amp;D and MTD"/>
      <sheetName val="BusAd &amp; CoE"/>
      <sheetName val="Information &amp; PH"/>
      <sheetName val="ALL"/>
      <sheetName val="NF"/>
    </sheetNames>
    <sheetDataSet>
      <sheetData sheetId="0"/>
      <sheetData sheetId="1"/>
      <sheetData sheetId="2"/>
      <sheetData sheetId="3">
        <row r="10">
          <cell r="AF10">
            <v>43426</v>
          </cell>
        </row>
        <row r="13">
          <cell r="AF13">
            <v>20689</v>
          </cell>
        </row>
        <row r="14">
          <cell r="AF14">
            <v>22737</v>
          </cell>
        </row>
        <row r="32">
          <cell r="AF32">
            <v>2207</v>
          </cell>
        </row>
        <row r="33">
          <cell r="AF33">
            <v>1785</v>
          </cell>
        </row>
        <row r="34">
          <cell r="AF34">
            <v>442</v>
          </cell>
        </row>
        <row r="35">
          <cell r="AF35">
            <v>81</v>
          </cell>
        </row>
        <row r="36">
          <cell r="AF36">
            <v>5689</v>
          </cell>
        </row>
        <row r="37">
          <cell r="AF37">
            <v>27916</v>
          </cell>
        </row>
        <row r="38">
          <cell r="AF38">
            <v>2101</v>
          </cell>
        </row>
        <row r="42">
          <cell r="AF42">
            <v>5881</v>
          </cell>
        </row>
        <row r="43">
          <cell r="AF43">
            <v>0</v>
          </cell>
        </row>
      </sheetData>
      <sheetData sheetId="4">
        <row r="10">
          <cell r="AF10">
            <v>27979</v>
          </cell>
        </row>
        <row r="13">
          <cell r="AF13">
            <v>13643</v>
          </cell>
        </row>
        <row r="14">
          <cell r="AF14">
            <v>14336</v>
          </cell>
        </row>
        <row r="32">
          <cell r="AF32">
            <v>1514</v>
          </cell>
        </row>
        <row r="33">
          <cell r="AF33">
            <v>1127</v>
          </cell>
        </row>
        <row r="34">
          <cell r="AF34">
            <v>290</v>
          </cell>
        </row>
        <row r="35">
          <cell r="AF35">
            <v>47</v>
          </cell>
        </row>
        <row r="36">
          <cell r="AF36">
            <v>3975</v>
          </cell>
        </row>
        <row r="37">
          <cell r="AF37">
            <v>19605</v>
          </cell>
        </row>
        <row r="38">
          <cell r="AF38">
            <v>1440</v>
          </cell>
        </row>
        <row r="42">
          <cell r="AF42">
            <v>1804</v>
          </cell>
        </row>
        <row r="43">
          <cell r="AF43">
            <v>0</v>
          </cell>
        </row>
      </sheetData>
      <sheetData sheetId="5">
        <row r="10">
          <cell r="AF10">
            <v>15447</v>
          </cell>
        </row>
        <row r="13">
          <cell r="AF13">
            <v>7046</v>
          </cell>
        </row>
        <row r="14">
          <cell r="AF14">
            <v>8401</v>
          </cell>
        </row>
        <row r="32">
          <cell r="AF32">
            <v>693</v>
          </cell>
        </row>
        <row r="33">
          <cell r="AF33">
            <v>658</v>
          </cell>
        </row>
        <row r="34">
          <cell r="AF34">
            <v>152</v>
          </cell>
        </row>
        <row r="35">
          <cell r="AF35">
            <v>34</v>
          </cell>
        </row>
        <row r="36">
          <cell r="AF36">
            <v>1714</v>
          </cell>
        </row>
        <row r="37">
          <cell r="AF37">
            <v>8311</v>
          </cell>
        </row>
        <row r="38">
          <cell r="AF38">
            <v>661</v>
          </cell>
        </row>
        <row r="42">
          <cell r="AF42">
            <v>4077</v>
          </cell>
        </row>
      </sheetData>
      <sheetData sheetId="6">
        <row r="6">
          <cell r="N6">
            <v>5553</v>
          </cell>
          <cell r="P6">
            <v>6040</v>
          </cell>
          <cell r="R6">
            <v>6115</v>
          </cell>
          <cell r="T6">
            <v>5399</v>
          </cell>
          <cell r="V6">
            <v>5992</v>
          </cell>
          <cell r="X6">
            <v>5783</v>
          </cell>
          <cell r="Z6">
            <v>6079</v>
          </cell>
          <cell r="AB6">
            <v>6496</v>
          </cell>
          <cell r="AD6">
            <v>6251</v>
          </cell>
          <cell r="AF6">
            <v>6171</v>
          </cell>
        </row>
        <row r="14">
          <cell r="N14">
            <v>2908</v>
          </cell>
          <cell r="P14">
            <v>3049</v>
          </cell>
          <cell r="R14">
            <v>3088</v>
          </cell>
          <cell r="T14">
            <v>2724</v>
          </cell>
          <cell r="V14">
            <v>3037</v>
          </cell>
          <cell r="X14">
            <v>2921</v>
          </cell>
          <cell r="Z14">
            <v>3007</v>
          </cell>
          <cell r="AB14">
            <v>3243</v>
          </cell>
          <cell r="AD14">
            <v>3116</v>
          </cell>
          <cell r="AF14">
            <v>3083</v>
          </cell>
        </row>
        <row r="15">
          <cell r="N15">
            <v>2645</v>
          </cell>
          <cell r="P15">
            <v>2991</v>
          </cell>
          <cell r="R15">
            <v>3027</v>
          </cell>
          <cell r="T15">
            <v>2675</v>
          </cell>
          <cell r="V15">
            <v>2955</v>
          </cell>
          <cell r="X15">
            <v>2862</v>
          </cell>
          <cell r="Z15">
            <v>3072</v>
          </cell>
          <cell r="AB15">
            <v>3253</v>
          </cell>
          <cell r="AD15">
            <v>3135</v>
          </cell>
          <cell r="AF15">
            <v>3088</v>
          </cell>
        </row>
        <row r="33">
          <cell r="N33">
            <v>410</v>
          </cell>
          <cell r="P33">
            <v>350</v>
          </cell>
          <cell r="R33">
            <v>443</v>
          </cell>
          <cell r="T33">
            <v>330</v>
          </cell>
          <cell r="V33">
            <v>334</v>
          </cell>
          <cell r="X33">
            <v>374</v>
          </cell>
          <cell r="Z33">
            <v>290</v>
          </cell>
          <cell r="AB33">
            <v>352</v>
          </cell>
          <cell r="AD33">
            <v>347</v>
          </cell>
          <cell r="AF33">
            <v>323</v>
          </cell>
        </row>
        <row r="34">
          <cell r="N34">
            <v>255</v>
          </cell>
          <cell r="P34">
            <v>264</v>
          </cell>
          <cell r="R34">
            <v>312</v>
          </cell>
          <cell r="T34">
            <v>274</v>
          </cell>
          <cell r="V34">
            <v>267</v>
          </cell>
          <cell r="X34">
            <v>199</v>
          </cell>
          <cell r="Z34">
            <v>224</v>
          </cell>
          <cell r="AB34">
            <v>275</v>
          </cell>
          <cell r="AD34">
            <v>267</v>
          </cell>
          <cell r="AF34">
            <v>228</v>
          </cell>
        </row>
        <row r="35">
          <cell r="N35">
            <v>38</v>
          </cell>
          <cell r="P35">
            <v>61</v>
          </cell>
          <cell r="R35">
            <v>57</v>
          </cell>
          <cell r="T35">
            <v>52</v>
          </cell>
          <cell r="V35">
            <v>50</v>
          </cell>
          <cell r="X35">
            <v>31</v>
          </cell>
          <cell r="Z35">
            <v>21</v>
          </cell>
          <cell r="AB35">
            <v>72</v>
          </cell>
          <cell r="AD35">
            <v>54</v>
          </cell>
          <cell r="AF35">
            <v>62</v>
          </cell>
        </row>
        <row r="36">
          <cell r="AB36">
            <v>7</v>
          </cell>
          <cell r="AD36">
            <v>10</v>
          </cell>
          <cell r="AF36">
            <v>12</v>
          </cell>
        </row>
        <row r="37">
          <cell r="N37">
            <v>730</v>
          </cell>
          <cell r="P37">
            <v>703</v>
          </cell>
          <cell r="R37">
            <v>789</v>
          </cell>
          <cell r="T37">
            <v>622</v>
          </cell>
          <cell r="V37">
            <v>757</v>
          </cell>
          <cell r="X37">
            <v>686</v>
          </cell>
          <cell r="Z37">
            <v>830</v>
          </cell>
          <cell r="AB37">
            <v>1026</v>
          </cell>
          <cell r="AD37">
            <v>950</v>
          </cell>
          <cell r="AF37">
            <v>928</v>
          </cell>
        </row>
        <row r="38">
          <cell r="N38">
            <v>3461</v>
          </cell>
          <cell r="P38">
            <v>3774</v>
          </cell>
          <cell r="R38">
            <v>3820</v>
          </cell>
          <cell r="T38">
            <v>3408</v>
          </cell>
          <cell r="V38">
            <v>3741</v>
          </cell>
          <cell r="X38">
            <v>3796</v>
          </cell>
          <cell r="Z38">
            <v>4330</v>
          </cell>
          <cell r="AB38">
            <v>4883</v>
          </cell>
          <cell r="AD38">
            <v>4248</v>
          </cell>
          <cell r="AF38">
            <v>4245</v>
          </cell>
        </row>
        <row r="39">
          <cell r="N39">
            <v>439</v>
          </cell>
          <cell r="P39">
            <v>578</v>
          </cell>
          <cell r="R39">
            <v>455</v>
          </cell>
          <cell r="T39">
            <v>476</v>
          </cell>
          <cell r="V39">
            <v>592</v>
          </cell>
          <cell r="X39">
            <v>452</v>
          </cell>
          <cell r="Z39">
            <v>155</v>
          </cell>
          <cell r="AB39">
            <v>55</v>
          </cell>
          <cell r="AD39">
            <v>572</v>
          </cell>
          <cell r="AF39">
            <v>496</v>
          </cell>
        </row>
        <row r="44">
          <cell r="N44">
            <v>220</v>
          </cell>
          <cell r="P44">
            <v>310</v>
          </cell>
          <cell r="R44">
            <v>239</v>
          </cell>
          <cell r="T44">
            <v>237</v>
          </cell>
          <cell r="V44">
            <v>251</v>
          </cell>
          <cell r="X44">
            <v>245</v>
          </cell>
          <cell r="Z44">
            <v>229</v>
          </cell>
          <cell r="AB44">
            <v>265</v>
          </cell>
          <cell r="AD44">
            <v>226</v>
          </cell>
          <cell r="AF44">
            <v>256</v>
          </cell>
        </row>
      </sheetData>
      <sheetData sheetId="7"/>
      <sheetData sheetId="8">
        <row r="19">
          <cell r="AH19">
            <v>42544</v>
          </cell>
        </row>
        <row r="20">
          <cell r="AH20">
            <v>15551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Q45"/>
  <sheetViews>
    <sheetView tabSelected="1" zoomScale="150" zoomScaleNormal="150" zoomScalePageLayoutView="150" workbookViewId="0">
      <selection activeCell="C14" sqref="C14"/>
    </sheetView>
  </sheetViews>
  <sheetFormatPr baseColWidth="10" defaultRowHeight="13" x14ac:dyDescent="0"/>
  <cols>
    <col min="1" max="1" width="7.5" style="2" customWidth="1"/>
    <col min="2" max="2" width="10.5" style="2" customWidth="1"/>
    <col min="3" max="3" width="16.6640625" style="2" customWidth="1"/>
    <col min="4" max="4" width="12.83203125" style="3" customWidth="1"/>
    <col min="5" max="5" width="10.83203125" style="4"/>
    <col min="6" max="6" width="2.83203125" style="4" customWidth="1"/>
    <col min="7" max="7" width="13.5" style="4" bestFit="1" customWidth="1"/>
    <col min="8" max="8" width="2.83203125" style="4" customWidth="1"/>
    <col min="9" max="9" width="12.83203125" style="3" customWidth="1"/>
    <col min="10" max="10" width="10.83203125" style="4"/>
    <col min="11" max="11" width="2.83203125" style="4" customWidth="1"/>
    <col min="12" max="12" width="13.5" style="4" bestFit="1" customWidth="1"/>
    <col min="13" max="13" width="2.83203125" style="4" customWidth="1"/>
    <col min="14" max="14" width="12.83203125" style="3" customWidth="1"/>
    <col min="15" max="15" width="10.83203125" style="4"/>
    <col min="16" max="16" width="2.83203125" style="4" customWidth="1"/>
    <col min="17" max="17" width="13.5" style="2" bestFit="1" customWidth="1"/>
    <col min="18" max="16384" width="10.83203125" style="2"/>
  </cols>
  <sheetData>
    <row r="1" spans="1:17">
      <c r="A1" s="1"/>
    </row>
    <row r="2" spans="1:17">
      <c r="A2" s="2" t="s">
        <v>60</v>
      </c>
    </row>
    <row r="3" spans="1:17">
      <c r="A3" s="1"/>
    </row>
    <row r="4" spans="1:17" ht="28">
      <c r="A4" s="5" t="s">
        <v>0</v>
      </c>
      <c r="B4" s="5"/>
      <c r="G4" s="6"/>
    </row>
    <row r="6" spans="1:17">
      <c r="D6" s="7" t="s">
        <v>1</v>
      </c>
      <c r="E6" s="8"/>
      <c r="F6" s="8"/>
      <c r="H6" s="9"/>
      <c r="I6" s="7" t="s">
        <v>2</v>
      </c>
      <c r="J6" s="8"/>
      <c r="K6" s="8"/>
      <c r="M6" s="9"/>
      <c r="N6" s="7" t="s">
        <v>3</v>
      </c>
      <c r="O6" s="8"/>
      <c r="P6" s="8"/>
    </row>
    <row r="7" spans="1:17">
      <c r="D7" s="10" t="s">
        <v>4</v>
      </c>
      <c r="E7" s="11" t="s">
        <v>5</v>
      </c>
      <c r="F7" s="11"/>
      <c r="G7" s="11"/>
      <c r="H7" s="12"/>
      <c r="I7" s="10" t="s">
        <v>4</v>
      </c>
      <c r="J7" s="11" t="s">
        <v>5</v>
      </c>
      <c r="K7" s="11"/>
      <c r="L7" s="11"/>
      <c r="M7" s="12"/>
      <c r="N7" s="10" t="s">
        <v>4</v>
      </c>
      <c r="O7" s="11" t="s">
        <v>5</v>
      </c>
      <c r="P7" s="11"/>
      <c r="Q7" s="11"/>
    </row>
    <row r="8" spans="1:17">
      <c r="H8" s="9"/>
      <c r="M8" s="9"/>
    </row>
    <row r="9" spans="1:17">
      <c r="D9" s="13">
        <f>'[1]Grand Total'!AF10</f>
        <v>43426</v>
      </c>
      <c r="E9" s="14">
        <f>(I9+N9)/D9</f>
        <v>1</v>
      </c>
      <c r="H9" s="9"/>
      <c r="I9" s="13">
        <f>'[1]Total UG'!AF10</f>
        <v>27979</v>
      </c>
      <c r="J9" s="14">
        <f>I9/D9</f>
        <v>0.64429143830884728</v>
      </c>
      <c r="M9" s="9"/>
      <c r="N9" s="13">
        <f>'[1]Total G&amp;P'!AF10</f>
        <v>15447</v>
      </c>
      <c r="O9" s="14">
        <f>N9/D9</f>
        <v>0.35570856169115278</v>
      </c>
    </row>
    <row r="10" spans="1:17">
      <c r="D10" s="13"/>
      <c r="E10" s="14"/>
      <c r="H10" s="9"/>
      <c r="I10" s="13"/>
      <c r="J10" s="14"/>
      <c r="M10" s="9"/>
      <c r="N10" s="13"/>
      <c r="O10" s="14"/>
    </row>
    <row r="11" spans="1:17">
      <c r="D11" s="13"/>
      <c r="E11" s="14"/>
      <c r="H11" s="9"/>
      <c r="I11" s="13"/>
      <c r="J11" s="14"/>
      <c r="M11" s="9"/>
      <c r="N11" s="13"/>
      <c r="O11" s="14"/>
    </row>
    <row r="12" spans="1:17">
      <c r="A12" s="1" t="s">
        <v>6</v>
      </c>
      <c r="D12" s="13"/>
      <c r="E12" s="14"/>
      <c r="H12" s="9"/>
      <c r="I12" s="13"/>
      <c r="J12" s="14"/>
      <c r="M12" s="9"/>
      <c r="N12" s="13"/>
      <c r="O12" s="14"/>
    </row>
    <row r="13" spans="1:17">
      <c r="B13" s="2" t="s">
        <v>7</v>
      </c>
      <c r="D13" s="13">
        <f>'[1]Grand Total'!AF13</f>
        <v>20689</v>
      </c>
      <c r="E13" s="14">
        <f>D13/D$15</f>
        <v>0.47641965642702527</v>
      </c>
      <c r="F13" s="15"/>
      <c r="H13" s="9"/>
      <c r="I13" s="13">
        <f>'[1]Total UG'!AF13</f>
        <v>13643</v>
      </c>
      <c r="J13" s="14">
        <f>I13/I$15</f>
        <v>0.48761571178383789</v>
      </c>
      <c r="K13" s="15"/>
      <c r="M13" s="9"/>
      <c r="N13" s="13">
        <f>'[1]Total G&amp;P'!AF13</f>
        <v>7046</v>
      </c>
      <c r="O13" s="14">
        <f>N13/N$15</f>
        <v>0.45614035087719296</v>
      </c>
    </row>
    <row r="14" spans="1:17">
      <c r="B14" s="2" t="s">
        <v>8</v>
      </c>
      <c r="D14" s="16">
        <f>'[1]Grand Total'!AF14</f>
        <v>22737</v>
      </c>
      <c r="E14" s="17">
        <f>D14/D$15</f>
        <v>0.52358034357297467</v>
      </c>
      <c r="F14" s="15"/>
      <c r="H14" s="9"/>
      <c r="I14" s="16">
        <f>'[1]Total UG'!AF14</f>
        <v>14336</v>
      </c>
      <c r="J14" s="17">
        <f>I14/I$15</f>
        <v>0.51238428821616211</v>
      </c>
      <c r="K14" s="15"/>
      <c r="M14" s="9"/>
      <c r="N14" s="16">
        <f>'[1]Total G&amp;P'!AF14</f>
        <v>8401</v>
      </c>
      <c r="O14" s="17">
        <f>N14/N$15</f>
        <v>0.54385964912280704</v>
      </c>
    </row>
    <row r="15" spans="1:17">
      <c r="D15" s="13">
        <f>SUM(D13:D14)</f>
        <v>43426</v>
      </c>
      <c r="E15" s="14">
        <f>D15/D$15</f>
        <v>1</v>
      </c>
      <c r="F15" s="15"/>
      <c r="H15" s="9"/>
      <c r="I15" s="13">
        <f>SUM(I13:I14)</f>
        <v>27979</v>
      </c>
      <c r="J15" s="14">
        <f>J13+J14</f>
        <v>1</v>
      </c>
      <c r="K15" s="15"/>
      <c r="M15" s="9"/>
      <c r="N15" s="13">
        <f>SUM(N13:N14)</f>
        <v>15447</v>
      </c>
      <c r="O15" s="14">
        <f>O13+O14</f>
        <v>1</v>
      </c>
    </row>
    <row r="16" spans="1:17">
      <c r="D16" s="13"/>
      <c r="E16" s="18"/>
      <c r="F16" s="15"/>
      <c r="H16" s="9"/>
      <c r="I16" s="13"/>
      <c r="J16" s="14"/>
      <c r="M16" s="9"/>
      <c r="N16" s="13"/>
      <c r="O16" s="14"/>
    </row>
    <row r="17" spans="1:17">
      <c r="D17" s="13"/>
      <c r="E17" s="14"/>
      <c r="H17" s="9"/>
      <c r="I17" s="13"/>
      <c r="J17" s="14"/>
      <c r="M17" s="9"/>
      <c r="N17" s="13"/>
      <c r="O17" s="14"/>
    </row>
    <row r="18" spans="1:17">
      <c r="D18" s="13"/>
      <c r="E18" s="14"/>
      <c r="G18" s="11" t="s">
        <v>9</v>
      </c>
      <c r="H18" s="12"/>
      <c r="I18" s="13"/>
      <c r="J18" s="14"/>
      <c r="L18" s="11" t="s">
        <v>9</v>
      </c>
      <c r="M18" s="12"/>
      <c r="N18" s="13"/>
      <c r="O18" s="14"/>
      <c r="Q18" s="11" t="s">
        <v>9</v>
      </c>
    </row>
    <row r="19" spans="1:17">
      <c r="D19" s="13"/>
      <c r="E19" s="14"/>
      <c r="G19" s="11" t="s">
        <v>10</v>
      </c>
      <c r="H19" s="12"/>
      <c r="I19" s="13"/>
      <c r="J19" s="14"/>
      <c r="L19" s="11" t="s">
        <v>10</v>
      </c>
      <c r="M19" s="12"/>
      <c r="N19" s="13"/>
      <c r="O19" s="14"/>
      <c r="Q19" s="11" t="s">
        <v>10</v>
      </c>
    </row>
    <row r="20" spans="1:17">
      <c r="A20" s="1" t="s">
        <v>11</v>
      </c>
      <c r="D20" s="13"/>
      <c r="E20" s="14"/>
      <c r="G20" s="11" t="s">
        <v>12</v>
      </c>
      <c r="H20" s="9"/>
      <c r="I20" s="13"/>
      <c r="J20" s="14"/>
      <c r="L20" s="11" t="s">
        <v>12</v>
      </c>
      <c r="M20" s="9"/>
      <c r="N20" s="13"/>
      <c r="O20" s="14"/>
      <c r="Q20" s="11" t="s">
        <v>12</v>
      </c>
    </row>
    <row r="21" spans="1:17">
      <c r="A21" s="1" t="s">
        <v>13</v>
      </c>
      <c r="D21" s="13"/>
      <c r="E21" s="14"/>
      <c r="H21" s="9"/>
      <c r="I21" s="13"/>
      <c r="J21" s="14"/>
      <c r="M21" s="9"/>
      <c r="N21" s="13"/>
      <c r="O21" s="14"/>
    </row>
    <row r="22" spans="1:17">
      <c r="B22" s="2" t="s">
        <v>14</v>
      </c>
      <c r="D22" s="13">
        <f>'[1]Grand Total'!AF32</f>
        <v>2207</v>
      </c>
      <c r="E22" s="14"/>
      <c r="G22" s="14">
        <f t="shared" ref="G22:G28" si="0">D22/$D$29</f>
        <v>5.8782793980556663E-2</v>
      </c>
      <c r="H22" s="9"/>
      <c r="I22" s="20">
        <f>'[1]Total UG'!AF32</f>
        <v>1514</v>
      </c>
      <c r="J22" s="14"/>
      <c r="L22" s="14">
        <f t="shared" ref="L22:L28" si="1">I22/$I$29</f>
        <v>5.7841451766953197E-2</v>
      </c>
      <c r="M22" s="9"/>
      <c r="N22" s="20">
        <f>'[1]Total G&amp;P'!AF32</f>
        <v>693</v>
      </c>
      <c r="O22" s="14"/>
      <c r="Q22" s="14">
        <f t="shared" ref="Q22:Q28" si="2">N22/$N$29</f>
        <v>6.094986807387863E-2</v>
      </c>
    </row>
    <row r="23" spans="1:17">
      <c r="B23" s="2" t="s">
        <v>15</v>
      </c>
      <c r="D23" s="13">
        <f>'[1]Grand Total'!AF33</f>
        <v>1785</v>
      </c>
      <c r="E23" s="14"/>
      <c r="G23" s="14">
        <f t="shared" si="0"/>
        <v>4.7542948461845785E-2</v>
      </c>
      <c r="H23" s="9"/>
      <c r="I23" s="20">
        <f>'[1]Total UG'!AF33</f>
        <v>1127</v>
      </c>
      <c r="J23" s="14"/>
      <c r="L23" s="14">
        <f t="shared" si="1"/>
        <v>4.3056351480420245E-2</v>
      </c>
      <c r="M23" s="9"/>
      <c r="N23" s="20">
        <f>'[1]Total G&amp;P'!AF33</f>
        <v>658</v>
      </c>
      <c r="O23" s="14"/>
      <c r="Q23" s="14">
        <f t="shared" si="2"/>
        <v>5.7871591908531222E-2</v>
      </c>
    </row>
    <row r="24" spans="1:17">
      <c r="B24" s="2" t="s">
        <v>16</v>
      </c>
      <c r="D24" s="13">
        <f>'[1]Grand Total'!AF34</f>
        <v>442</v>
      </c>
      <c r="E24" s="14"/>
      <c r="G24" s="14">
        <f t="shared" si="0"/>
        <v>1.1772539619123718E-2</v>
      </c>
      <c r="H24" s="9"/>
      <c r="I24" s="20">
        <f>'[1]Total UG'!AF34</f>
        <v>290</v>
      </c>
      <c r="J24" s="14"/>
      <c r="L24" s="14">
        <f t="shared" si="1"/>
        <v>1.10792741165234E-2</v>
      </c>
      <c r="M24" s="9"/>
      <c r="N24" s="20">
        <f>'[1]Total G&amp;P'!AF34</f>
        <v>152</v>
      </c>
      <c r="O24" s="14"/>
      <c r="Q24" s="14">
        <f t="shared" si="2"/>
        <v>1.3368513632365875E-2</v>
      </c>
    </row>
    <row r="25" spans="1:17">
      <c r="B25" s="2" t="s">
        <v>17</v>
      </c>
      <c r="D25" s="13">
        <f>'[1]Grand Total'!AF35</f>
        <v>81</v>
      </c>
      <c r="E25" s="14"/>
      <c r="G25" s="14">
        <f t="shared" si="0"/>
        <v>2.1574111066719934E-3</v>
      </c>
      <c r="H25" s="9"/>
      <c r="I25" s="20">
        <f>'[1]Total UG'!AF35</f>
        <v>47</v>
      </c>
      <c r="J25" s="14"/>
      <c r="L25" s="14">
        <f t="shared" si="1"/>
        <v>1.795606494746896E-3</v>
      </c>
      <c r="M25" s="9"/>
      <c r="N25" s="20">
        <f>'[1]Total G&amp;P'!AF35</f>
        <v>34</v>
      </c>
      <c r="O25" s="14"/>
      <c r="Q25" s="14">
        <f t="shared" si="2"/>
        <v>2.9903254177660512E-3</v>
      </c>
    </row>
    <row r="26" spans="1:17">
      <c r="B26" s="2" t="s">
        <v>18</v>
      </c>
      <c r="D26" s="13">
        <f>'[1]Grand Total'!AF36</f>
        <v>5689</v>
      </c>
      <c r="E26" s="14"/>
      <c r="G26" s="14">
        <f t="shared" si="0"/>
        <v>0.15152483686243176</v>
      </c>
      <c r="H26" s="9"/>
      <c r="I26" s="20">
        <f>'[1]Total UG'!AF36</f>
        <v>3975</v>
      </c>
      <c r="J26" s="14"/>
      <c r="L26" s="14">
        <f t="shared" si="1"/>
        <v>0.15186246418338109</v>
      </c>
      <c r="M26" s="9"/>
      <c r="N26" s="20">
        <f>'[1]Total G&amp;P'!AF36</f>
        <v>1714</v>
      </c>
      <c r="O26" s="14"/>
      <c r="Q26" s="14">
        <f t="shared" si="2"/>
        <v>0.15074758135444152</v>
      </c>
    </row>
    <row r="27" spans="1:17">
      <c r="B27" s="2" t="s">
        <v>19</v>
      </c>
      <c r="D27" s="13">
        <f>'[1]Grand Total'!AF37</f>
        <v>27916</v>
      </c>
      <c r="E27" s="14"/>
      <c r="G27" s="14">
        <f t="shared" si="0"/>
        <v>0.74353442535623915</v>
      </c>
      <c r="H27" s="9"/>
      <c r="I27" s="20">
        <f>'[1]Total UG'!AF37</f>
        <v>19605</v>
      </c>
      <c r="J27" s="14"/>
      <c r="L27" s="14">
        <f t="shared" si="1"/>
        <v>0.74899713467048712</v>
      </c>
      <c r="M27" s="9"/>
      <c r="N27" s="20">
        <f>'[1]Total G&amp;P'!AF37</f>
        <v>8311</v>
      </c>
      <c r="O27" s="14"/>
      <c r="Q27" s="14">
        <f t="shared" si="2"/>
        <v>0.73095866314863678</v>
      </c>
    </row>
    <row r="28" spans="1:17">
      <c r="B28" s="2" t="s">
        <v>20</v>
      </c>
      <c r="D28" s="16">
        <f>'[1]Grand Total'!AF38</f>
        <v>2101</v>
      </c>
      <c r="E28" s="14"/>
      <c r="G28" s="60">
        <f t="shared" si="0"/>
        <v>5.5959515248368626E-2</v>
      </c>
      <c r="H28" s="9"/>
      <c r="I28" s="21">
        <f>'[1]Total UG'!AF38</f>
        <v>1440</v>
      </c>
      <c r="J28" s="14"/>
      <c r="L28" s="17">
        <f t="shared" si="1"/>
        <v>5.501432664756447E-2</v>
      </c>
      <c r="M28" s="9"/>
      <c r="N28" s="21">
        <f>'[1]Total G&amp;P'!AF38</f>
        <v>661</v>
      </c>
      <c r="O28" s="61"/>
      <c r="Q28" s="17">
        <f t="shared" si="2"/>
        <v>5.8135444151275285E-2</v>
      </c>
    </row>
    <row r="29" spans="1:17">
      <c r="A29" s="22" t="s">
        <v>21</v>
      </c>
      <c r="B29" s="2" t="s">
        <v>22</v>
      </c>
      <c r="D29" s="13">
        <f>D34-D32</f>
        <v>37545</v>
      </c>
      <c r="E29" s="14">
        <f>D29/D34</f>
        <v>0.86457421821028879</v>
      </c>
      <c r="F29" s="15"/>
      <c r="G29" s="14"/>
      <c r="H29" s="9"/>
      <c r="I29" s="13">
        <f>I34-I32</f>
        <v>26175</v>
      </c>
      <c r="J29" s="14">
        <f>I29/I34</f>
        <v>0.93552307087458453</v>
      </c>
      <c r="K29" s="15"/>
      <c r="L29" s="14"/>
      <c r="M29" s="9"/>
      <c r="N29" s="13">
        <f>N34-N32</f>
        <v>11370</v>
      </c>
      <c r="O29" s="14">
        <f>N29/N34</f>
        <v>0.73606525538939604</v>
      </c>
      <c r="P29" s="15"/>
      <c r="Q29" s="14"/>
    </row>
    <row r="30" spans="1:17">
      <c r="B30" s="2" t="s">
        <v>23</v>
      </c>
      <c r="D30" s="13"/>
      <c r="E30" s="14"/>
      <c r="G30" s="14"/>
      <c r="H30" s="9"/>
      <c r="I30" s="13"/>
      <c r="J30" s="14"/>
      <c r="M30" s="9"/>
      <c r="N30" s="13"/>
      <c r="O30" s="14"/>
      <c r="Q30" s="4"/>
    </row>
    <row r="31" spans="1:17">
      <c r="D31" s="13"/>
      <c r="E31" s="14"/>
      <c r="G31" s="14"/>
      <c r="H31" s="9"/>
      <c r="I31" s="13"/>
      <c r="J31" s="14"/>
      <c r="M31" s="9"/>
      <c r="N31" s="13"/>
      <c r="O31" s="14"/>
      <c r="Q31" s="4"/>
    </row>
    <row r="32" spans="1:17">
      <c r="B32" s="2" t="s">
        <v>24</v>
      </c>
      <c r="D32" s="13">
        <f>'[1]Grand Total'!AF42</f>
        <v>5881</v>
      </c>
      <c r="E32" s="14">
        <f>D32/$D$34</f>
        <v>0.13542578178971124</v>
      </c>
      <c r="G32" s="14"/>
      <c r="H32" s="9"/>
      <c r="I32" s="13">
        <f>'[1]Total UG'!AF42</f>
        <v>1804</v>
      </c>
      <c r="J32" s="14">
        <f>I32/$I$34</f>
        <v>6.4476929125415486E-2</v>
      </c>
      <c r="M32" s="9"/>
      <c r="N32" s="13">
        <f>'[1]Total G&amp;P'!AF42</f>
        <v>4077</v>
      </c>
      <c r="O32" s="14">
        <f>N32/$N$34</f>
        <v>0.26393474461060401</v>
      </c>
      <c r="Q32" s="4"/>
    </row>
    <row r="33" spans="1:17" hidden="1">
      <c r="B33" s="2" t="s">
        <v>25</v>
      </c>
      <c r="D33" s="16">
        <f>'[1]Grand Total'!AF43</f>
        <v>0</v>
      </c>
      <c r="E33" s="61">
        <f>D33/$D$34</f>
        <v>0</v>
      </c>
      <c r="F33" s="15"/>
      <c r="G33" s="18"/>
      <c r="H33" s="24"/>
      <c r="I33" s="16">
        <f>'[1]Total UG'!AF43</f>
        <v>0</v>
      </c>
      <c r="J33" s="61">
        <f>I33/$I$34</f>
        <v>0</v>
      </c>
      <c r="K33" s="62"/>
      <c r="L33" s="15"/>
      <c r="M33" s="24"/>
      <c r="N33" s="16">
        <f>'[1]Total G&amp;P'!AF43</f>
        <v>0</v>
      </c>
      <c r="O33" s="14">
        <f>N33/$N$34</f>
        <v>0</v>
      </c>
      <c r="P33" s="15"/>
      <c r="Q33" s="4"/>
    </row>
    <row r="34" spans="1:17">
      <c r="B34" s="2" t="s">
        <v>61</v>
      </c>
      <c r="D34" s="13">
        <f>D9</f>
        <v>43426</v>
      </c>
      <c r="E34" s="14">
        <f>SUM(E29:E33)</f>
        <v>1</v>
      </c>
      <c r="G34" s="14"/>
      <c r="H34" s="9"/>
      <c r="I34" s="13">
        <f>I9</f>
        <v>27979</v>
      </c>
      <c r="J34" s="14">
        <f>SUM(J29:J33)</f>
        <v>1</v>
      </c>
      <c r="M34" s="9"/>
      <c r="N34" s="13">
        <f>N9</f>
        <v>15447</v>
      </c>
      <c r="O34" s="14">
        <f>SUM(O29:O33)</f>
        <v>1</v>
      </c>
      <c r="Q34" s="4"/>
    </row>
    <row r="37" spans="1:17">
      <c r="A37" s="2" t="s">
        <v>27</v>
      </c>
      <c r="B37" s="2" t="s">
        <v>62</v>
      </c>
      <c r="M37" s="15"/>
      <c r="N37" s="25"/>
    </row>
    <row r="38" spans="1:17">
      <c r="M38" s="15"/>
      <c r="N38" s="25"/>
    </row>
    <row r="39" spans="1:17">
      <c r="B39" s="2" t="s">
        <v>29</v>
      </c>
      <c r="M39" s="15"/>
      <c r="N39" s="25"/>
    </row>
    <row r="40" spans="1:17" ht="13" customHeight="1">
      <c r="B40" s="2" t="s">
        <v>63</v>
      </c>
      <c r="M40" s="15"/>
      <c r="N40" s="25"/>
    </row>
    <row r="41" spans="1:17">
      <c r="M41" s="15"/>
      <c r="N41" s="25"/>
    </row>
    <row r="42" spans="1:17">
      <c r="M42" s="15"/>
      <c r="N42" s="25"/>
    </row>
    <row r="43" spans="1:17" ht="5" customHeight="1">
      <c r="M43" s="15"/>
      <c r="N43" s="25"/>
    </row>
    <row r="44" spans="1:17">
      <c r="B44" s="63"/>
      <c r="M44" s="15"/>
      <c r="N44" s="25"/>
    </row>
    <row r="45" spans="1:17" ht="5" customHeight="1">
      <c r="B45" s="1"/>
      <c r="M45" s="15"/>
      <c r="N45" s="25"/>
    </row>
  </sheetData>
  <phoneticPr fontId="9" type="noConversion"/>
  <pageMargins left="0.42" right="0.42" top="1" bottom="0.47" header="0.5" footer="0.46"/>
  <pageSetup scale="74" orientation="landscape" horizontalDpi="4294967292" verticalDpi="4294967292"/>
  <headerFooter>
    <oddHeader>&amp;L&amp;"Palatino,Regular"&amp;14&amp;K000000Official Fall 2012 Enrollment</oddHeader>
    <oddFooter>&amp;L&amp;"Palatino,Regular"&amp;8Office of Budget and Planning</oddFooter>
  </headerFooter>
  <extLst>
    <ext xmlns:mx="http://schemas.microsoft.com/office/mac/excel/2008/main" uri="{64002731-A6B0-56B0-2670-7721B7C09600}">
      <mx:PLV Mode="0" OnePage="0" WScale="69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AY6207"/>
  <sheetViews>
    <sheetView topLeftCell="A25" zoomScale="150" zoomScaleNormal="150" zoomScalePageLayoutView="150" workbookViewId="0">
      <selection activeCell="S43" sqref="A2:S43"/>
    </sheetView>
  </sheetViews>
  <sheetFormatPr baseColWidth="10" defaultRowHeight="13" x14ac:dyDescent="0"/>
  <cols>
    <col min="1" max="1" width="7.5" style="2" customWidth="1"/>
    <col min="2" max="2" width="10.83203125" style="2"/>
    <col min="3" max="3" width="17.1640625" style="2" customWidth="1"/>
    <col min="4" max="6" width="12.83203125" style="3" hidden="1" customWidth="1"/>
    <col min="7" max="13" width="12.83203125" style="2" hidden="1" customWidth="1"/>
    <col min="14" max="17" width="12.6640625" style="2" customWidth="1"/>
    <col min="18" max="16384" width="10.83203125" style="2"/>
  </cols>
  <sheetData>
    <row r="1" spans="1:18">
      <c r="A1" s="1"/>
    </row>
    <row r="2" spans="1:18">
      <c r="A2" s="2" t="s">
        <v>30</v>
      </c>
    </row>
    <row r="3" spans="1:18">
      <c r="A3" s="1"/>
    </row>
    <row r="4" spans="1:18" ht="21">
      <c r="A4" s="26" t="s">
        <v>0</v>
      </c>
      <c r="F4" s="6"/>
    </row>
    <row r="5" spans="1:18" ht="16" customHeight="1">
      <c r="A5" s="5"/>
    </row>
    <row r="6" spans="1:18">
      <c r="D6" s="27" t="s">
        <v>31</v>
      </c>
      <c r="E6" s="28" t="s">
        <v>32</v>
      </c>
      <c r="F6" s="28" t="s">
        <v>33</v>
      </c>
      <c r="G6" s="28" t="s">
        <v>34</v>
      </c>
      <c r="H6" s="28" t="s">
        <v>35</v>
      </c>
      <c r="I6" s="28" t="s">
        <v>36</v>
      </c>
      <c r="J6" s="28" t="s">
        <v>37</v>
      </c>
      <c r="K6" s="28" t="s">
        <v>38</v>
      </c>
      <c r="L6" s="28" t="s">
        <v>39</v>
      </c>
      <c r="M6" s="28" t="s">
        <v>40</v>
      </c>
      <c r="N6" s="28" t="s">
        <v>41</v>
      </c>
      <c r="O6" s="29" t="s">
        <v>42</v>
      </c>
      <c r="P6" s="29" t="s">
        <v>43</v>
      </c>
      <c r="Q6" s="29" t="s">
        <v>44</v>
      </c>
      <c r="R6" s="29" t="s">
        <v>45</v>
      </c>
    </row>
    <row r="7" spans="1:18">
      <c r="E7" s="13"/>
      <c r="F7" s="13"/>
      <c r="G7" s="13"/>
      <c r="H7" s="13"/>
      <c r="I7" s="22"/>
      <c r="J7" s="22"/>
      <c r="K7" s="22"/>
      <c r="O7" s="30"/>
      <c r="P7" s="30"/>
      <c r="Q7" s="30"/>
      <c r="R7" s="31"/>
    </row>
    <row r="8" spans="1:18">
      <c r="A8" s="2" t="s">
        <v>46</v>
      </c>
      <c r="D8" s="3">
        <v>5253</v>
      </c>
      <c r="E8" s="13">
        <v>5559</v>
      </c>
      <c r="F8" s="13">
        <v>5418</v>
      </c>
      <c r="G8" s="13">
        <v>5540</v>
      </c>
      <c r="H8" s="13">
        <v>5187</v>
      </c>
      <c r="I8" s="13">
        <f>'[1]New Freshmen'!N6</f>
        <v>5553</v>
      </c>
      <c r="J8" s="13">
        <f>'[1]New Freshmen'!P6</f>
        <v>6040</v>
      </c>
      <c r="K8" s="13">
        <f>'[1]New Freshmen'!R6</f>
        <v>6115</v>
      </c>
      <c r="L8" s="13">
        <f>'[1]New Freshmen'!T6</f>
        <v>5399</v>
      </c>
      <c r="M8" s="13">
        <f>'[1]New Freshmen'!V6</f>
        <v>5992</v>
      </c>
      <c r="N8" s="13">
        <f>'[1]New Freshmen'!X6</f>
        <v>5783</v>
      </c>
      <c r="O8" s="32">
        <f>'[1]New Freshmen'!Z6</f>
        <v>6079</v>
      </c>
      <c r="P8" s="32">
        <f>'[1]New Freshmen'!AB6</f>
        <v>6496</v>
      </c>
      <c r="Q8" s="32">
        <f>'[1]New Freshmen'!AD6</f>
        <v>6251</v>
      </c>
      <c r="R8" s="19">
        <f>'[1]New Freshmen'!AF6</f>
        <v>6171</v>
      </c>
    </row>
    <row r="9" spans="1:18">
      <c r="E9" s="13"/>
      <c r="F9" s="13"/>
      <c r="G9" s="13"/>
      <c r="H9" s="13"/>
      <c r="I9" s="13"/>
      <c r="J9" s="13"/>
      <c r="K9" s="13"/>
      <c r="O9" s="32"/>
      <c r="P9" s="32"/>
      <c r="Q9" s="32"/>
      <c r="R9" s="31"/>
    </row>
    <row r="10" spans="1:18">
      <c r="E10" s="13"/>
      <c r="F10" s="13"/>
      <c r="G10" s="13"/>
      <c r="H10" s="13"/>
      <c r="I10" s="13"/>
      <c r="J10" s="13"/>
      <c r="K10" s="13"/>
      <c r="O10" s="32"/>
      <c r="P10" s="32"/>
      <c r="Q10" s="32"/>
      <c r="R10" s="31"/>
    </row>
    <row r="11" spans="1:18">
      <c r="A11" s="2" t="s">
        <v>6</v>
      </c>
      <c r="E11" s="13"/>
      <c r="F11" s="13"/>
      <c r="G11" s="13"/>
      <c r="H11" s="13"/>
      <c r="I11" s="13"/>
      <c r="J11" s="13"/>
      <c r="K11" s="13"/>
      <c r="O11" s="32"/>
      <c r="P11" s="32"/>
      <c r="Q11" s="32"/>
      <c r="R11" s="31"/>
    </row>
    <row r="12" spans="1:18">
      <c r="B12" s="2" t="s">
        <v>7</v>
      </c>
      <c r="D12" s="3">
        <v>2603</v>
      </c>
      <c r="E12" s="13">
        <v>2852</v>
      </c>
      <c r="F12" s="13">
        <v>2869</v>
      </c>
      <c r="G12" s="13">
        <v>2891</v>
      </c>
      <c r="H12" s="13">
        <v>2708</v>
      </c>
      <c r="I12" s="13">
        <f>'[1]New Freshmen'!N14</f>
        <v>2908</v>
      </c>
      <c r="J12" s="13">
        <f>'[1]New Freshmen'!P14</f>
        <v>3049</v>
      </c>
      <c r="K12" s="13">
        <f>'[1]New Freshmen'!R14</f>
        <v>3088</v>
      </c>
      <c r="L12" s="13">
        <f>'[1]New Freshmen'!T14</f>
        <v>2724</v>
      </c>
      <c r="M12" s="13">
        <f>'[1]New Freshmen'!V14</f>
        <v>3037</v>
      </c>
      <c r="N12" s="13">
        <f>'[1]New Freshmen'!X14</f>
        <v>2921</v>
      </c>
      <c r="O12" s="32">
        <f>'[1]New Freshmen'!Z14</f>
        <v>3007</v>
      </c>
      <c r="P12" s="32">
        <f>'[1]New Freshmen'!AB14</f>
        <v>3243</v>
      </c>
      <c r="Q12" s="32">
        <f>'[1]New Freshmen'!AD14</f>
        <v>3116</v>
      </c>
      <c r="R12" s="23">
        <f>'[1]New Freshmen'!AF14</f>
        <v>3083</v>
      </c>
    </row>
    <row r="13" spans="1:18">
      <c r="B13" s="2" t="s">
        <v>8</v>
      </c>
      <c r="D13" s="33">
        <v>2650</v>
      </c>
      <c r="E13" s="16">
        <v>2707</v>
      </c>
      <c r="F13" s="16">
        <v>2549</v>
      </c>
      <c r="G13" s="16">
        <v>2649</v>
      </c>
      <c r="H13" s="16">
        <v>2479</v>
      </c>
      <c r="I13" s="16">
        <f>'[1]New Freshmen'!N15</f>
        <v>2645</v>
      </c>
      <c r="J13" s="16">
        <f>'[1]New Freshmen'!P15</f>
        <v>2991</v>
      </c>
      <c r="K13" s="16">
        <f>'[1]New Freshmen'!R15</f>
        <v>3027</v>
      </c>
      <c r="L13" s="16">
        <f>'[1]New Freshmen'!T15</f>
        <v>2675</v>
      </c>
      <c r="M13" s="16">
        <f>'[1]New Freshmen'!V15</f>
        <v>2955</v>
      </c>
      <c r="N13" s="16">
        <f>'[1]New Freshmen'!X15</f>
        <v>2862</v>
      </c>
      <c r="O13" s="32">
        <f>'[1]New Freshmen'!Z15</f>
        <v>3072</v>
      </c>
      <c r="P13" s="34">
        <f>'[1]New Freshmen'!AB15</f>
        <v>3253</v>
      </c>
      <c r="Q13" s="32">
        <f>'[1]New Freshmen'!AD15</f>
        <v>3135</v>
      </c>
      <c r="R13" s="35">
        <f>'[1]New Freshmen'!AF15</f>
        <v>3088</v>
      </c>
    </row>
    <row r="14" spans="1:18">
      <c r="D14" s="3">
        <f t="shared" ref="D14:P14" si="0">SUM(D12:D13)</f>
        <v>5253</v>
      </c>
      <c r="E14" s="13">
        <f t="shared" si="0"/>
        <v>5559</v>
      </c>
      <c r="F14" s="13">
        <f t="shared" si="0"/>
        <v>5418</v>
      </c>
      <c r="G14" s="13">
        <f t="shared" si="0"/>
        <v>5540</v>
      </c>
      <c r="H14" s="13">
        <f t="shared" si="0"/>
        <v>5187</v>
      </c>
      <c r="I14" s="13">
        <f t="shared" si="0"/>
        <v>5553</v>
      </c>
      <c r="J14" s="13">
        <f t="shared" si="0"/>
        <v>6040</v>
      </c>
      <c r="K14" s="13">
        <f t="shared" si="0"/>
        <v>6115</v>
      </c>
      <c r="L14" s="13">
        <f t="shared" si="0"/>
        <v>5399</v>
      </c>
      <c r="M14" s="13">
        <f t="shared" si="0"/>
        <v>5992</v>
      </c>
      <c r="N14" s="13">
        <f t="shared" si="0"/>
        <v>5783</v>
      </c>
      <c r="O14" s="36">
        <f t="shared" si="0"/>
        <v>6079</v>
      </c>
      <c r="P14" s="32">
        <f t="shared" si="0"/>
        <v>6496</v>
      </c>
      <c r="Q14" s="36">
        <f t="shared" ref="Q14:R14" si="1">SUM(Q12:Q13)</f>
        <v>6251</v>
      </c>
      <c r="R14" s="23">
        <f t="shared" si="1"/>
        <v>6171</v>
      </c>
    </row>
    <row r="15" spans="1:18">
      <c r="E15" s="13"/>
      <c r="F15" s="13"/>
      <c r="G15" s="13"/>
      <c r="H15" s="13"/>
      <c r="I15" s="13"/>
      <c r="J15" s="13"/>
      <c r="K15" s="13"/>
      <c r="O15" s="32"/>
      <c r="P15" s="32"/>
      <c r="Q15" s="32"/>
      <c r="R15" s="31"/>
    </row>
    <row r="16" spans="1:18">
      <c r="E16" s="13"/>
      <c r="F16" s="13"/>
      <c r="G16" s="13"/>
      <c r="H16" s="13"/>
      <c r="I16" s="13"/>
      <c r="J16" s="13"/>
      <c r="K16" s="13"/>
      <c r="O16" s="32"/>
      <c r="P16" s="32"/>
      <c r="Q16" s="32"/>
      <c r="R16" s="37"/>
    </row>
    <row r="17" spans="1:18">
      <c r="E17" s="13"/>
      <c r="F17" s="13"/>
      <c r="G17" s="13"/>
      <c r="H17" s="13"/>
      <c r="I17" s="13"/>
      <c r="J17" s="13"/>
      <c r="K17" s="13"/>
      <c r="O17" s="32"/>
      <c r="P17" s="32"/>
      <c r="Q17" s="32"/>
      <c r="R17" s="37"/>
    </row>
    <row r="18" spans="1:18">
      <c r="A18" s="2" t="s">
        <v>47</v>
      </c>
      <c r="E18" s="13"/>
      <c r="F18" s="13"/>
      <c r="G18" s="13"/>
      <c r="H18" s="13"/>
      <c r="I18" s="13"/>
      <c r="J18" s="13"/>
      <c r="K18" s="13"/>
      <c r="O18" s="32"/>
      <c r="P18" s="32"/>
      <c r="Q18" s="32"/>
      <c r="R18" s="38"/>
    </row>
    <row r="19" spans="1:18">
      <c r="B19" s="2" t="s">
        <v>14</v>
      </c>
      <c r="D19" s="3">
        <v>443</v>
      </c>
      <c r="E19" s="13">
        <v>397</v>
      </c>
      <c r="F19" s="13">
        <v>472</v>
      </c>
      <c r="G19" s="13">
        <v>499</v>
      </c>
      <c r="H19" s="39">
        <v>443</v>
      </c>
      <c r="I19" s="39">
        <f>'[1]New Freshmen'!N33</f>
        <v>410</v>
      </c>
      <c r="J19" s="39">
        <f>'[1]New Freshmen'!P33</f>
        <v>350</v>
      </c>
      <c r="K19" s="39">
        <f>'[1]New Freshmen'!R33</f>
        <v>443</v>
      </c>
      <c r="L19" s="39">
        <f>'[1]New Freshmen'!T33</f>
        <v>330</v>
      </c>
      <c r="M19" s="39">
        <f>'[1]New Freshmen'!V33</f>
        <v>334</v>
      </c>
      <c r="N19" s="39">
        <f>'[1]New Freshmen'!X33</f>
        <v>374</v>
      </c>
      <c r="O19" s="32">
        <f>'[1]New Freshmen'!Z33</f>
        <v>290</v>
      </c>
      <c r="P19" s="32">
        <f>'[1]New Freshmen'!AB33</f>
        <v>352</v>
      </c>
      <c r="Q19" s="32">
        <f>'[1]New Freshmen'!AD33</f>
        <v>347</v>
      </c>
      <c r="R19" s="40">
        <f>'[1]New Freshmen'!AF33</f>
        <v>323</v>
      </c>
    </row>
    <row r="20" spans="1:18">
      <c r="B20" s="2" t="s">
        <v>15</v>
      </c>
      <c r="D20" s="3">
        <v>229</v>
      </c>
      <c r="E20" s="13">
        <v>203</v>
      </c>
      <c r="F20" s="13">
        <v>276</v>
      </c>
      <c r="G20" s="13">
        <v>263</v>
      </c>
      <c r="H20" s="39">
        <v>305</v>
      </c>
      <c r="I20" s="39">
        <f>'[1]New Freshmen'!N34</f>
        <v>255</v>
      </c>
      <c r="J20" s="39">
        <f>'[1]New Freshmen'!P34</f>
        <v>264</v>
      </c>
      <c r="K20" s="39">
        <f>'[1]New Freshmen'!R34</f>
        <v>312</v>
      </c>
      <c r="L20" s="39">
        <f>'[1]New Freshmen'!T34</f>
        <v>274</v>
      </c>
      <c r="M20" s="39">
        <f>'[1]New Freshmen'!V34</f>
        <v>267</v>
      </c>
      <c r="N20" s="39">
        <f>'[1]New Freshmen'!X34</f>
        <v>199</v>
      </c>
      <c r="O20" s="32">
        <f>'[1]New Freshmen'!Z34</f>
        <v>224</v>
      </c>
      <c r="P20" s="32">
        <f>'[1]New Freshmen'!AB34</f>
        <v>275</v>
      </c>
      <c r="Q20" s="32">
        <f>'[1]New Freshmen'!AD34</f>
        <v>267</v>
      </c>
      <c r="R20" s="40">
        <f>'[1]New Freshmen'!AF34</f>
        <v>228</v>
      </c>
    </row>
    <row r="21" spans="1:18">
      <c r="B21" s="2" t="s">
        <v>16</v>
      </c>
      <c r="D21" s="3">
        <v>34</v>
      </c>
      <c r="E21" s="13">
        <v>36</v>
      </c>
      <c r="F21" s="13">
        <v>39</v>
      </c>
      <c r="G21" s="13">
        <v>50</v>
      </c>
      <c r="H21" s="39">
        <v>53</v>
      </c>
      <c r="I21" s="39">
        <f>'[1]New Freshmen'!N35</f>
        <v>38</v>
      </c>
      <c r="J21" s="39">
        <f>'[1]New Freshmen'!P35</f>
        <v>61</v>
      </c>
      <c r="K21" s="39">
        <f>'[1]New Freshmen'!R35</f>
        <v>57</v>
      </c>
      <c r="L21" s="39">
        <f>'[1]New Freshmen'!T35</f>
        <v>52</v>
      </c>
      <c r="M21" s="39">
        <f>'[1]New Freshmen'!V35</f>
        <v>50</v>
      </c>
      <c r="N21" s="39">
        <f>'[1]New Freshmen'!X35</f>
        <v>31</v>
      </c>
      <c r="O21" s="32">
        <f>'[1]New Freshmen'!Z35</f>
        <v>21</v>
      </c>
      <c r="P21" s="32">
        <f>'[1]New Freshmen'!AB35</f>
        <v>72</v>
      </c>
      <c r="Q21" s="32">
        <f>'[1]New Freshmen'!AD35</f>
        <v>54</v>
      </c>
      <c r="R21" s="40">
        <f>'[1]New Freshmen'!AF35</f>
        <v>62</v>
      </c>
    </row>
    <row r="22" spans="1:18">
      <c r="B22" s="2" t="s">
        <v>17</v>
      </c>
      <c r="E22" s="13"/>
      <c r="F22" s="13"/>
      <c r="G22" s="13"/>
      <c r="H22" s="39"/>
      <c r="I22" s="39">
        <f>'[1]New Freshmen'!N36</f>
        <v>0</v>
      </c>
      <c r="J22" s="39">
        <f>'[1]New Freshmen'!P36</f>
        <v>0</v>
      </c>
      <c r="K22" s="39">
        <f>'[1]New Freshmen'!R36</f>
        <v>0</v>
      </c>
      <c r="L22" s="39">
        <f>'[1]New Freshmen'!T36</f>
        <v>0</v>
      </c>
      <c r="M22" s="39">
        <f>'[1]New Freshmen'!V36</f>
        <v>0</v>
      </c>
      <c r="N22" s="39">
        <f>'[1]New Freshmen'!X36</f>
        <v>0</v>
      </c>
      <c r="O22" s="32">
        <f>'[1]New Freshmen'!Z36</f>
        <v>0</v>
      </c>
      <c r="P22" s="32">
        <f>'[1]New Freshmen'!AB36</f>
        <v>7</v>
      </c>
      <c r="Q22" s="32">
        <f>'[1]New Freshmen'!AD36</f>
        <v>10</v>
      </c>
      <c r="R22" s="40">
        <f>'[1]New Freshmen'!AF36</f>
        <v>12</v>
      </c>
    </row>
    <row r="23" spans="1:18">
      <c r="B23" s="2" t="s">
        <v>18</v>
      </c>
      <c r="D23" s="3">
        <v>628</v>
      </c>
      <c r="E23" s="13">
        <v>726</v>
      </c>
      <c r="F23" s="13">
        <v>724</v>
      </c>
      <c r="G23" s="13">
        <v>692</v>
      </c>
      <c r="H23" s="39">
        <v>588</v>
      </c>
      <c r="I23" s="39">
        <f>'[1]New Freshmen'!N37</f>
        <v>730</v>
      </c>
      <c r="J23" s="39">
        <f>'[1]New Freshmen'!P37</f>
        <v>703</v>
      </c>
      <c r="K23" s="39">
        <f>'[1]New Freshmen'!R37</f>
        <v>789</v>
      </c>
      <c r="L23" s="39">
        <f>'[1]New Freshmen'!T37</f>
        <v>622</v>
      </c>
      <c r="M23" s="39">
        <f>'[1]New Freshmen'!V37</f>
        <v>757</v>
      </c>
      <c r="N23" s="39">
        <f>'[1]New Freshmen'!X37</f>
        <v>686</v>
      </c>
      <c r="O23" s="32">
        <f>'[1]New Freshmen'!Z37</f>
        <v>830</v>
      </c>
      <c r="P23" s="32">
        <f>'[1]New Freshmen'!AB37</f>
        <v>1026</v>
      </c>
      <c r="Q23" s="32">
        <f>'[1]New Freshmen'!AD37</f>
        <v>950</v>
      </c>
      <c r="R23" s="40">
        <f>'[1]New Freshmen'!AF37</f>
        <v>928</v>
      </c>
    </row>
    <row r="24" spans="1:18">
      <c r="B24" s="2" t="s">
        <v>19</v>
      </c>
      <c r="D24" s="3">
        <v>3325</v>
      </c>
      <c r="E24" s="13">
        <v>3614</v>
      </c>
      <c r="F24" s="13">
        <v>3298</v>
      </c>
      <c r="G24" s="13">
        <v>3410</v>
      </c>
      <c r="H24" s="39">
        <v>3208</v>
      </c>
      <c r="I24" s="39">
        <f>'[1]New Freshmen'!N38</f>
        <v>3461</v>
      </c>
      <c r="J24" s="39">
        <f>'[1]New Freshmen'!P38</f>
        <v>3774</v>
      </c>
      <c r="K24" s="39">
        <f>'[1]New Freshmen'!R38</f>
        <v>3820</v>
      </c>
      <c r="L24" s="39">
        <f>'[1]New Freshmen'!T38</f>
        <v>3408</v>
      </c>
      <c r="M24" s="39">
        <f>'[1]New Freshmen'!V38</f>
        <v>3741</v>
      </c>
      <c r="N24" s="39">
        <f>'[1]New Freshmen'!X38</f>
        <v>3796</v>
      </c>
      <c r="O24" s="32">
        <f>'[1]New Freshmen'!Z38</f>
        <v>4330</v>
      </c>
      <c r="P24" s="32">
        <f>'[1]New Freshmen'!AB38</f>
        <v>4883</v>
      </c>
      <c r="Q24" s="32">
        <f>'[1]New Freshmen'!AD38</f>
        <v>4248</v>
      </c>
      <c r="R24" s="41">
        <f>'[1]New Freshmen'!AF38</f>
        <v>4245</v>
      </c>
    </row>
    <row r="25" spans="1:18">
      <c r="B25" s="2" t="s">
        <v>20</v>
      </c>
      <c r="D25" s="33">
        <f>351+26</f>
        <v>377</v>
      </c>
      <c r="E25" s="16">
        <f>319+0</f>
        <v>319</v>
      </c>
      <c r="F25" s="16">
        <f>395+7</f>
        <v>402</v>
      </c>
      <c r="G25" s="16">
        <f>360+46</f>
        <v>406</v>
      </c>
      <c r="H25" s="16">
        <f>54+347</f>
        <v>401</v>
      </c>
      <c r="I25" s="21">
        <f>'[1]New Freshmen'!N39</f>
        <v>439</v>
      </c>
      <c r="J25" s="21">
        <f>'[1]New Freshmen'!P39</f>
        <v>578</v>
      </c>
      <c r="K25" s="21">
        <f>'[1]New Freshmen'!R39</f>
        <v>455</v>
      </c>
      <c r="L25" s="21">
        <f>'[1]New Freshmen'!T39</f>
        <v>476</v>
      </c>
      <c r="M25" s="21">
        <f>'[1]New Freshmen'!V39</f>
        <v>592</v>
      </c>
      <c r="N25" s="39">
        <f>'[1]New Freshmen'!X39</f>
        <v>452</v>
      </c>
      <c r="O25" s="32">
        <f>'[1]New Freshmen'!Z39</f>
        <v>155</v>
      </c>
      <c r="P25" s="32">
        <f>'[1]New Freshmen'!AB39</f>
        <v>55</v>
      </c>
      <c r="Q25" s="32">
        <f>'[1]New Freshmen'!AD39</f>
        <v>572</v>
      </c>
      <c r="R25" s="42">
        <f>'[1]New Freshmen'!AF39</f>
        <v>496</v>
      </c>
    </row>
    <row r="26" spans="1:18">
      <c r="B26" s="2" t="s">
        <v>22</v>
      </c>
      <c r="D26" s="3">
        <f t="shared" ref="D26:O26" si="2">SUM(D19:D25)</f>
        <v>5036</v>
      </c>
      <c r="E26" s="13">
        <f t="shared" si="2"/>
        <v>5295</v>
      </c>
      <c r="F26" s="13">
        <f t="shared" si="2"/>
        <v>5211</v>
      </c>
      <c r="G26" s="13">
        <f t="shared" si="2"/>
        <v>5320</v>
      </c>
      <c r="H26" s="13">
        <f t="shared" si="2"/>
        <v>4998</v>
      </c>
      <c r="I26" s="13">
        <f t="shared" si="2"/>
        <v>5333</v>
      </c>
      <c r="J26" s="13">
        <f t="shared" si="2"/>
        <v>5730</v>
      </c>
      <c r="K26" s="13">
        <f t="shared" si="2"/>
        <v>5876</v>
      </c>
      <c r="L26" s="13">
        <f t="shared" si="2"/>
        <v>5162</v>
      </c>
      <c r="M26" s="13">
        <f t="shared" si="2"/>
        <v>5741</v>
      </c>
      <c r="N26" s="43">
        <f t="shared" si="2"/>
        <v>5538</v>
      </c>
      <c r="O26" s="36">
        <f t="shared" si="2"/>
        <v>5850</v>
      </c>
      <c r="P26" s="36">
        <f>P31-P29</f>
        <v>6231</v>
      </c>
      <c r="Q26" s="36">
        <f>Q31-Q29</f>
        <v>6025</v>
      </c>
      <c r="R26" s="41">
        <f>R31-R29</f>
        <v>5915</v>
      </c>
    </row>
    <row r="27" spans="1:18">
      <c r="B27" s="2" t="s">
        <v>23</v>
      </c>
      <c r="E27" s="13"/>
      <c r="F27" s="13"/>
      <c r="G27" s="13"/>
      <c r="H27" s="13"/>
      <c r="I27" s="13"/>
      <c r="J27" s="13"/>
      <c r="K27" s="13"/>
      <c r="O27" s="32"/>
      <c r="P27" s="32"/>
      <c r="Q27" s="32"/>
      <c r="R27" s="44"/>
    </row>
    <row r="28" spans="1:18">
      <c r="E28" s="13"/>
      <c r="F28" s="13"/>
      <c r="G28" s="13"/>
      <c r="H28" s="13"/>
      <c r="I28" s="13"/>
      <c r="J28" s="13"/>
      <c r="K28" s="13"/>
      <c r="O28" s="32"/>
      <c r="P28" s="32"/>
      <c r="Q28" s="32"/>
      <c r="R28" s="44"/>
    </row>
    <row r="29" spans="1:18">
      <c r="B29" s="2" t="s">
        <v>24</v>
      </c>
      <c r="D29" s="3">
        <v>217</v>
      </c>
      <c r="E29" s="13">
        <v>264</v>
      </c>
      <c r="F29" s="13">
        <v>207</v>
      </c>
      <c r="G29" s="13">
        <v>220</v>
      </c>
      <c r="H29" s="13">
        <v>189</v>
      </c>
      <c r="I29" s="13">
        <f>'[1]New Freshmen'!N44</f>
        <v>220</v>
      </c>
      <c r="J29" s="13">
        <f>'[1]New Freshmen'!P44</f>
        <v>310</v>
      </c>
      <c r="K29" s="13">
        <f>'[1]New Freshmen'!R44</f>
        <v>239</v>
      </c>
      <c r="L29" s="13">
        <f>'[1]New Freshmen'!T44</f>
        <v>237</v>
      </c>
      <c r="M29" s="13">
        <f>'[1]New Freshmen'!V44</f>
        <v>251</v>
      </c>
      <c r="N29" s="13">
        <f>'[1]New Freshmen'!X44</f>
        <v>245</v>
      </c>
      <c r="O29" s="32">
        <f>'[1]New Freshmen'!Z44</f>
        <v>229</v>
      </c>
      <c r="P29" s="32">
        <f>'[1]New Freshmen'!AB44</f>
        <v>265</v>
      </c>
      <c r="Q29" s="32">
        <f>'[1]New Freshmen'!AD44</f>
        <v>226</v>
      </c>
      <c r="R29" s="40">
        <f>'[1]New Freshmen'!AF44</f>
        <v>256</v>
      </c>
    </row>
    <row r="30" spans="1:18">
      <c r="D30" s="33"/>
      <c r="E30" s="16"/>
      <c r="F30" s="16"/>
      <c r="G30" s="16"/>
      <c r="H30" s="16"/>
      <c r="I30" s="16"/>
      <c r="J30" s="16"/>
      <c r="K30" s="16"/>
      <c r="L30" s="45"/>
      <c r="M30" s="45"/>
      <c r="N30" s="45"/>
      <c r="O30" s="32"/>
      <c r="P30" s="34"/>
      <c r="Q30" s="32"/>
      <c r="R30" s="46"/>
    </row>
    <row r="31" spans="1:18">
      <c r="B31" s="2" t="s">
        <v>26</v>
      </c>
      <c r="D31" s="3">
        <f t="shared" ref="D31:O31" si="3">SUM(D26:D30)</f>
        <v>5253</v>
      </c>
      <c r="E31" s="13">
        <f t="shared" si="3"/>
        <v>5559</v>
      </c>
      <c r="F31" s="13">
        <f t="shared" si="3"/>
        <v>5418</v>
      </c>
      <c r="G31" s="13">
        <f t="shared" si="3"/>
        <v>5540</v>
      </c>
      <c r="H31" s="13">
        <f t="shared" si="3"/>
        <v>5187</v>
      </c>
      <c r="I31" s="13">
        <f t="shared" si="3"/>
        <v>5553</v>
      </c>
      <c r="J31" s="13">
        <f t="shared" si="3"/>
        <v>6040</v>
      </c>
      <c r="K31" s="13">
        <f t="shared" si="3"/>
        <v>6115</v>
      </c>
      <c r="L31" s="13">
        <f t="shared" si="3"/>
        <v>5399</v>
      </c>
      <c r="M31" s="13">
        <f t="shared" si="3"/>
        <v>5992</v>
      </c>
      <c r="N31" s="13">
        <f t="shared" si="3"/>
        <v>5783</v>
      </c>
      <c r="O31" s="36">
        <f t="shared" si="3"/>
        <v>6079</v>
      </c>
      <c r="P31" s="36">
        <f>P8</f>
        <v>6496</v>
      </c>
      <c r="Q31" s="36">
        <f>Q8</f>
        <v>6251</v>
      </c>
      <c r="R31" s="41">
        <f>R8</f>
        <v>6171</v>
      </c>
    </row>
    <row r="32" spans="1:18">
      <c r="E32" s="13"/>
      <c r="F32" s="13"/>
      <c r="G32" s="13"/>
      <c r="H32" s="13"/>
      <c r="I32" s="13"/>
      <c r="J32" s="13"/>
      <c r="K32" s="13"/>
      <c r="O32" s="32"/>
      <c r="P32" s="32"/>
      <c r="R32" s="30"/>
    </row>
    <row r="33" spans="1:51">
      <c r="E33" s="13"/>
      <c r="F33" s="13"/>
      <c r="G33" s="13"/>
      <c r="H33" s="13"/>
      <c r="I33" s="13"/>
      <c r="J33" s="13"/>
      <c r="K33" s="13"/>
      <c r="O33" s="32"/>
      <c r="P33" s="32"/>
      <c r="R33" s="30"/>
    </row>
    <row r="34" spans="1:51">
      <c r="E34" s="13"/>
      <c r="F34" s="13"/>
      <c r="G34" s="13"/>
      <c r="H34" s="13"/>
      <c r="I34" s="13"/>
      <c r="J34" s="13"/>
      <c r="K34" s="13"/>
      <c r="O34" s="32"/>
      <c r="P34" s="32"/>
      <c r="R34" s="30"/>
    </row>
    <row r="35" spans="1:51">
      <c r="A35" s="2" t="s">
        <v>48</v>
      </c>
      <c r="E35" s="13"/>
      <c r="F35" s="13"/>
      <c r="G35" s="13"/>
      <c r="H35" s="13"/>
      <c r="I35" s="13"/>
      <c r="J35" s="13"/>
      <c r="K35" s="13"/>
      <c r="O35" s="32"/>
      <c r="P35" s="32"/>
      <c r="R35" s="30"/>
    </row>
    <row r="36" spans="1:51">
      <c r="B36" s="2" t="s">
        <v>49</v>
      </c>
      <c r="D36" s="3">
        <v>21310</v>
      </c>
      <c r="E36" s="13">
        <v>21132</v>
      </c>
      <c r="F36" s="13">
        <v>23717</v>
      </c>
      <c r="G36" s="13">
        <f>23646+469+26</f>
        <v>24141</v>
      </c>
      <c r="H36" s="13">
        <f>27+465+24616</f>
        <v>25108</v>
      </c>
      <c r="I36" s="13">
        <f>36+544+25363</f>
        <v>25943</v>
      </c>
      <c r="J36" s="47">
        <f>25+567+20701</f>
        <v>21293</v>
      </c>
      <c r="K36" s="47">
        <f>40+594+23248</f>
        <v>23882</v>
      </c>
      <c r="L36" s="47">
        <v>25806</v>
      </c>
      <c r="M36" s="47">
        <v>27474</v>
      </c>
      <c r="N36" s="47">
        <v>29814</v>
      </c>
      <c r="O36" s="32">
        <v>29965</v>
      </c>
      <c r="P36" s="32">
        <v>31613</v>
      </c>
      <c r="Q36" s="48">
        <v>39584</v>
      </c>
      <c r="R36" s="48">
        <f>'[1]SP SU FA Freshmen by Unit'!AH19</f>
        <v>42544</v>
      </c>
    </row>
    <row r="37" spans="1:51">
      <c r="B37" s="2" t="s">
        <v>50</v>
      </c>
      <c r="D37" s="3">
        <v>12586</v>
      </c>
      <c r="E37" s="13">
        <v>13473</v>
      </c>
      <c r="F37" s="13">
        <v>12940</v>
      </c>
      <c r="G37" s="13">
        <f>12190+395+9</f>
        <v>12594</v>
      </c>
      <c r="H37" s="13">
        <f>3+375+11937</f>
        <v>12315</v>
      </c>
      <c r="I37" s="13">
        <f>9+466+13339</f>
        <v>13814</v>
      </c>
      <c r="J37" s="47">
        <f>0+509+12795</f>
        <v>13304</v>
      </c>
      <c r="K37" s="47">
        <f>7+518+13085</f>
        <v>13610</v>
      </c>
      <c r="L37" s="47">
        <v>12246</v>
      </c>
      <c r="M37" s="47">
        <v>13826</v>
      </c>
      <c r="N37" s="47">
        <v>12567</v>
      </c>
      <c r="O37" s="32">
        <v>14970</v>
      </c>
      <c r="P37" s="32">
        <v>16006</v>
      </c>
      <c r="Q37" s="48">
        <v>16073</v>
      </c>
      <c r="R37" s="48">
        <f>'[1]SP SU FA Freshmen by Unit'!AH20</f>
        <v>15551</v>
      </c>
    </row>
    <row r="38" spans="1:51" s="49" customFormat="1">
      <c r="B38" s="49" t="s">
        <v>51</v>
      </c>
      <c r="D38" s="50">
        <v>5253</v>
      </c>
      <c r="E38" s="47">
        <v>5559</v>
      </c>
      <c r="F38" s="47">
        <v>5418</v>
      </c>
      <c r="G38" s="47">
        <f t="shared" ref="G38:R38" si="4">G8</f>
        <v>5540</v>
      </c>
      <c r="H38" s="47">
        <f t="shared" si="4"/>
        <v>5187</v>
      </c>
      <c r="I38" s="47">
        <f t="shared" si="4"/>
        <v>5553</v>
      </c>
      <c r="J38" s="47">
        <f t="shared" si="4"/>
        <v>6040</v>
      </c>
      <c r="K38" s="47">
        <f t="shared" si="4"/>
        <v>6115</v>
      </c>
      <c r="L38" s="47">
        <f t="shared" si="4"/>
        <v>5399</v>
      </c>
      <c r="M38" s="47">
        <f t="shared" si="4"/>
        <v>5992</v>
      </c>
      <c r="N38" s="47">
        <f t="shared" si="4"/>
        <v>5783</v>
      </c>
      <c r="O38" s="51">
        <f t="shared" si="4"/>
        <v>6079</v>
      </c>
      <c r="P38" s="51">
        <f t="shared" si="4"/>
        <v>6496</v>
      </c>
      <c r="Q38" s="51">
        <f t="shared" si="4"/>
        <v>6251</v>
      </c>
      <c r="R38" s="51">
        <f t="shared" si="4"/>
        <v>6171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</row>
    <row r="39" spans="1:51">
      <c r="R39" s="51"/>
      <c r="S39" s="53"/>
      <c r="T39" s="53"/>
      <c r="U39" s="53"/>
      <c r="V39" s="53"/>
      <c r="W39" s="53"/>
      <c r="X39" s="54"/>
      <c r="Y39" s="54"/>
      <c r="Z39" s="54"/>
      <c r="AA39" s="54"/>
      <c r="AB39" s="54"/>
      <c r="AC39" s="54"/>
      <c r="AD39" s="54"/>
      <c r="AE39" s="54"/>
      <c r="AF39" s="53"/>
      <c r="AG39" s="54"/>
      <c r="AH39" s="54"/>
      <c r="AI39" s="54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</row>
    <row r="40" spans="1:51">
      <c r="A40" s="2" t="s">
        <v>28</v>
      </c>
      <c r="B40" s="2" t="s">
        <v>52</v>
      </c>
      <c r="R40" s="51"/>
      <c r="S40" s="53"/>
      <c r="T40" s="53"/>
      <c r="U40" s="53"/>
      <c r="V40" s="53"/>
      <c r="W40" s="53"/>
      <c r="X40" s="54"/>
      <c r="Y40" s="54"/>
      <c r="Z40" s="54"/>
      <c r="AA40" s="54"/>
      <c r="AB40" s="54"/>
      <c r="AC40" s="54"/>
      <c r="AD40" s="54"/>
      <c r="AE40" s="54"/>
      <c r="AF40" s="53"/>
      <c r="AG40" s="54"/>
      <c r="AH40" s="54"/>
      <c r="AI40" s="54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</row>
    <row r="41" spans="1:51">
      <c r="B41" s="2" t="s">
        <v>53</v>
      </c>
      <c r="R41" s="51"/>
      <c r="S41" s="53"/>
      <c r="T41" s="53"/>
      <c r="U41" s="53"/>
      <c r="V41" s="53"/>
      <c r="W41" s="53"/>
      <c r="X41" s="54"/>
      <c r="Y41" s="54"/>
      <c r="Z41" s="54"/>
      <c r="AA41" s="54"/>
      <c r="AB41" s="54"/>
      <c r="AC41" s="54"/>
      <c r="AD41" s="54"/>
      <c r="AE41" s="54"/>
      <c r="AF41" s="53"/>
      <c r="AG41" s="54"/>
      <c r="AH41" s="54"/>
      <c r="AI41" s="54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</row>
    <row r="42" spans="1:51">
      <c r="B42" s="2" t="s">
        <v>54</v>
      </c>
      <c r="R42" s="51"/>
      <c r="S42" s="53"/>
      <c r="T42" s="53"/>
      <c r="U42" s="53"/>
      <c r="V42" s="53"/>
      <c r="W42" s="53"/>
      <c r="X42" s="54"/>
      <c r="Y42" s="54"/>
      <c r="Z42" s="54"/>
      <c r="AA42" s="54"/>
      <c r="AB42" s="54"/>
      <c r="AC42" s="54"/>
      <c r="AD42" s="54"/>
      <c r="AE42" s="54"/>
      <c r="AF42" s="53"/>
      <c r="AG42" s="54"/>
      <c r="AH42" s="54"/>
      <c r="AI42" s="54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</row>
    <row r="43" spans="1:51" ht="12" customHeight="1">
      <c r="B43" s="2" t="s">
        <v>55</v>
      </c>
      <c r="R43" s="51"/>
      <c r="S43" s="53"/>
      <c r="T43" s="53"/>
      <c r="U43" s="53"/>
      <c r="V43" s="53"/>
      <c r="W43" s="53"/>
      <c r="X43" s="54"/>
      <c r="Y43" s="54"/>
      <c r="Z43" s="54"/>
      <c r="AA43" s="54"/>
      <c r="AB43" s="54"/>
      <c r="AC43" s="54"/>
      <c r="AD43" s="54"/>
      <c r="AE43" s="54"/>
      <c r="AF43" s="53"/>
      <c r="AG43" s="54"/>
      <c r="AH43" s="54"/>
      <c r="AI43" s="54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</row>
    <row r="44" spans="1:51" ht="6" customHeight="1">
      <c r="R44" s="51"/>
      <c r="S44" s="53"/>
      <c r="T44" s="53"/>
      <c r="U44" s="53"/>
      <c r="V44" s="53"/>
      <c r="W44" s="53"/>
      <c r="X44" s="54"/>
      <c r="Y44" s="54"/>
      <c r="Z44" s="54"/>
      <c r="AA44" s="54"/>
      <c r="AB44" s="54"/>
      <c r="AC44" s="54"/>
      <c r="AD44" s="54"/>
      <c r="AE44" s="54"/>
      <c r="AF44" s="53"/>
      <c r="AG44" s="54"/>
      <c r="AH44" s="54"/>
      <c r="AI44" s="54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</row>
    <row r="45" spans="1:51" hidden="1">
      <c r="B45" s="49" t="s">
        <v>56</v>
      </c>
      <c r="R45" s="51"/>
      <c r="S45" s="53"/>
      <c r="T45" s="53"/>
      <c r="U45" s="53"/>
      <c r="V45" s="53"/>
      <c r="W45" s="53"/>
      <c r="X45" s="54"/>
      <c r="Y45" s="54"/>
      <c r="Z45" s="54"/>
      <c r="AA45" s="54"/>
      <c r="AB45" s="54"/>
      <c r="AC45" s="54"/>
      <c r="AD45" s="54"/>
      <c r="AE45" s="54"/>
      <c r="AF45" s="53"/>
      <c r="AG45" s="54"/>
      <c r="AH45" s="54"/>
      <c r="AI45" s="54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</row>
    <row r="46" spans="1:51" hidden="1">
      <c r="B46" s="49" t="s">
        <v>57</v>
      </c>
      <c r="C46" s="49"/>
      <c r="D46" s="50"/>
      <c r="E46" s="50"/>
      <c r="F46" s="50"/>
      <c r="G46" s="49"/>
      <c r="H46" s="49"/>
      <c r="I46" s="49"/>
      <c r="R46" s="51"/>
      <c r="S46" s="53"/>
      <c r="T46" s="53"/>
      <c r="U46" s="53"/>
      <c r="V46" s="53"/>
      <c r="W46" s="53"/>
      <c r="X46" s="54"/>
      <c r="Y46" s="54"/>
      <c r="Z46" s="54"/>
      <c r="AA46" s="54"/>
      <c r="AB46" s="54"/>
      <c r="AC46" s="54"/>
      <c r="AD46" s="54"/>
      <c r="AE46" s="54"/>
      <c r="AF46" s="53"/>
      <c r="AG46" s="54"/>
      <c r="AH46" s="54"/>
      <c r="AI46" s="54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</row>
    <row r="47" spans="1:51" hidden="1">
      <c r="B47" s="49" t="s">
        <v>58</v>
      </c>
      <c r="C47" s="49"/>
      <c r="D47" s="50"/>
      <c r="E47" s="50"/>
      <c r="F47" s="50"/>
      <c r="G47" s="49"/>
      <c r="H47" s="49"/>
      <c r="I47" s="49"/>
      <c r="R47" s="51"/>
      <c r="S47" s="53"/>
      <c r="T47" s="53"/>
      <c r="U47" s="53"/>
      <c r="V47" s="53"/>
      <c r="W47" s="53"/>
      <c r="X47" s="54"/>
      <c r="Y47" s="54"/>
      <c r="Z47" s="54"/>
      <c r="AA47" s="54"/>
      <c r="AB47" s="54"/>
      <c r="AC47" s="54"/>
      <c r="AD47" s="54"/>
      <c r="AE47" s="54"/>
      <c r="AF47" s="53"/>
      <c r="AG47" s="54"/>
      <c r="AH47" s="54"/>
      <c r="AI47" s="54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</row>
    <row r="48" spans="1:51">
      <c r="B48" s="49"/>
      <c r="C48" s="49"/>
      <c r="D48" s="50"/>
      <c r="E48" s="50"/>
      <c r="F48" s="50"/>
      <c r="G48" s="49"/>
      <c r="H48" s="49"/>
      <c r="I48" s="49"/>
      <c r="J48" s="49"/>
      <c r="K48" s="49"/>
      <c r="L48" s="49"/>
      <c r="R48" s="51"/>
      <c r="S48" s="53"/>
      <c r="T48" s="53"/>
      <c r="U48" s="53"/>
      <c r="V48" s="53"/>
      <c r="W48" s="53"/>
      <c r="X48" s="54"/>
      <c r="Y48" s="54"/>
      <c r="Z48" s="54"/>
      <c r="AA48" s="54"/>
      <c r="AB48" s="54"/>
      <c r="AC48" s="54"/>
      <c r="AD48" s="54"/>
      <c r="AE48" s="54"/>
      <c r="AF48" s="53"/>
      <c r="AG48" s="54"/>
      <c r="AH48" s="54"/>
      <c r="AI48" s="54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</row>
    <row r="49" spans="2:51">
      <c r="B49" s="49"/>
      <c r="C49" s="49"/>
      <c r="D49" s="50"/>
      <c r="E49" s="50"/>
      <c r="F49" s="50"/>
      <c r="G49" s="49"/>
      <c r="H49" s="49"/>
      <c r="I49" s="49"/>
      <c r="J49" s="49"/>
      <c r="K49" s="49"/>
      <c r="L49" s="49"/>
      <c r="R49" s="51"/>
      <c r="S49" s="53"/>
      <c r="T49" s="53"/>
      <c r="U49" s="53"/>
      <c r="V49" s="53"/>
      <c r="W49" s="53"/>
      <c r="X49" s="54"/>
      <c r="Y49" s="54"/>
      <c r="Z49" s="54"/>
      <c r="AA49" s="54"/>
      <c r="AB49" s="54"/>
      <c r="AC49" s="54"/>
      <c r="AD49" s="54"/>
      <c r="AE49" s="54"/>
      <c r="AF49" s="53"/>
      <c r="AG49" s="54"/>
      <c r="AH49" s="54"/>
      <c r="AI49" s="54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</row>
    <row r="50" spans="2:51">
      <c r="B50" s="49"/>
      <c r="C50" s="49"/>
      <c r="D50" s="50"/>
      <c r="E50" s="50"/>
      <c r="F50" s="50"/>
      <c r="G50" s="49"/>
      <c r="H50" s="49"/>
      <c r="I50" s="49"/>
      <c r="J50" s="49"/>
      <c r="K50" s="49"/>
      <c r="L50" s="49"/>
      <c r="R50" s="51"/>
      <c r="S50" s="53"/>
      <c r="T50" s="53"/>
      <c r="U50" s="53"/>
      <c r="V50" s="53"/>
      <c r="W50" s="53"/>
      <c r="X50" s="54"/>
      <c r="Y50" s="54"/>
      <c r="Z50" s="54"/>
      <c r="AA50" s="54"/>
      <c r="AB50" s="54"/>
      <c r="AC50" s="54"/>
      <c r="AD50" s="54"/>
      <c r="AE50" s="54"/>
      <c r="AF50" s="53"/>
      <c r="AG50" s="54"/>
      <c r="AH50" s="54"/>
      <c r="AI50" s="54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</row>
    <row r="51" spans="2:51">
      <c r="B51" s="49"/>
      <c r="R51" s="51"/>
      <c r="S51" s="53"/>
      <c r="T51" s="53"/>
      <c r="U51" s="53"/>
      <c r="V51" s="53"/>
      <c r="W51" s="53"/>
      <c r="X51" s="54"/>
      <c r="Y51" s="54"/>
      <c r="Z51" s="54"/>
      <c r="AA51" s="54"/>
      <c r="AB51" s="54"/>
      <c r="AC51" s="54"/>
      <c r="AD51" s="54"/>
      <c r="AE51" s="54"/>
      <c r="AF51" s="53"/>
      <c r="AG51" s="54"/>
      <c r="AH51" s="54"/>
      <c r="AI51" s="54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</row>
    <row r="52" spans="2:51">
      <c r="B52" s="49"/>
      <c r="C52" s="49"/>
      <c r="R52" s="51"/>
      <c r="S52" s="53"/>
      <c r="T52" s="53"/>
      <c r="U52" s="53"/>
      <c r="V52" s="53"/>
      <c r="W52" s="53"/>
      <c r="X52" s="54"/>
      <c r="Y52" s="54"/>
      <c r="Z52" s="54"/>
      <c r="AA52" s="54"/>
      <c r="AB52" s="54"/>
      <c r="AC52" s="54"/>
      <c r="AD52" s="54"/>
      <c r="AE52" s="54"/>
      <c r="AF52" s="53"/>
      <c r="AG52" s="54"/>
      <c r="AH52" s="54"/>
      <c r="AI52" s="54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</row>
    <row r="53" spans="2:51">
      <c r="R53" s="51"/>
      <c r="S53" s="53"/>
      <c r="T53" s="53"/>
      <c r="U53" s="53"/>
      <c r="V53" s="53"/>
      <c r="W53" s="53"/>
      <c r="X53" s="54"/>
      <c r="Y53" s="54"/>
      <c r="Z53" s="54"/>
      <c r="AA53" s="54"/>
      <c r="AB53" s="54"/>
      <c r="AC53" s="54"/>
      <c r="AD53" s="54"/>
      <c r="AE53" s="54"/>
      <c r="AF53" s="53"/>
      <c r="AG53" s="54"/>
      <c r="AH53" s="54"/>
      <c r="AI53" s="54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</row>
    <row r="54" spans="2:51">
      <c r="R54" s="55"/>
      <c r="S54" s="53"/>
      <c r="T54" s="53"/>
      <c r="U54" s="53"/>
      <c r="V54" s="53"/>
      <c r="W54" s="53"/>
      <c r="X54" s="54"/>
      <c r="Y54" s="54"/>
      <c r="Z54" s="54"/>
      <c r="AA54" s="54"/>
      <c r="AB54" s="54"/>
      <c r="AC54" s="54"/>
      <c r="AD54" s="54"/>
      <c r="AE54" s="54"/>
      <c r="AF54" s="53"/>
      <c r="AG54" s="54"/>
      <c r="AH54" s="54"/>
      <c r="AI54" s="54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</row>
    <row r="55" spans="2:51">
      <c r="R55" s="55"/>
      <c r="S55" s="53"/>
      <c r="T55" s="53"/>
      <c r="U55" s="53"/>
      <c r="V55" s="53"/>
      <c r="W55" s="53"/>
      <c r="X55" s="54"/>
      <c r="Y55" s="54"/>
      <c r="Z55" s="54"/>
      <c r="AA55" s="54"/>
      <c r="AB55" s="54"/>
      <c r="AC55" s="54"/>
      <c r="AD55" s="54"/>
      <c r="AE55" s="54"/>
      <c r="AF55" s="53"/>
      <c r="AG55" s="54"/>
      <c r="AH55" s="54"/>
      <c r="AI55" s="54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2:51">
      <c r="R56" s="55"/>
      <c r="S56" s="53"/>
      <c r="T56" s="53"/>
      <c r="U56" s="53"/>
      <c r="V56" s="53"/>
      <c r="W56" s="53"/>
      <c r="X56" s="54"/>
      <c r="Y56" s="54"/>
      <c r="Z56" s="54"/>
      <c r="AA56" s="54"/>
      <c r="AB56" s="54"/>
      <c r="AC56" s="54"/>
      <c r="AD56" s="54"/>
      <c r="AE56" s="54"/>
      <c r="AF56" s="53"/>
      <c r="AG56" s="54"/>
      <c r="AH56" s="54"/>
      <c r="AI56" s="54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</row>
    <row r="57" spans="2:51">
      <c r="R57" s="55"/>
      <c r="S57" s="53"/>
      <c r="T57" s="53"/>
      <c r="U57" s="53"/>
      <c r="V57" s="53"/>
      <c r="W57" s="53"/>
      <c r="X57" s="54"/>
      <c r="Y57" s="54"/>
      <c r="Z57" s="54"/>
      <c r="AA57" s="54"/>
      <c r="AB57" s="54"/>
      <c r="AC57" s="54"/>
      <c r="AD57" s="54"/>
      <c r="AE57" s="54"/>
      <c r="AF57" s="53"/>
      <c r="AG57" s="54"/>
      <c r="AH57" s="54"/>
      <c r="AI57" s="54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</row>
    <row r="58" spans="2:51">
      <c r="R58" s="55"/>
      <c r="S58" s="53"/>
      <c r="T58" s="53"/>
      <c r="U58" s="53"/>
      <c r="V58" s="53"/>
      <c r="W58" s="53"/>
      <c r="X58" s="54"/>
      <c r="Y58" s="54"/>
      <c r="Z58" s="54"/>
      <c r="AA58" s="54"/>
      <c r="AB58" s="54"/>
      <c r="AC58" s="54"/>
      <c r="AD58" s="54"/>
      <c r="AE58" s="54"/>
      <c r="AF58" s="53"/>
      <c r="AG58" s="54"/>
      <c r="AH58" s="54"/>
      <c r="AI58" s="54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</row>
    <row r="59" spans="2:51">
      <c r="R59" s="55"/>
      <c r="S59" s="53"/>
      <c r="T59" s="53"/>
      <c r="U59" s="53"/>
      <c r="V59" s="53"/>
      <c r="W59" s="53"/>
      <c r="X59" s="54"/>
      <c r="Y59" s="54"/>
      <c r="Z59" s="54"/>
      <c r="AA59" s="54"/>
      <c r="AB59" s="54"/>
      <c r="AC59" s="54"/>
      <c r="AD59" s="54"/>
      <c r="AE59" s="54"/>
      <c r="AF59" s="53"/>
      <c r="AG59" s="54"/>
      <c r="AH59" s="54"/>
      <c r="AI59" s="54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</row>
    <row r="60" spans="2:51">
      <c r="R60" s="55"/>
      <c r="S60" s="53"/>
      <c r="T60" s="53"/>
      <c r="U60" s="53"/>
      <c r="V60" s="53"/>
      <c r="W60" s="53"/>
      <c r="X60" s="54"/>
      <c r="Y60" s="54"/>
      <c r="Z60" s="54"/>
      <c r="AA60" s="54"/>
      <c r="AB60" s="54"/>
      <c r="AC60" s="54"/>
      <c r="AD60" s="54"/>
      <c r="AE60" s="54"/>
      <c r="AF60" s="53"/>
      <c r="AG60" s="54"/>
      <c r="AH60" s="54"/>
      <c r="AI60" s="54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</row>
    <row r="61" spans="2:51">
      <c r="R61" s="55"/>
      <c r="S61" s="53"/>
      <c r="T61" s="53"/>
      <c r="U61" s="53"/>
      <c r="V61" s="53"/>
      <c r="W61" s="53"/>
      <c r="X61" s="54"/>
      <c r="Y61" s="54"/>
      <c r="Z61" s="54"/>
      <c r="AA61" s="54"/>
      <c r="AB61" s="54"/>
      <c r="AC61" s="54"/>
      <c r="AD61" s="54"/>
      <c r="AE61" s="54"/>
      <c r="AF61" s="53"/>
      <c r="AG61" s="54"/>
      <c r="AH61" s="54"/>
      <c r="AI61" s="54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</row>
    <row r="62" spans="2:51">
      <c r="R62" s="55"/>
      <c r="S62" s="53"/>
      <c r="T62" s="53"/>
      <c r="U62" s="53"/>
      <c r="V62" s="53"/>
      <c r="W62" s="53"/>
      <c r="X62" s="54"/>
      <c r="Y62" s="54"/>
      <c r="Z62" s="54"/>
      <c r="AA62" s="54"/>
      <c r="AB62" s="54"/>
      <c r="AC62" s="54"/>
      <c r="AD62" s="54"/>
      <c r="AE62" s="54"/>
      <c r="AF62" s="53"/>
      <c r="AG62" s="54"/>
      <c r="AH62" s="54"/>
      <c r="AI62" s="54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</row>
    <row r="63" spans="2:51">
      <c r="R63" s="55"/>
      <c r="S63" s="53"/>
      <c r="T63" s="53"/>
      <c r="U63" s="53"/>
      <c r="V63" s="53"/>
      <c r="W63" s="53"/>
      <c r="X63" s="54"/>
      <c r="Y63" s="54"/>
      <c r="Z63" s="54"/>
      <c r="AA63" s="54"/>
      <c r="AB63" s="54"/>
      <c r="AC63" s="54"/>
      <c r="AD63" s="54"/>
      <c r="AE63" s="54"/>
      <c r="AF63" s="53"/>
      <c r="AG63" s="54"/>
      <c r="AH63" s="54"/>
      <c r="AI63" s="54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</row>
    <row r="64" spans="2:51">
      <c r="R64" s="55"/>
      <c r="S64" s="53"/>
      <c r="T64" s="53"/>
      <c r="U64" s="53"/>
      <c r="V64" s="53"/>
      <c r="W64" s="53"/>
      <c r="X64" s="54"/>
      <c r="Y64" s="54"/>
      <c r="Z64" s="54"/>
      <c r="AA64" s="54"/>
      <c r="AB64" s="54"/>
      <c r="AC64" s="54"/>
      <c r="AD64" s="54"/>
      <c r="AE64" s="54"/>
      <c r="AF64" s="53"/>
      <c r="AG64" s="54"/>
      <c r="AH64" s="54"/>
      <c r="AI64" s="54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</row>
    <row r="65" spans="18:51">
      <c r="R65" s="55"/>
      <c r="S65" s="53"/>
      <c r="T65" s="53"/>
      <c r="U65" s="53"/>
      <c r="V65" s="53"/>
      <c r="W65" s="53"/>
      <c r="X65" s="54"/>
      <c r="Y65" s="54"/>
      <c r="Z65" s="54"/>
      <c r="AA65" s="54"/>
      <c r="AB65" s="54"/>
      <c r="AC65" s="54"/>
      <c r="AD65" s="54"/>
      <c r="AE65" s="54"/>
      <c r="AF65" s="53"/>
      <c r="AG65" s="54"/>
      <c r="AH65" s="54"/>
      <c r="AI65" s="54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</row>
    <row r="66" spans="18:51">
      <c r="R66" s="55"/>
      <c r="S66" s="53"/>
      <c r="T66" s="53"/>
      <c r="U66" s="53"/>
      <c r="V66" s="53"/>
      <c r="W66" s="53"/>
      <c r="X66" s="54"/>
      <c r="Y66" s="54"/>
      <c r="Z66" s="54"/>
      <c r="AA66" s="54"/>
      <c r="AB66" s="54"/>
      <c r="AC66" s="54"/>
      <c r="AD66" s="54"/>
      <c r="AE66" s="54"/>
      <c r="AF66" s="53"/>
      <c r="AG66" s="54"/>
      <c r="AH66" s="54"/>
      <c r="AI66" s="54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</row>
    <row r="67" spans="18:51">
      <c r="R67" s="55"/>
      <c r="S67" s="53"/>
      <c r="T67" s="53"/>
      <c r="U67" s="53"/>
      <c r="V67" s="53"/>
      <c r="W67" s="53"/>
      <c r="X67" s="54"/>
      <c r="Y67" s="54"/>
      <c r="Z67" s="54"/>
      <c r="AA67" s="54"/>
      <c r="AB67" s="54"/>
      <c r="AC67" s="54"/>
      <c r="AD67" s="54"/>
      <c r="AE67" s="54"/>
      <c r="AF67" s="53"/>
      <c r="AG67" s="54"/>
      <c r="AH67" s="54"/>
      <c r="AI67" s="54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</row>
    <row r="68" spans="18:51">
      <c r="R68" s="55"/>
      <c r="S68" s="53"/>
      <c r="T68" s="53"/>
      <c r="U68" s="53"/>
      <c r="V68" s="53"/>
      <c r="W68" s="53"/>
      <c r="X68" s="54"/>
      <c r="Y68" s="54"/>
      <c r="Z68" s="54"/>
      <c r="AA68" s="54"/>
      <c r="AB68" s="54"/>
      <c r="AC68" s="54"/>
      <c r="AD68" s="54"/>
      <c r="AE68" s="54"/>
      <c r="AF68" s="53"/>
      <c r="AG68" s="54"/>
      <c r="AH68" s="54"/>
      <c r="AI68" s="54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</row>
    <row r="69" spans="18:51">
      <c r="R69" s="55"/>
      <c r="S69" s="53"/>
      <c r="T69" s="53"/>
      <c r="U69" s="53"/>
      <c r="V69" s="53"/>
      <c r="W69" s="53"/>
      <c r="X69" s="54"/>
      <c r="Y69" s="54"/>
      <c r="Z69" s="54"/>
      <c r="AA69" s="54"/>
      <c r="AB69" s="54"/>
      <c r="AC69" s="54"/>
      <c r="AD69" s="54"/>
      <c r="AE69" s="54"/>
      <c r="AF69" s="53"/>
      <c r="AG69" s="54"/>
      <c r="AH69" s="54"/>
      <c r="AI69" s="54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</row>
    <row r="70" spans="18:51">
      <c r="R70" s="55"/>
      <c r="S70" s="53"/>
      <c r="T70" s="53"/>
      <c r="U70" s="53"/>
      <c r="V70" s="53"/>
      <c r="W70" s="53"/>
      <c r="X70" s="54"/>
      <c r="Y70" s="54"/>
      <c r="Z70" s="54"/>
      <c r="AA70" s="54"/>
      <c r="AB70" s="54"/>
      <c r="AC70" s="54"/>
      <c r="AD70" s="54"/>
      <c r="AE70" s="54"/>
      <c r="AF70" s="53"/>
      <c r="AG70" s="54"/>
      <c r="AH70" s="54"/>
      <c r="AI70" s="54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</row>
    <row r="71" spans="18:51">
      <c r="R71" s="55"/>
      <c r="S71" s="53"/>
      <c r="T71" s="53"/>
      <c r="U71" s="53"/>
      <c r="V71" s="53"/>
      <c r="W71" s="53"/>
      <c r="X71" s="54"/>
      <c r="Y71" s="54"/>
      <c r="Z71" s="54"/>
      <c r="AA71" s="54"/>
      <c r="AB71" s="54"/>
      <c r="AC71" s="54"/>
      <c r="AD71" s="54"/>
      <c r="AE71" s="54"/>
      <c r="AF71" s="53"/>
      <c r="AG71" s="54"/>
      <c r="AH71" s="54"/>
      <c r="AI71" s="54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</row>
    <row r="72" spans="18:51">
      <c r="R72" s="55"/>
      <c r="S72" s="53"/>
      <c r="T72" s="53"/>
      <c r="U72" s="53"/>
      <c r="V72" s="53"/>
      <c r="W72" s="53"/>
      <c r="X72" s="54"/>
      <c r="Y72" s="54"/>
      <c r="Z72" s="54"/>
      <c r="AA72" s="54"/>
      <c r="AB72" s="54"/>
      <c r="AC72" s="54"/>
      <c r="AD72" s="54"/>
      <c r="AE72" s="54"/>
      <c r="AF72" s="53"/>
      <c r="AG72" s="54"/>
      <c r="AH72" s="54"/>
      <c r="AI72" s="54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</row>
    <row r="73" spans="18:51">
      <c r="R73" s="55"/>
      <c r="S73" s="53"/>
      <c r="T73" s="53"/>
      <c r="U73" s="53"/>
      <c r="V73" s="53"/>
      <c r="W73" s="53"/>
      <c r="X73" s="54"/>
      <c r="Y73" s="54"/>
      <c r="Z73" s="54"/>
      <c r="AA73" s="54"/>
      <c r="AB73" s="54"/>
      <c r="AC73" s="54"/>
      <c r="AD73" s="54"/>
      <c r="AE73" s="54"/>
      <c r="AF73" s="53"/>
      <c r="AG73" s="54"/>
      <c r="AH73" s="54"/>
      <c r="AI73" s="54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</row>
    <row r="74" spans="18:51">
      <c r="R74" s="55"/>
      <c r="S74" s="53"/>
      <c r="T74" s="53"/>
      <c r="U74" s="53"/>
      <c r="V74" s="53"/>
      <c r="W74" s="53"/>
      <c r="X74" s="54"/>
      <c r="Y74" s="54"/>
      <c r="Z74" s="54"/>
      <c r="AA74" s="54"/>
      <c r="AB74" s="54"/>
      <c r="AC74" s="54"/>
      <c r="AD74" s="54"/>
      <c r="AE74" s="54"/>
      <c r="AF74" s="53"/>
      <c r="AG74" s="54"/>
      <c r="AH74" s="54"/>
      <c r="AI74" s="54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</row>
    <row r="75" spans="18:51">
      <c r="R75" s="55"/>
      <c r="S75" s="53"/>
      <c r="T75" s="53"/>
      <c r="U75" s="53"/>
      <c r="V75" s="53"/>
      <c r="W75" s="53"/>
      <c r="X75" s="54"/>
      <c r="Y75" s="54"/>
      <c r="Z75" s="54"/>
      <c r="AA75" s="54"/>
      <c r="AB75" s="54"/>
      <c r="AC75" s="54"/>
      <c r="AD75" s="54"/>
      <c r="AE75" s="54"/>
      <c r="AF75" s="53"/>
      <c r="AG75" s="54"/>
      <c r="AH75" s="54"/>
      <c r="AI75" s="54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</row>
    <row r="76" spans="18:51">
      <c r="R76" s="55"/>
      <c r="S76" s="53"/>
      <c r="T76" s="53"/>
      <c r="U76" s="53"/>
      <c r="V76" s="53"/>
      <c r="W76" s="53"/>
      <c r="X76" s="54"/>
      <c r="Y76" s="54"/>
      <c r="Z76" s="54"/>
      <c r="AA76" s="54"/>
      <c r="AB76" s="54"/>
      <c r="AC76" s="54"/>
      <c r="AD76" s="54"/>
      <c r="AE76" s="54"/>
      <c r="AF76" s="53"/>
      <c r="AG76" s="54"/>
      <c r="AH76" s="54"/>
      <c r="AI76" s="54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</row>
    <row r="77" spans="18:51">
      <c r="R77" s="55"/>
      <c r="S77" s="53"/>
      <c r="T77" s="53"/>
      <c r="U77" s="53"/>
      <c r="V77" s="53"/>
      <c r="W77" s="53"/>
      <c r="X77" s="54"/>
      <c r="Y77" s="54"/>
      <c r="Z77" s="54"/>
      <c r="AA77" s="54"/>
      <c r="AB77" s="54"/>
      <c r="AC77" s="54"/>
      <c r="AD77" s="54"/>
      <c r="AE77" s="54"/>
      <c r="AF77" s="53"/>
      <c r="AG77" s="54"/>
      <c r="AH77" s="54"/>
      <c r="AI77" s="54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</row>
    <row r="78" spans="18:51">
      <c r="R78" s="55"/>
      <c r="S78" s="53"/>
      <c r="T78" s="53"/>
      <c r="U78" s="53"/>
      <c r="V78" s="53"/>
      <c r="W78" s="53"/>
      <c r="X78" s="54"/>
      <c r="Y78" s="54"/>
      <c r="Z78" s="54"/>
      <c r="AA78" s="54"/>
      <c r="AB78" s="54"/>
      <c r="AC78" s="54"/>
      <c r="AD78" s="54"/>
      <c r="AE78" s="54"/>
      <c r="AF78" s="53"/>
      <c r="AG78" s="54"/>
      <c r="AH78" s="54"/>
      <c r="AI78" s="54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</row>
    <row r="79" spans="18:51">
      <c r="R79" s="55"/>
      <c r="S79" s="53"/>
      <c r="T79" s="53"/>
      <c r="U79" s="53"/>
      <c r="V79" s="53"/>
      <c r="W79" s="53"/>
      <c r="X79" s="54"/>
      <c r="Y79" s="54"/>
      <c r="Z79" s="54"/>
      <c r="AA79" s="54"/>
      <c r="AB79" s="54"/>
      <c r="AC79" s="54"/>
      <c r="AD79" s="54"/>
      <c r="AE79" s="54"/>
      <c r="AF79" s="53"/>
      <c r="AG79" s="54"/>
      <c r="AH79" s="54"/>
      <c r="AI79" s="54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</row>
    <row r="80" spans="18:51">
      <c r="R80" s="55"/>
      <c r="S80" s="53"/>
      <c r="T80" s="53"/>
      <c r="U80" s="53"/>
      <c r="V80" s="53"/>
      <c r="W80" s="53"/>
      <c r="X80" s="54"/>
      <c r="Y80" s="54"/>
      <c r="Z80" s="54"/>
      <c r="AA80" s="54"/>
      <c r="AB80" s="54"/>
      <c r="AC80" s="54"/>
      <c r="AD80" s="54"/>
      <c r="AE80" s="54"/>
      <c r="AF80" s="53"/>
      <c r="AG80" s="54"/>
      <c r="AH80" s="54"/>
      <c r="AI80" s="54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</row>
    <row r="81" spans="18:51">
      <c r="R81" s="55"/>
      <c r="S81" s="53"/>
      <c r="T81" s="53"/>
      <c r="U81" s="53"/>
      <c r="V81" s="53"/>
      <c r="W81" s="53"/>
      <c r="X81" s="54"/>
      <c r="Y81" s="54"/>
      <c r="Z81" s="54"/>
      <c r="AA81" s="54"/>
      <c r="AB81" s="54"/>
      <c r="AC81" s="54"/>
      <c r="AD81" s="54"/>
      <c r="AE81" s="54"/>
      <c r="AF81" s="53"/>
      <c r="AG81" s="54"/>
      <c r="AH81" s="54"/>
      <c r="AI81" s="54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</row>
    <row r="82" spans="18:51">
      <c r="R82" s="55"/>
      <c r="S82" s="53"/>
      <c r="T82" s="53"/>
      <c r="U82" s="53"/>
      <c r="V82" s="53"/>
      <c r="W82" s="53"/>
      <c r="X82" s="54"/>
      <c r="Y82" s="54"/>
      <c r="Z82" s="54"/>
      <c r="AA82" s="54"/>
      <c r="AB82" s="54"/>
      <c r="AC82" s="54"/>
      <c r="AD82" s="54"/>
      <c r="AE82" s="54"/>
      <c r="AF82" s="53"/>
      <c r="AG82" s="54"/>
      <c r="AH82" s="54"/>
      <c r="AI82" s="54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</row>
    <row r="83" spans="18:51">
      <c r="R83" s="55"/>
      <c r="S83" s="53"/>
      <c r="T83" s="53"/>
      <c r="U83" s="53"/>
      <c r="V83" s="53"/>
      <c r="W83" s="53"/>
      <c r="X83" s="54"/>
      <c r="Y83" s="54"/>
      <c r="Z83" s="54"/>
      <c r="AA83" s="54"/>
      <c r="AB83" s="54"/>
      <c r="AC83" s="54"/>
      <c r="AD83" s="54"/>
      <c r="AE83" s="54"/>
      <c r="AF83" s="53"/>
      <c r="AG83" s="54"/>
      <c r="AH83" s="54"/>
      <c r="AI83" s="54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</row>
    <row r="84" spans="18:51">
      <c r="R84" s="55"/>
      <c r="S84" s="53"/>
      <c r="T84" s="53"/>
      <c r="U84" s="53"/>
      <c r="V84" s="53"/>
      <c r="W84" s="53"/>
      <c r="X84" s="54"/>
      <c r="Y84" s="54"/>
      <c r="Z84" s="54"/>
      <c r="AA84" s="54"/>
      <c r="AB84" s="54"/>
      <c r="AC84" s="54"/>
      <c r="AD84" s="54"/>
      <c r="AE84" s="54"/>
      <c r="AF84" s="53"/>
      <c r="AG84" s="54"/>
      <c r="AH84" s="54"/>
      <c r="AI84" s="54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</row>
    <row r="85" spans="18:51">
      <c r="R85" s="55"/>
      <c r="S85" s="53"/>
      <c r="T85" s="53"/>
      <c r="U85" s="53"/>
      <c r="V85" s="53"/>
      <c r="W85" s="53"/>
      <c r="X85" s="54"/>
      <c r="Y85" s="54"/>
      <c r="Z85" s="54"/>
      <c r="AA85" s="54"/>
      <c r="AB85" s="54"/>
      <c r="AC85" s="54"/>
      <c r="AD85" s="54"/>
      <c r="AE85" s="54"/>
      <c r="AF85" s="53"/>
      <c r="AG85" s="54"/>
      <c r="AH85" s="54"/>
      <c r="AI85" s="54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</row>
    <row r="86" spans="18:51">
      <c r="R86" s="55"/>
      <c r="S86" s="53"/>
      <c r="T86" s="53"/>
      <c r="U86" s="53"/>
      <c r="V86" s="53"/>
      <c r="W86" s="53"/>
      <c r="X86" s="54"/>
      <c r="Y86" s="54"/>
      <c r="Z86" s="54"/>
      <c r="AA86" s="54"/>
      <c r="AB86" s="54"/>
      <c r="AC86" s="54"/>
      <c r="AD86" s="54"/>
      <c r="AE86" s="54"/>
      <c r="AF86" s="53"/>
      <c r="AG86" s="54"/>
      <c r="AH86" s="54"/>
      <c r="AI86" s="54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</row>
    <row r="87" spans="18:51">
      <c r="R87" s="55"/>
      <c r="S87" s="53"/>
      <c r="T87" s="53"/>
      <c r="U87" s="53"/>
      <c r="V87" s="53"/>
      <c r="W87" s="53"/>
      <c r="X87" s="54"/>
      <c r="Y87" s="54"/>
      <c r="Z87" s="54"/>
      <c r="AA87" s="54"/>
      <c r="AB87" s="54"/>
      <c r="AC87" s="54"/>
      <c r="AD87" s="54"/>
      <c r="AE87" s="54"/>
      <c r="AF87" s="53"/>
      <c r="AG87" s="54"/>
      <c r="AH87" s="54"/>
      <c r="AI87" s="54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</row>
    <row r="88" spans="18:51">
      <c r="R88" s="55"/>
      <c r="S88" s="53"/>
      <c r="T88" s="53"/>
      <c r="U88" s="53"/>
      <c r="V88" s="53"/>
      <c r="W88" s="53"/>
      <c r="X88" s="54"/>
      <c r="Y88" s="54"/>
      <c r="Z88" s="54"/>
      <c r="AA88" s="54"/>
      <c r="AB88" s="54"/>
      <c r="AC88" s="54"/>
      <c r="AD88" s="54"/>
      <c r="AE88" s="54"/>
      <c r="AF88" s="53"/>
      <c r="AG88" s="54"/>
      <c r="AH88" s="54"/>
      <c r="AI88" s="54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</row>
    <row r="89" spans="18:51">
      <c r="R89" s="55"/>
      <c r="S89" s="53"/>
      <c r="T89" s="53"/>
      <c r="U89" s="53"/>
      <c r="V89" s="53"/>
      <c r="W89" s="53"/>
      <c r="X89" s="54"/>
      <c r="Y89" s="54"/>
      <c r="Z89" s="54"/>
      <c r="AA89" s="54"/>
      <c r="AB89" s="54"/>
      <c r="AC89" s="54"/>
      <c r="AD89" s="54"/>
      <c r="AE89" s="54"/>
      <c r="AF89" s="53"/>
      <c r="AG89" s="54"/>
      <c r="AH89" s="54"/>
      <c r="AI89" s="54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</row>
    <row r="90" spans="18:51">
      <c r="R90" s="55"/>
      <c r="S90" s="53"/>
      <c r="T90" s="53"/>
      <c r="U90" s="53"/>
      <c r="V90" s="53"/>
      <c r="W90" s="53"/>
      <c r="X90" s="54"/>
      <c r="Y90" s="54"/>
      <c r="Z90" s="54"/>
      <c r="AA90" s="54"/>
      <c r="AB90" s="54"/>
      <c r="AC90" s="54"/>
      <c r="AD90" s="54"/>
      <c r="AE90" s="54"/>
      <c r="AF90" s="53"/>
      <c r="AG90" s="54"/>
      <c r="AH90" s="54"/>
      <c r="AI90" s="54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</row>
    <row r="91" spans="18:51">
      <c r="R91" s="55"/>
      <c r="S91" s="53"/>
      <c r="T91" s="53"/>
      <c r="U91" s="53"/>
      <c r="V91" s="53"/>
      <c r="W91" s="53"/>
      <c r="X91" s="54"/>
      <c r="Y91" s="54"/>
      <c r="Z91" s="54"/>
      <c r="AA91" s="54"/>
      <c r="AB91" s="54"/>
      <c r="AC91" s="54"/>
      <c r="AD91" s="54"/>
      <c r="AE91" s="54"/>
      <c r="AF91" s="53"/>
      <c r="AG91" s="54"/>
      <c r="AH91" s="54"/>
      <c r="AI91" s="54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</row>
    <row r="92" spans="18:51">
      <c r="R92" s="55"/>
      <c r="S92" s="53"/>
      <c r="T92" s="53"/>
      <c r="U92" s="53"/>
      <c r="V92" s="53"/>
      <c r="W92" s="53"/>
      <c r="X92" s="54"/>
      <c r="Y92" s="54"/>
      <c r="Z92" s="54"/>
      <c r="AA92" s="54"/>
      <c r="AB92" s="54"/>
      <c r="AC92" s="54"/>
      <c r="AD92" s="54"/>
      <c r="AE92" s="54"/>
      <c r="AF92" s="53"/>
      <c r="AG92" s="54"/>
      <c r="AH92" s="54"/>
      <c r="AI92" s="54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</row>
    <row r="93" spans="18:51">
      <c r="R93" s="55"/>
      <c r="S93" s="53"/>
      <c r="T93" s="53"/>
      <c r="U93" s="53"/>
      <c r="V93" s="53"/>
      <c r="W93" s="53"/>
      <c r="X93" s="54"/>
      <c r="Y93" s="54"/>
      <c r="Z93" s="54"/>
      <c r="AA93" s="54"/>
      <c r="AB93" s="54"/>
      <c r="AC93" s="54"/>
      <c r="AD93" s="54"/>
      <c r="AE93" s="54"/>
      <c r="AF93" s="53"/>
      <c r="AG93" s="54"/>
      <c r="AH93" s="54"/>
      <c r="AI93" s="54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</row>
    <row r="94" spans="18:51">
      <c r="R94" s="55"/>
      <c r="S94" s="53"/>
      <c r="T94" s="53"/>
      <c r="U94" s="53"/>
      <c r="V94" s="53"/>
      <c r="W94" s="53"/>
      <c r="X94" s="54"/>
      <c r="Y94" s="54"/>
      <c r="Z94" s="54"/>
      <c r="AA94" s="54"/>
      <c r="AB94" s="54"/>
      <c r="AC94" s="54"/>
      <c r="AD94" s="54"/>
      <c r="AE94" s="54"/>
      <c r="AF94" s="53"/>
      <c r="AG94" s="54"/>
      <c r="AH94" s="54"/>
      <c r="AI94" s="54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</row>
    <row r="95" spans="18:51">
      <c r="R95" s="55"/>
      <c r="S95" s="53"/>
      <c r="T95" s="53"/>
      <c r="U95" s="53"/>
      <c r="V95" s="53"/>
      <c r="W95" s="53"/>
      <c r="X95" s="54"/>
      <c r="Y95" s="54"/>
      <c r="Z95" s="54"/>
      <c r="AA95" s="54"/>
      <c r="AB95" s="54"/>
      <c r="AC95" s="54"/>
      <c r="AD95" s="54"/>
      <c r="AE95" s="54"/>
      <c r="AF95" s="53"/>
      <c r="AG95" s="54"/>
      <c r="AH95" s="54"/>
      <c r="AI95" s="54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</row>
    <row r="96" spans="18:51">
      <c r="R96" s="55"/>
      <c r="S96" s="53"/>
      <c r="T96" s="53"/>
      <c r="U96" s="53"/>
      <c r="V96" s="53"/>
      <c r="W96" s="53"/>
      <c r="X96" s="54"/>
      <c r="Y96" s="54"/>
      <c r="Z96" s="54"/>
      <c r="AA96" s="54"/>
      <c r="AB96" s="54"/>
      <c r="AC96" s="54"/>
      <c r="AD96" s="54"/>
      <c r="AE96" s="54"/>
      <c r="AF96" s="53"/>
      <c r="AG96" s="54"/>
      <c r="AH96" s="54"/>
      <c r="AI96" s="54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</row>
    <row r="97" spans="18:51">
      <c r="R97" s="55"/>
      <c r="S97" s="53"/>
      <c r="T97" s="53"/>
      <c r="U97" s="53"/>
      <c r="V97" s="53"/>
      <c r="W97" s="53"/>
      <c r="X97" s="54"/>
      <c r="Y97" s="54"/>
      <c r="Z97" s="54"/>
      <c r="AA97" s="54"/>
      <c r="AB97" s="54"/>
      <c r="AC97" s="54"/>
      <c r="AD97" s="54"/>
      <c r="AE97" s="54"/>
      <c r="AF97" s="53"/>
      <c r="AG97" s="54"/>
      <c r="AH97" s="54"/>
      <c r="AI97" s="54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</row>
    <row r="98" spans="18:51">
      <c r="R98" s="55"/>
      <c r="S98" s="53"/>
      <c r="T98" s="53"/>
      <c r="U98" s="53"/>
      <c r="V98" s="53"/>
      <c r="W98" s="53"/>
      <c r="X98" s="54"/>
      <c r="Y98" s="54"/>
      <c r="Z98" s="54"/>
      <c r="AA98" s="54"/>
      <c r="AB98" s="54"/>
      <c r="AC98" s="54"/>
      <c r="AD98" s="54"/>
      <c r="AE98" s="54"/>
      <c r="AF98" s="53"/>
      <c r="AG98" s="54"/>
      <c r="AH98" s="54"/>
      <c r="AI98" s="54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</row>
    <row r="99" spans="18:51">
      <c r="R99" s="55"/>
      <c r="S99" s="53"/>
      <c r="T99" s="53"/>
      <c r="U99" s="53"/>
      <c r="V99" s="53"/>
      <c r="W99" s="53"/>
      <c r="X99" s="54"/>
      <c r="Y99" s="54"/>
      <c r="Z99" s="54"/>
      <c r="AA99" s="54"/>
      <c r="AB99" s="54"/>
      <c r="AC99" s="54"/>
      <c r="AD99" s="54"/>
      <c r="AE99" s="54"/>
      <c r="AF99" s="53"/>
      <c r="AG99" s="54"/>
      <c r="AH99" s="54"/>
      <c r="AI99" s="54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</row>
    <row r="100" spans="18:51">
      <c r="R100" s="55"/>
      <c r="S100" s="53"/>
      <c r="T100" s="53"/>
      <c r="U100" s="53"/>
      <c r="V100" s="53"/>
      <c r="W100" s="53"/>
      <c r="X100" s="54"/>
      <c r="Y100" s="54"/>
      <c r="Z100" s="54"/>
      <c r="AA100" s="54"/>
      <c r="AB100" s="54"/>
      <c r="AC100" s="54"/>
      <c r="AD100" s="54"/>
      <c r="AE100" s="54"/>
      <c r="AF100" s="53"/>
      <c r="AG100" s="54"/>
      <c r="AH100" s="54"/>
      <c r="AI100" s="54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</row>
    <row r="101" spans="18:51">
      <c r="R101" s="55"/>
      <c r="S101" s="53"/>
      <c r="T101" s="53"/>
      <c r="U101" s="53"/>
      <c r="V101" s="53"/>
      <c r="W101" s="53"/>
      <c r="X101" s="54"/>
      <c r="Y101" s="54"/>
      <c r="Z101" s="54"/>
      <c r="AA101" s="54"/>
      <c r="AB101" s="54"/>
      <c r="AC101" s="54"/>
      <c r="AD101" s="54"/>
      <c r="AE101" s="54"/>
      <c r="AF101" s="53"/>
      <c r="AG101" s="54"/>
      <c r="AH101" s="54"/>
      <c r="AI101" s="54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</row>
    <row r="102" spans="18:51">
      <c r="R102" s="55"/>
      <c r="S102" s="53"/>
      <c r="T102" s="53"/>
      <c r="U102" s="53"/>
      <c r="V102" s="53"/>
      <c r="W102" s="53"/>
      <c r="X102" s="54"/>
      <c r="Y102" s="54"/>
      <c r="Z102" s="54"/>
      <c r="AA102" s="54"/>
      <c r="AB102" s="54"/>
      <c r="AC102" s="54"/>
      <c r="AD102" s="54"/>
      <c r="AE102" s="54"/>
      <c r="AF102" s="53"/>
      <c r="AG102" s="54"/>
      <c r="AH102" s="54"/>
      <c r="AI102" s="54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</row>
    <row r="103" spans="18:51">
      <c r="R103" s="55"/>
      <c r="S103" s="53"/>
      <c r="T103" s="53"/>
      <c r="U103" s="53"/>
      <c r="V103" s="53"/>
      <c r="W103" s="53"/>
      <c r="X103" s="54"/>
      <c r="Y103" s="54"/>
      <c r="Z103" s="54"/>
      <c r="AA103" s="54"/>
      <c r="AB103" s="54"/>
      <c r="AC103" s="54"/>
      <c r="AD103" s="54"/>
      <c r="AE103" s="54"/>
      <c r="AF103" s="53"/>
      <c r="AG103" s="54"/>
      <c r="AH103" s="54"/>
      <c r="AI103" s="54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</row>
    <row r="104" spans="18:51">
      <c r="R104" s="55"/>
      <c r="S104" s="53"/>
      <c r="T104" s="53"/>
      <c r="U104" s="53"/>
      <c r="V104" s="53"/>
      <c r="W104" s="53"/>
      <c r="X104" s="54"/>
      <c r="Y104" s="54"/>
      <c r="Z104" s="54"/>
      <c r="AA104" s="54"/>
      <c r="AB104" s="54"/>
      <c r="AC104" s="54"/>
      <c r="AD104" s="54"/>
      <c r="AE104" s="54"/>
      <c r="AF104" s="53"/>
      <c r="AG104" s="54"/>
      <c r="AH104" s="54"/>
      <c r="AI104" s="54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</row>
    <row r="105" spans="18:51">
      <c r="R105" s="55"/>
      <c r="S105" s="53"/>
      <c r="T105" s="53"/>
      <c r="U105" s="53"/>
      <c r="V105" s="53"/>
      <c r="W105" s="53"/>
      <c r="X105" s="54"/>
      <c r="Y105" s="54"/>
      <c r="Z105" s="54"/>
      <c r="AA105" s="54"/>
      <c r="AB105" s="54"/>
      <c r="AC105" s="54"/>
      <c r="AD105" s="54"/>
      <c r="AE105" s="54"/>
      <c r="AF105" s="53"/>
      <c r="AG105" s="54"/>
      <c r="AH105" s="54"/>
      <c r="AI105" s="54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</row>
    <row r="106" spans="18:51">
      <c r="R106" s="55"/>
      <c r="S106" s="53"/>
      <c r="T106" s="53"/>
      <c r="U106" s="53"/>
      <c r="V106" s="53"/>
      <c r="W106" s="53"/>
      <c r="X106" s="54"/>
      <c r="Y106" s="54"/>
      <c r="Z106" s="54"/>
      <c r="AA106" s="54"/>
      <c r="AB106" s="54"/>
      <c r="AC106" s="54"/>
      <c r="AD106" s="54"/>
      <c r="AE106" s="54"/>
      <c r="AF106" s="53"/>
      <c r="AG106" s="54"/>
      <c r="AH106" s="54"/>
      <c r="AI106" s="54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</row>
    <row r="107" spans="18:51">
      <c r="R107" s="55"/>
      <c r="S107" s="53"/>
      <c r="T107" s="53"/>
      <c r="U107" s="53"/>
      <c r="V107" s="53"/>
      <c r="W107" s="53"/>
      <c r="X107" s="54"/>
      <c r="Y107" s="54"/>
      <c r="Z107" s="54"/>
      <c r="AA107" s="54"/>
      <c r="AB107" s="54"/>
      <c r="AC107" s="54"/>
      <c r="AD107" s="54"/>
      <c r="AE107" s="54"/>
      <c r="AF107" s="53"/>
      <c r="AG107" s="54"/>
      <c r="AH107" s="54"/>
      <c r="AI107" s="54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</row>
    <row r="108" spans="18:51">
      <c r="R108" s="55"/>
      <c r="S108" s="53"/>
      <c r="T108" s="53"/>
      <c r="U108" s="53"/>
      <c r="V108" s="53"/>
      <c r="W108" s="53"/>
      <c r="X108" s="54"/>
      <c r="Y108" s="54"/>
      <c r="Z108" s="54"/>
      <c r="AA108" s="54"/>
      <c r="AB108" s="54"/>
      <c r="AC108" s="54"/>
      <c r="AD108" s="54"/>
      <c r="AE108" s="54"/>
      <c r="AF108" s="53"/>
      <c r="AG108" s="54"/>
      <c r="AH108" s="54"/>
      <c r="AI108" s="54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</row>
    <row r="109" spans="18:51">
      <c r="R109" s="55"/>
      <c r="S109" s="53"/>
      <c r="T109" s="53"/>
      <c r="U109" s="53"/>
      <c r="V109" s="53"/>
      <c r="W109" s="53"/>
      <c r="X109" s="54"/>
      <c r="Y109" s="54"/>
      <c r="Z109" s="54"/>
      <c r="AA109" s="54"/>
      <c r="AB109" s="54"/>
      <c r="AC109" s="54"/>
      <c r="AD109" s="54"/>
      <c r="AE109" s="54"/>
      <c r="AF109" s="53"/>
      <c r="AG109" s="54"/>
      <c r="AH109" s="54"/>
      <c r="AI109" s="54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</row>
    <row r="110" spans="18:51">
      <c r="R110" s="55"/>
      <c r="S110" s="53"/>
      <c r="T110" s="53"/>
      <c r="U110" s="53"/>
      <c r="V110" s="53"/>
      <c r="W110" s="53"/>
      <c r="X110" s="54"/>
      <c r="Y110" s="54"/>
      <c r="Z110" s="54"/>
      <c r="AA110" s="54"/>
      <c r="AB110" s="54"/>
      <c r="AC110" s="54"/>
      <c r="AD110" s="54"/>
      <c r="AE110" s="54"/>
      <c r="AF110" s="53"/>
      <c r="AG110" s="54"/>
      <c r="AH110" s="54"/>
      <c r="AI110" s="54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</row>
    <row r="111" spans="18:51">
      <c r="R111" s="55"/>
      <c r="S111" s="53"/>
      <c r="T111" s="53"/>
      <c r="U111" s="53"/>
      <c r="V111" s="53"/>
      <c r="W111" s="53"/>
      <c r="X111" s="54"/>
      <c r="Y111" s="54"/>
      <c r="Z111" s="54"/>
      <c r="AA111" s="54"/>
      <c r="AB111" s="54"/>
      <c r="AC111" s="54"/>
      <c r="AD111" s="54"/>
      <c r="AE111" s="54"/>
      <c r="AF111" s="53"/>
      <c r="AG111" s="54"/>
      <c r="AH111" s="54"/>
      <c r="AI111" s="54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</row>
    <row r="112" spans="18:51">
      <c r="R112" s="55"/>
      <c r="S112" s="53"/>
      <c r="T112" s="53"/>
      <c r="U112" s="53"/>
      <c r="V112" s="53"/>
      <c r="W112" s="53"/>
      <c r="X112" s="54"/>
      <c r="Y112" s="54"/>
      <c r="Z112" s="54"/>
      <c r="AA112" s="54"/>
      <c r="AB112" s="54"/>
      <c r="AC112" s="54"/>
      <c r="AD112" s="54"/>
      <c r="AE112" s="54"/>
      <c r="AF112" s="53"/>
      <c r="AG112" s="54"/>
      <c r="AH112" s="54"/>
      <c r="AI112" s="54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</row>
    <row r="113" spans="18:51">
      <c r="R113" s="55"/>
      <c r="S113" s="53"/>
      <c r="T113" s="53"/>
      <c r="U113" s="53"/>
      <c r="V113" s="53"/>
      <c r="W113" s="53"/>
      <c r="X113" s="54"/>
      <c r="Y113" s="54"/>
      <c r="Z113" s="54"/>
      <c r="AA113" s="54"/>
      <c r="AB113" s="54"/>
      <c r="AC113" s="54"/>
      <c r="AD113" s="54"/>
      <c r="AE113" s="54"/>
      <c r="AF113" s="53"/>
      <c r="AG113" s="54"/>
      <c r="AH113" s="54"/>
      <c r="AI113" s="54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</row>
    <row r="114" spans="18:51">
      <c r="R114" s="55"/>
      <c r="S114" s="53"/>
      <c r="T114" s="53"/>
      <c r="U114" s="53"/>
      <c r="V114" s="53"/>
      <c r="W114" s="53"/>
      <c r="X114" s="54"/>
      <c r="Y114" s="54"/>
      <c r="Z114" s="54"/>
      <c r="AA114" s="54"/>
      <c r="AB114" s="54"/>
      <c r="AC114" s="54"/>
      <c r="AD114" s="54"/>
      <c r="AE114" s="54"/>
      <c r="AF114" s="53"/>
      <c r="AG114" s="54"/>
      <c r="AH114" s="54"/>
      <c r="AI114" s="54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</row>
    <row r="115" spans="18:51">
      <c r="R115" s="55"/>
      <c r="S115" s="53"/>
      <c r="T115" s="53"/>
      <c r="U115" s="53"/>
      <c r="V115" s="53"/>
      <c r="W115" s="53"/>
      <c r="X115" s="54"/>
      <c r="Y115" s="54"/>
      <c r="Z115" s="54"/>
      <c r="AA115" s="54"/>
      <c r="AB115" s="54"/>
      <c r="AC115" s="54"/>
      <c r="AD115" s="54"/>
      <c r="AE115" s="54"/>
      <c r="AF115" s="53"/>
      <c r="AG115" s="54"/>
      <c r="AH115" s="54"/>
      <c r="AI115" s="54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</row>
    <row r="116" spans="18:51">
      <c r="R116" s="55"/>
      <c r="S116" s="53"/>
      <c r="T116" s="53"/>
      <c r="U116" s="53"/>
      <c r="V116" s="53"/>
      <c r="W116" s="53"/>
      <c r="X116" s="54"/>
      <c r="Y116" s="54"/>
      <c r="Z116" s="54"/>
      <c r="AA116" s="54"/>
      <c r="AB116" s="54"/>
      <c r="AC116" s="54"/>
      <c r="AD116" s="54"/>
      <c r="AE116" s="54"/>
      <c r="AF116" s="53"/>
      <c r="AG116" s="54"/>
      <c r="AH116" s="54"/>
      <c r="AI116" s="54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</row>
    <row r="117" spans="18:51">
      <c r="R117" s="55"/>
      <c r="S117" s="53"/>
      <c r="T117" s="53"/>
      <c r="U117" s="53"/>
      <c r="V117" s="53"/>
      <c r="W117" s="53"/>
      <c r="X117" s="54"/>
      <c r="Y117" s="54"/>
      <c r="Z117" s="54"/>
      <c r="AA117" s="54"/>
      <c r="AB117" s="54"/>
      <c r="AC117" s="54"/>
      <c r="AD117" s="54"/>
      <c r="AE117" s="54"/>
      <c r="AF117" s="53"/>
      <c r="AG117" s="54"/>
      <c r="AH117" s="54"/>
      <c r="AI117" s="54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</row>
    <row r="118" spans="18:51">
      <c r="R118" s="55"/>
      <c r="S118" s="53"/>
      <c r="T118" s="53"/>
      <c r="U118" s="53"/>
      <c r="V118" s="53"/>
      <c r="W118" s="53"/>
      <c r="X118" s="54"/>
      <c r="Y118" s="54"/>
      <c r="Z118" s="54"/>
      <c r="AA118" s="54"/>
      <c r="AB118" s="54"/>
      <c r="AC118" s="54"/>
      <c r="AD118" s="54"/>
      <c r="AE118" s="54"/>
      <c r="AF118" s="53"/>
      <c r="AG118" s="54"/>
      <c r="AH118" s="54"/>
      <c r="AI118" s="54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</row>
    <row r="119" spans="18:51">
      <c r="R119" s="55"/>
      <c r="S119" s="53"/>
      <c r="T119" s="53"/>
      <c r="U119" s="53"/>
      <c r="V119" s="53"/>
      <c r="W119" s="53"/>
      <c r="X119" s="54"/>
      <c r="Y119" s="54"/>
      <c r="Z119" s="54"/>
      <c r="AA119" s="54"/>
      <c r="AB119" s="54"/>
      <c r="AC119" s="54"/>
      <c r="AD119" s="54"/>
      <c r="AE119" s="54"/>
      <c r="AF119" s="53"/>
      <c r="AG119" s="54"/>
      <c r="AH119" s="54"/>
      <c r="AI119" s="54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</row>
    <row r="120" spans="18:51">
      <c r="R120" s="55"/>
      <c r="S120" s="53"/>
      <c r="T120" s="53"/>
      <c r="U120" s="53"/>
      <c r="V120" s="53"/>
      <c r="W120" s="53"/>
      <c r="X120" s="54"/>
      <c r="Y120" s="54"/>
      <c r="Z120" s="54"/>
      <c r="AA120" s="54"/>
      <c r="AB120" s="54"/>
      <c r="AC120" s="54"/>
      <c r="AD120" s="54"/>
      <c r="AE120" s="54"/>
      <c r="AF120" s="53"/>
      <c r="AG120" s="54"/>
      <c r="AH120" s="54"/>
      <c r="AI120" s="54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</row>
    <row r="121" spans="18:51">
      <c r="R121" s="55"/>
      <c r="S121" s="53"/>
      <c r="T121" s="53"/>
      <c r="U121" s="53"/>
      <c r="V121" s="53"/>
      <c r="W121" s="53"/>
      <c r="X121" s="54"/>
      <c r="Y121" s="54"/>
      <c r="Z121" s="54"/>
      <c r="AA121" s="54"/>
      <c r="AB121" s="54"/>
      <c r="AC121" s="54"/>
      <c r="AD121" s="54"/>
      <c r="AE121" s="54"/>
      <c r="AF121" s="53"/>
      <c r="AG121" s="54"/>
      <c r="AH121" s="54"/>
      <c r="AI121" s="54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</row>
    <row r="122" spans="18:51">
      <c r="R122" s="55"/>
      <c r="S122" s="53"/>
      <c r="T122" s="53"/>
      <c r="U122" s="53"/>
      <c r="V122" s="53"/>
      <c r="W122" s="53"/>
      <c r="X122" s="54"/>
      <c r="Y122" s="54"/>
      <c r="Z122" s="54"/>
      <c r="AA122" s="54"/>
      <c r="AB122" s="54"/>
      <c r="AC122" s="54"/>
      <c r="AD122" s="54"/>
      <c r="AE122" s="54"/>
      <c r="AF122" s="53"/>
      <c r="AG122" s="54"/>
      <c r="AH122" s="54"/>
      <c r="AI122" s="54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</row>
    <row r="123" spans="18:51">
      <c r="R123" s="55"/>
      <c r="S123" s="53"/>
      <c r="T123" s="53"/>
      <c r="U123" s="53"/>
      <c r="V123" s="53"/>
      <c r="W123" s="53"/>
      <c r="X123" s="54"/>
      <c r="Y123" s="54"/>
      <c r="Z123" s="54"/>
      <c r="AA123" s="54"/>
      <c r="AB123" s="54"/>
      <c r="AC123" s="54"/>
      <c r="AD123" s="54"/>
      <c r="AE123" s="54"/>
      <c r="AF123" s="53"/>
      <c r="AG123" s="54"/>
      <c r="AH123" s="54"/>
      <c r="AI123" s="54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</row>
    <row r="124" spans="18:51">
      <c r="R124" s="55"/>
      <c r="S124" s="53"/>
      <c r="T124" s="53"/>
      <c r="U124" s="53"/>
      <c r="V124" s="53"/>
      <c r="W124" s="53"/>
      <c r="X124" s="54"/>
      <c r="Y124" s="54"/>
      <c r="Z124" s="54"/>
      <c r="AA124" s="54"/>
      <c r="AB124" s="54"/>
      <c r="AC124" s="54"/>
      <c r="AD124" s="54"/>
      <c r="AE124" s="54"/>
      <c r="AF124" s="53"/>
      <c r="AG124" s="54"/>
      <c r="AH124" s="54"/>
      <c r="AI124" s="54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</row>
    <row r="125" spans="18:51">
      <c r="R125" s="55"/>
      <c r="S125" s="53"/>
      <c r="T125" s="53"/>
      <c r="U125" s="53"/>
      <c r="V125" s="53"/>
      <c r="W125" s="53"/>
      <c r="X125" s="54"/>
      <c r="Y125" s="54"/>
      <c r="Z125" s="54"/>
      <c r="AA125" s="54"/>
      <c r="AB125" s="54"/>
      <c r="AC125" s="54"/>
      <c r="AD125" s="54"/>
      <c r="AE125" s="54"/>
      <c r="AF125" s="53"/>
      <c r="AG125" s="54"/>
      <c r="AH125" s="54"/>
      <c r="AI125" s="54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</row>
    <row r="126" spans="18:51">
      <c r="R126" s="55"/>
      <c r="S126" s="53"/>
      <c r="T126" s="53"/>
      <c r="U126" s="53"/>
      <c r="V126" s="53"/>
      <c r="W126" s="53"/>
      <c r="X126" s="54"/>
      <c r="Y126" s="54"/>
      <c r="Z126" s="54"/>
      <c r="AA126" s="54"/>
      <c r="AB126" s="54"/>
      <c r="AC126" s="54"/>
      <c r="AD126" s="54"/>
      <c r="AE126" s="54"/>
      <c r="AF126" s="53"/>
      <c r="AG126" s="54"/>
      <c r="AH126" s="54"/>
      <c r="AI126" s="54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</row>
    <row r="127" spans="18:51">
      <c r="R127" s="55"/>
      <c r="S127" s="53"/>
      <c r="T127" s="53"/>
      <c r="U127" s="53"/>
      <c r="V127" s="53"/>
      <c r="W127" s="53"/>
      <c r="X127" s="54"/>
      <c r="Y127" s="54"/>
      <c r="Z127" s="54"/>
      <c r="AA127" s="54"/>
      <c r="AB127" s="54"/>
      <c r="AC127" s="54"/>
      <c r="AD127" s="54"/>
      <c r="AE127" s="54"/>
      <c r="AF127" s="53"/>
      <c r="AG127" s="54"/>
      <c r="AH127" s="54"/>
      <c r="AI127" s="54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</row>
    <row r="128" spans="18:51">
      <c r="R128" s="55"/>
      <c r="S128" s="53"/>
      <c r="T128" s="53"/>
      <c r="U128" s="53"/>
      <c r="V128" s="53"/>
      <c r="W128" s="53"/>
      <c r="X128" s="54"/>
      <c r="Y128" s="54"/>
      <c r="Z128" s="54"/>
      <c r="AA128" s="54"/>
      <c r="AB128" s="54"/>
      <c r="AC128" s="54"/>
      <c r="AD128" s="54"/>
      <c r="AE128" s="54"/>
      <c r="AF128" s="53"/>
      <c r="AG128" s="54"/>
      <c r="AH128" s="54"/>
      <c r="AI128" s="54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</row>
    <row r="129" spans="18:51">
      <c r="R129" s="55"/>
      <c r="S129" s="53"/>
      <c r="T129" s="53"/>
      <c r="U129" s="53"/>
      <c r="V129" s="53"/>
      <c r="W129" s="53"/>
      <c r="X129" s="54"/>
      <c r="Y129" s="54"/>
      <c r="Z129" s="54"/>
      <c r="AA129" s="54"/>
      <c r="AB129" s="54"/>
      <c r="AC129" s="54"/>
      <c r="AD129" s="54"/>
      <c r="AE129" s="54"/>
      <c r="AF129" s="53"/>
      <c r="AG129" s="54"/>
      <c r="AH129" s="54"/>
      <c r="AI129" s="54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</row>
    <row r="130" spans="18:51">
      <c r="R130" s="55"/>
      <c r="S130" s="53"/>
      <c r="T130" s="53"/>
      <c r="U130" s="53"/>
      <c r="V130" s="53"/>
      <c r="W130" s="53"/>
      <c r="X130" s="54"/>
      <c r="Y130" s="54"/>
      <c r="Z130" s="54"/>
      <c r="AA130" s="54"/>
      <c r="AB130" s="54"/>
      <c r="AC130" s="54"/>
      <c r="AD130" s="54"/>
      <c r="AE130" s="54"/>
      <c r="AF130" s="53"/>
      <c r="AG130" s="54"/>
      <c r="AH130" s="54"/>
      <c r="AI130" s="54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</row>
    <row r="131" spans="18:51">
      <c r="R131" s="55"/>
      <c r="S131" s="53"/>
      <c r="T131" s="53"/>
      <c r="U131" s="53"/>
      <c r="V131" s="53"/>
      <c r="W131" s="53"/>
      <c r="X131" s="54"/>
      <c r="Y131" s="54"/>
      <c r="Z131" s="54"/>
      <c r="AA131" s="54"/>
      <c r="AB131" s="54"/>
      <c r="AC131" s="54"/>
      <c r="AD131" s="54"/>
      <c r="AE131" s="54"/>
      <c r="AF131" s="53"/>
      <c r="AG131" s="54"/>
      <c r="AH131" s="54"/>
      <c r="AI131" s="54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</row>
    <row r="132" spans="18:51">
      <c r="R132" s="55"/>
      <c r="S132" s="53"/>
      <c r="T132" s="53"/>
      <c r="U132" s="53"/>
      <c r="V132" s="53"/>
      <c r="W132" s="53"/>
      <c r="X132" s="54"/>
      <c r="Y132" s="54"/>
      <c r="Z132" s="54"/>
      <c r="AA132" s="54"/>
      <c r="AB132" s="54"/>
      <c r="AC132" s="54"/>
      <c r="AD132" s="54"/>
      <c r="AE132" s="54"/>
      <c r="AF132" s="53"/>
      <c r="AG132" s="54"/>
      <c r="AH132" s="54"/>
      <c r="AI132" s="54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</row>
    <row r="133" spans="18:51">
      <c r="R133" s="55"/>
      <c r="S133" s="53"/>
      <c r="T133" s="53"/>
      <c r="U133" s="53"/>
      <c r="V133" s="53"/>
      <c r="W133" s="53"/>
      <c r="X133" s="54"/>
      <c r="Y133" s="54"/>
      <c r="Z133" s="54"/>
      <c r="AA133" s="54"/>
      <c r="AB133" s="54"/>
      <c r="AC133" s="54"/>
      <c r="AD133" s="54"/>
      <c r="AE133" s="54"/>
      <c r="AF133" s="53"/>
      <c r="AG133" s="54"/>
      <c r="AH133" s="54"/>
      <c r="AI133" s="54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</row>
    <row r="134" spans="18:51">
      <c r="R134" s="55"/>
      <c r="S134" s="53"/>
      <c r="T134" s="53"/>
      <c r="U134" s="53"/>
      <c r="V134" s="53"/>
      <c r="W134" s="53"/>
      <c r="X134" s="54"/>
      <c r="Y134" s="54"/>
      <c r="Z134" s="54"/>
      <c r="AA134" s="54"/>
      <c r="AB134" s="54"/>
      <c r="AC134" s="54"/>
      <c r="AD134" s="54"/>
      <c r="AE134" s="54"/>
      <c r="AF134" s="53"/>
      <c r="AG134" s="54"/>
      <c r="AH134" s="54"/>
      <c r="AI134" s="54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</row>
    <row r="135" spans="18:51">
      <c r="R135" s="55"/>
      <c r="S135" s="53"/>
      <c r="T135" s="53"/>
      <c r="U135" s="53"/>
      <c r="V135" s="53"/>
      <c r="W135" s="53"/>
      <c r="X135" s="54"/>
      <c r="Y135" s="54"/>
      <c r="Z135" s="54"/>
      <c r="AA135" s="54"/>
      <c r="AB135" s="54"/>
      <c r="AC135" s="54"/>
      <c r="AD135" s="54"/>
      <c r="AE135" s="54"/>
      <c r="AF135" s="53"/>
      <c r="AG135" s="54"/>
      <c r="AH135" s="54"/>
      <c r="AI135" s="54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</row>
    <row r="136" spans="18:51">
      <c r="R136" s="55"/>
      <c r="S136" s="53"/>
      <c r="T136" s="53"/>
      <c r="U136" s="53"/>
      <c r="V136" s="53"/>
      <c r="W136" s="53"/>
      <c r="X136" s="54"/>
      <c r="Y136" s="54"/>
      <c r="Z136" s="54"/>
      <c r="AA136" s="54"/>
      <c r="AB136" s="54"/>
      <c r="AC136" s="54"/>
      <c r="AD136" s="54"/>
      <c r="AE136" s="54"/>
      <c r="AF136" s="53"/>
      <c r="AG136" s="54"/>
      <c r="AH136" s="54"/>
      <c r="AI136" s="54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</row>
    <row r="137" spans="18:51">
      <c r="R137" s="55"/>
      <c r="S137" s="53"/>
      <c r="T137" s="53"/>
      <c r="U137" s="53"/>
      <c r="V137" s="53"/>
      <c r="W137" s="53"/>
      <c r="X137" s="54"/>
      <c r="Y137" s="54"/>
      <c r="Z137" s="54"/>
      <c r="AA137" s="54"/>
      <c r="AB137" s="54"/>
      <c r="AC137" s="54"/>
      <c r="AD137" s="54"/>
      <c r="AE137" s="54"/>
      <c r="AF137" s="53"/>
      <c r="AG137" s="54"/>
      <c r="AH137" s="54"/>
      <c r="AI137" s="54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</row>
    <row r="138" spans="18:51">
      <c r="R138" s="55"/>
      <c r="S138" s="53"/>
      <c r="T138" s="53"/>
      <c r="U138" s="53"/>
      <c r="V138" s="53"/>
      <c r="W138" s="53"/>
      <c r="X138" s="54"/>
      <c r="Y138" s="54"/>
      <c r="Z138" s="54"/>
      <c r="AA138" s="54"/>
      <c r="AB138" s="54"/>
      <c r="AC138" s="54"/>
      <c r="AD138" s="54"/>
      <c r="AE138" s="54"/>
      <c r="AF138" s="53"/>
      <c r="AG138" s="54"/>
      <c r="AH138" s="54"/>
      <c r="AI138" s="54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</row>
    <row r="139" spans="18:51">
      <c r="R139" s="55"/>
      <c r="S139" s="53"/>
      <c r="T139" s="53"/>
      <c r="U139" s="53"/>
      <c r="V139" s="53"/>
      <c r="W139" s="53"/>
      <c r="X139" s="54"/>
      <c r="Y139" s="54"/>
      <c r="Z139" s="54"/>
      <c r="AA139" s="54"/>
      <c r="AB139" s="54"/>
      <c r="AC139" s="54"/>
      <c r="AD139" s="54"/>
      <c r="AE139" s="54"/>
      <c r="AF139" s="53"/>
      <c r="AG139" s="54"/>
      <c r="AH139" s="54"/>
      <c r="AI139" s="54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</row>
    <row r="140" spans="18:51">
      <c r="R140" s="55"/>
      <c r="S140" s="53"/>
      <c r="T140" s="53"/>
      <c r="U140" s="53"/>
      <c r="V140" s="53"/>
      <c r="W140" s="53"/>
      <c r="X140" s="54"/>
      <c r="Y140" s="54"/>
      <c r="Z140" s="54"/>
      <c r="AA140" s="54"/>
      <c r="AB140" s="54"/>
      <c r="AC140" s="54"/>
      <c r="AD140" s="54"/>
      <c r="AE140" s="54"/>
      <c r="AF140" s="53"/>
      <c r="AG140" s="54"/>
      <c r="AH140" s="54"/>
      <c r="AI140" s="54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</row>
    <row r="141" spans="18:51">
      <c r="R141" s="55"/>
      <c r="S141" s="53"/>
      <c r="T141" s="53"/>
      <c r="U141" s="53"/>
      <c r="V141" s="53"/>
      <c r="W141" s="53"/>
      <c r="X141" s="54"/>
      <c r="Y141" s="54"/>
      <c r="Z141" s="54"/>
      <c r="AA141" s="54"/>
      <c r="AB141" s="54"/>
      <c r="AC141" s="54"/>
      <c r="AD141" s="54"/>
      <c r="AE141" s="54"/>
      <c r="AF141" s="53"/>
      <c r="AG141" s="54"/>
      <c r="AH141" s="54"/>
      <c r="AI141" s="54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</row>
    <row r="142" spans="18:51">
      <c r="R142" s="55"/>
      <c r="S142" s="53"/>
      <c r="T142" s="53"/>
      <c r="U142" s="53"/>
      <c r="V142" s="53"/>
      <c r="W142" s="53"/>
      <c r="X142" s="54"/>
      <c r="Y142" s="54"/>
      <c r="Z142" s="54"/>
      <c r="AA142" s="54"/>
      <c r="AB142" s="54"/>
      <c r="AC142" s="54"/>
      <c r="AD142" s="54"/>
      <c r="AE142" s="54"/>
      <c r="AF142" s="53"/>
      <c r="AG142" s="54"/>
      <c r="AH142" s="54"/>
      <c r="AI142" s="54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</row>
    <row r="143" spans="18:51">
      <c r="R143" s="55"/>
      <c r="S143" s="53"/>
      <c r="T143" s="53"/>
      <c r="U143" s="53"/>
      <c r="V143" s="53"/>
      <c r="W143" s="53"/>
      <c r="X143" s="54"/>
      <c r="Y143" s="54"/>
      <c r="Z143" s="54"/>
      <c r="AA143" s="54"/>
      <c r="AB143" s="54"/>
      <c r="AC143" s="54"/>
      <c r="AD143" s="54"/>
      <c r="AE143" s="54"/>
      <c r="AF143" s="53"/>
      <c r="AG143" s="54"/>
      <c r="AH143" s="54"/>
      <c r="AI143" s="54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</row>
    <row r="144" spans="18:51">
      <c r="R144" s="55"/>
      <c r="S144" s="53"/>
      <c r="T144" s="53"/>
      <c r="U144" s="53"/>
      <c r="V144" s="53"/>
      <c r="W144" s="53"/>
      <c r="X144" s="54"/>
      <c r="Y144" s="54"/>
      <c r="Z144" s="54"/>
      <c r="AA144" s="54"/>
      <c r="AB144" s="54"/>
      <c r="AC144" s="54"/>
      <c r="AD144" s="54"/>
      <c r="AE144" s="54"/>
      <c r="AF144" s="53"/>
      <c r="AG144" s="54"/>
      <c r="AH144" s="54"/>
      <c r="AI144" s="54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</row>
    <row r="145" spans="18:51">
      <c r="R145" s="55"/>
      <c r="S145" s="53"/>
      <c r="T145" s="53"/>
      <c r="U145" s="53"/>
      <c r="V145" s="53"/>
      <c r="W145" s="53"/>
      <c r="X145" s="54"/>
      <c r="Y145" s="54"/>
      <c r="Z145" s="54"/>
      <c r="AA145" s="54"/>
      <c r="AB145" s="54"/>
      <c r="AC145" s="54"/>
      <c r="AD145" s="54"/>
      <c r="AE145" s="54"/>
      <c r="AF145" s="53"/>
      <c r="AG145" s="54"/>
      <c r="AH145" s="54"/>
      <c r="AI145" s="54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</row>
    <row r="146" spans="18:51">
      <c r="R146" s="55"/>
      <c r="S146" s="53"/>
      <c r="T146" s="53"/>
      <c r="U146" s="53"/>
      <c r="V146" s="53"/>
      <c r="W146" s="53"/>
      <c r="X146" s="54"/>
      <c r="Y146" s="54"/>
      <c r="Z146" s="54"/>
      <c r="AA146" s="54"/>
      <c r="AB146" s="54"/>
      <c r="AC146" s="54"/>
      <c r="AD146" s="54"/>
      <c r="AE146" s="54"/>
      <c r="AF146" s="53"/>
      <c r="AG146" s="54"/>
      <c r="AH146" s="54"/>
      <c r="AI146" s="54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</row>
    <row r="147" spans="18:51">
      <c r="R147" s="55"/>
      <c r="S147" s="53"/>
      <c r="T147" s="53"/>
      <c r="U147" s="53"/>
      <c r="V147" s="53"/>
      <c r="W147" s="53"/>
      <c r="X147" s="54"/>
      <c r="Y147" s="54"/>
      <c r="Z147" s="54"/>
      <c r="AA147" s="54"/>
      <c r="AB147" s="54"/>
      <c r="AC147" s="54"/>
      <c r="AD147" s="54"/>
      <c r="AE147" s="54"/>
      <c r="AF147" s="53"/>
      <c r="AG147" s="54"/>
      <c r="AH147" s="54"/>
      <c r="AI147" s="54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</row>
    <row r="148" spans="18:51">
      <c r="R148" s="55"/>
      <c r="S148" s="53"/>
      <c r="T148" s="53"/>
      <c r="U148" s="53"/>
      <c r="V148" s="53"/>
      <c r="W148" s="53"/>
      <c r="X148" s="54"/>
      <c r="Y148" s="54"/>
      <c r="Z148" s="54"/>
      <c r="AA148" s="54"/>
      <c r="AB148" s="54"/>
      <c r="AC148" s="54"/>
      <c r="AD148" s="54"/>
      <c r="AE148" s="54"/>
      <c r="AF148" s="53"/>
      <c r="AG148" s="54"/>
      <c r="AH148" s="54"/>
      <c r="AI148" s="54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</row>
    <row r="149" spans="18:51">
      <c r="R149" s="55"/>
      <c r="S149" s="53"/>
      <c r="T149" s="53"/>
      <c r="U149" s="53"/>
      <c r="V149" s="53"/>
      <c r="W149" s="53"/>
      <c r="X149" s="54"/>
      <c r="Y149" s="54"/>
      <c r="Z149" s="54"/>
      <c r="AA149" s="54"/>
      <c r="AB149" s="54"/>
      <c r="AC149" s="54"/>
      <c r="AD149" s="54"/>
      <c r="AE149" s="54"/>
      <c r="AF149" s="53"/>
      <c r="AG149" s="54"/>
      <c r="AH149" s="54"/>
      <c r="AI149" s="54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</row>
    <row r="150" spans="18:51">
      <c r="R150" s="55"/>
      <c r="S150" s="53"/>
      <c r="T150" s="53"/>
      <c r="U150" s="53"/>
      <c r="V150" s="53"/>
      <c r="W150" s="53"/>
      <c r="X150" s="54"/>
      <c r="Y150" s="54"/>
      <c r="Z150" s="54"/>
      <c r="AA150" s="54"/>
      <c r="AB150" s="54"/>
      <c r="AC150" s="54"/>
      <c r="AD150" s="54"/>
      <c r="AE150" s="54"/>
      <c r="AF150" s="53"/>
      <c r="AG150" s="54"/>
      <c r="AH150" s="54"/>
      <c r="AI150" s="54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</row>
    <row r="151" spans="18:51">
      <c r="R151" s="55"/>
      <c r="S151" s="53"/>
      <c r="T151" s="53"/>
      <c r="U151" s="53"/>
      <c r="V151" s="53"/>
      <c r="W151" s="53"/>
      <c r="X151" s="54"/>
      <c r="Y151" s="54"/>
      <c r="Z151" s="54"/>
      <c r="AA151" s="54"/>
      <c r="AB151" s="54"/>
      <c r="AC151" s="54"/>
      <c r="AD151" s="54"/>
      <c r="AE151" s="54"/>
      <c r="AF151" s="53"/>
      <c r="AG151" s="54"/>
      <c r="AH151" s="54"/>
      <c r="AI151" s="54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</row>
    <row r="152" spans="18:51">
      <c r="R152" s="55"/>
      <c r="S152" s="53"/>
      <c r="T152" s="53"/>
      <c r="U152" s="53"/>
      <c r="V152" s="53"/>
      <c r="W152" s="53"/>
      <c r="X152" s="54"/>
      <c r="Y152" s="54"/>
      <c r="Z152" s="54"/>
      <c r="AA152" s="54"/>
      <c r="AB152" s="54"/>
      <c r="AC152" s="54"/>
      <c r="AD152" s="54"/>
      <c r="AE152" s="54"/>
      <c r="AF152" s="53"/>
      <c r="AG152" s="54"/>
      <c r="AH152" s="54"/>
      <c r="AI152" s="54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</row>
    <row r="153" spans="18:51">
      <c r="R153" s="55"/>
      <c r="S153" s="53"/>
      <c r="T153" s="53"/>
      <c r="U153" s="53"/>
      <c r="V153" s="53"/>
      <c r="W153" s="53"/>
      <c r="X153" s="54"/>
      <c r="Y153" s="54"/>
      <c r="Z153" s="54"/>
      <c r="AA153" s="54"/>
      <c r="AB153" s="54"/>
      <c r="AC153" s="54"/>
      <c r="AD153" s="54"/>
      <c r="AE153" s="54"/>
      <c r="AF153" s="53"/>
      <c r="AG153" s="54"/>
      <c r="AH153" s="54"/>
      <c r="AI153" s="54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</row>
    <row r="154" spans="18:51">
      <c r="R154" s="55"/>
      <c r="S154" s="53"/>
      <c r="T154" s="53"/>
      <c r="U154" s="53"/>
      <c r="V154" s="53"/>
      <c r="W154" s="53"/>
      <c r="X154" s="54"/>
      <c r="Y154" s="54"/>
      <c r="Z154" s="54"/>
      <c r="AA154" s="54"/>
      <c r="AB154" s="54"/>
      <c r="AC154" s="54"/>
      <c r="AD154" s="54"/>
      <c r="AE154" s="54"/>
      <c r="AF154" s="53"/>
      <c r="AG154" s="54"/>
      <c r="AH154" s="54"/>
      <c r="AI154" s="54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</row>
    <row r="155" spans="18:51">
      <c r="R155" s="55"/>
      <c r="S155" s="53"/>
      <c r="T155" s="53"/>
      <c r="U155" s="53"/>
      <c r="V155" s="53"/>
      <c r="W155" s="53"/>
      <c r="X155" s="54"/>
      <c r="Y155" s="54"/>
      <c r="Z155" s="54"/>
      <c r="AA155" s="54"/>
      <c r="AB155" s="54"/>
      <c r="AC155" s="54"/>
      <c r="AD155" s="54"/>
      <c r="AE155" s="54"/>
      <c r="AF155" s="53"/>
      <c r="AG155" s="54"/>
      <c r="AH155" s="54"/>
      <c r="AI155" s="54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</row>
    <row r="156" spans="18:51">
      <c r="R156" s="55"/>
      <c r="S156" s="53"/>
      <c r="T156" s="53"/>
      <c r="U156" s="53"/>
      <c r="V156" s="53"/>
      <c r="W156" s="53"/>
      <c r="X156" s="54"/>
      <c r="Y156" s="54"/>
      <c r="Z156" s="54"/>
      <c r="AA156" s="54"/>
      <c r="AB156" s="54"/>
      <c r="AC156" s="54"/>
      <c r="AD156" s="54"/>
      <c r="AE156" s="54"/>
      <c r="AF156" s="53"/>
      <c r="AG156" s="54"/>
      <c r="AH156" s="54"/>
      <c r="AI156" s="54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</row>
    <row r="157" spans="18:51">
      <c r="R157" s="55"/>
      <c r="S157" s="53"/>
      <c r="T157" s="53"/>
      <c r="U157" s="53"/>
      <c r="V157" s="53"/>
      <c r="W157" s="53"/>
      <c r="X157" s="54"/>
      <c r="Y157" s="54"/>
      <c r="Z157" s="54"/>
      <c r="AA157" s="54"/>
      <c r="AB157" s="54"/>
      <c r="AC157" s="54"/>
      <c r="AD157" s="54"/>
      <c r="AE157" s="54"/>
      <c r="AF157" s="53"/>
      <c r="AG157" s="54"/>
      <c r="AH157" s="54"/>
      <c r="AI157" s="54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</row>
    <row r="158" spans="18:51">
      <c r="R158" s="55"/>
      <c r="S158" s="53"/>
      <c r="T158" s="53"/>
      <c r="U158" s="53"/>
      <c r="V158" s="53"/>
      <c r="W158" s="53"/>
      <c r="X158" s="54"/>
      <c r="Y158" s="54"/>
      <c r="Z158" s="54"/>
      <c r="AA158" s="54"/>
      <c r="AB158" s="54"/>
      <c r="AC158" s="54"/>
      <c r="AD158" s="54"/>
      <c r="AE158" s="54"/>
      <c r="AF158" s="53"/>
      <c r="AG158" s="54"/>
      <c r="AH158" s="54"/>
      <c r="AI158" s="54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</row>
    <row r="159" spans="18:51">
      <c r="R159" s="55"/>
      <c r="S159" s="53"/>
      <c r="T159" s="53"/>
      <c r="U159" s="53"/>
      <c r="V159" s="53"/>
      <c r="W159" s="53"/>
      <c r="X159" s="54"/>
      <c r="Y159" s="54"/>
      <c r="Z159" s="54"/>
      <c r="AA159" s="54"/>
      <c r="AB159" s="54"/>
      <c r="AC159" s="54"/>
      <c r="AD159" s="54"/>
      <c r="AE159" s="54"/>
      <c r="AF159" s="53"/>
      <c r="AG159" s="54"/>
      <c r="AH159" s="54"/>
      <c r="AI159" s="54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</row>
    <row r="160" spans="18:51">
      <c r="R160" s="55"/>
      <c r="S160" s="53"/>
      <c r="T160" s="53"/>
      <c r="U160" s="53"/>
      <c r="V160" s="53"/>
      <c r="W160" s="53"/>
      <c r="X160" s="54"/>
      <c r="Y160" s="54"/>
      <c r="Z160" s="54"/>
      <c r="AA160" s="54"/>
      <c r="AB160" s="54"/>
      <c r="AC160" s="54"/>
      <c r="AD160" s="54"/>
      <c r="AE160" s="54"/>
      <c r="AF160" s="53"/>
      <c r="AG160" s="54"/>
      <c r="AH160" s="54"/>
      <c r="AI160" s="54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</row>
    <row r="161" spans="18:51">
      <c r="R161" s="55"/>
      <c r="S161" s="53"/>
      <c r="T161" s="53"/>
      <c r="U161" s="53"/>
      <c r="V161" s="53"/>
      <c r="W161" s="53"/>
      <c r="X161" s="54"/>
      <c r="Y161" s="54"/>
      <c r="Z161" s="54"/>
      <c r="AA161" s="54"/>
      <c r="AB161" s="54"/>
      <c r="AC161" s="54"/>
      <c r="AD161" s="54"/>
      <c r="AE161" s="54"/>
      <c r="AF161" s="53"/>
      <c r="AG161" s="54"/>
      <c r="AH161" s="54"/>
      <c r="AI161" s="54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</row>
    <row r="162" spans="18:51">
      <c r="R162" s="55"/>
      <c r="S162" s="53"/>
      <c r="T162" s="53"/>
      <c r="U162" s="53"/>
      <c r="V162" s="53"/>
      <c r="W162" s="53"/>
      <c r="X162" s="54"/>
      <c r="Y162" s="54"/>
      <c r="Z162" s="54"/>
      <c r="AA162" s="54"/>
      <c r="AB162" s="54"/>
      <c r="AC162" s="54"/>
      <c r="AD162" s="54"/>
      <c r="AE162" s="54"/>
      <c r="AF162" s="53"/>
      <c r="AG162" s="54"/>
      <c r="AH162" s="54"/>
      <c r="AI162" s="54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</row>
    <row r="163" spans="18:51">
      <c r="R163" s="55"/>
      <c r="S163" s="53"/>
      <c r="T163" s="53"/>
      <c r="U163" s="53"/>
      <c r="V163" s="53"/>
      <c r="W163" s="53"/>
      <c r="X163" s="54"/>
      <c r="Y163" s="54"/>
      <c r="Z163" s="54"/>
      <c r="AA163" s="54"/>
      <c r="AB163" s="54"/>
      <c r="AC163" s="54"/>
      <c r="AD163" s="54"/>
      <c r="AE163" s="54"/>
      <c r="AF163" s="53"/>
      <c r="AG163" s="54"/>
      <c r="AH163" s="54"/>
      <c r="AI163" s="54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</row>
    <row r="164" spans="18:51">
      <c r="R164" s="55"/>
      <c r="S164" s="53"/>
      <c r="T164" s="53"/>
      <c r="U164" s="53"/>
      <c r="V164" s="53"/>
      <c r="W164" s="53"/>
      <c r="X164" s="54"/>
      <c r="Y164" s="54"/>
      <c r="Z164" s="54"/>
      <c r="AA164" s="54"/>
      <c r="AB164" s="54"/>
      <c r="AC164" s="54"/>
      <c r="AD164" s="54"/>
      <c r="AE164" s="54"/>
      <c r="AF164" s="53"/>
      <c r="AG164" s="54"/>
      <c r="AH164" s="54"/>
      <c r="AI164" s="54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</row>
    <row r="165" spans="18:51">
      <c r="R165" s="55"/>
      <c r="S165" s="53"/>
      <c r="T165" s="53"/>
      <c r="U165" s="53"/>
      <c r="V165" s="53"/>
      <c r="W165" s="53"/>
      <c r="X165" s="54"/>
      <c r="Y165" s="54"/>
      <c r="Z165" s="54"/>
      <c r="AA165" s="54"/>
      <c r="AB165" s="54"/>
      <c r="AC165" s="54"/>
      <c r="AD165" s="54"/>
      <c r="AE165" s="54"/>
      <c r="AF165" s="53"/>
      <c r="AG165" s="54"/>
      <c r="AH165" s="54"/>
      <c r="AI165" s="54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</row>
    <row r="166" spans="18:51">
      <c r="R166" s="55"/>
      <c r="S166" s="53"/>
      <c r="T166" s="53"/>
      <c r="U166" s="53"/>
      <c r="V166" s="53"/>
      <c r="W166" s="53"/>
      <c r="X166" s="54"/>
      <c r="Y166" s="54"/>
      <c r="Z166" s="54"/>
      <c r="AA166" s="54"/>
      <c r="AB166" s="54"/>
      <c r="AC166" s="54"/>
      <c r="AD166" s="54"/>
      <c r="AE166" s="54"/>
      <c r="AF166" s="53"/>
      <c r="AG166" s="54"/>
      <c r="AH166" s="54"/>
      <c r="AI166" s="54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</row>
    <row r="167" spans="18:51">
      <c r="R167" s="55"/>
      <c r="S167" s="53"/>
      <c r="T167" s="53"/>
      <c r="U167" s="53"/>
      <c r="V167" s="53"/>
      <c r="W167" s="53"/>
      <c r="X167" s="54"/>
      <c r="Y167" s="54"/>
      <c r="Z167" s="54"/>
      <c r="AA167" s="54"/>
      <c r="AB167" s="54"/>
      <c r="AC167" s="54"/>
      <c r="AD167" s="54"/>
      <c r="AE167" s="54"/>
      <c r="AF167" s="53"/>
      <c r="AG167" s="54"/>
      <c r="AH167" s="54"/>
      <c r="AI167" s="54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</row>
    <row r="168" spans="18:51">
      <c r="R168" s="55"/>
      <c r="S168" s="53"/>
      <c r="T168" s="53"/>
      <c r="U168" s="53"/>
      <c r="V168" s="53"/>
      <c r="W168" s="53"/>
      <c r="X168" s="54"/>
      <c r="Y168" s="54"/>
      <c r="Z168" s="54"/>
      <c r="AA168" s="54"/>
      <c r="AB168" s="54"/>
      <c r="AC168" s="54"/>
      <c r="AD168" s="54"/>
      <c r="AE168" s="54"/>
      <c r="AF168" s="53"/>
      <c r="AG168" s="54"/>
      <c r="AH168" s="54"/>
      <c r="AI168" s="54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</row>
    <row r="169" spans="18:51">
      <c r="R169" s="55"/>
      <c r="S169" s="53"/>
      <c r="T169" s="53"/>
      <c r="U169" s="53"/>
      <c r="V169" s="53"/>
      <c r="W169" s="53"/>
      <c r="X169" s="54"/>
      <c r="Y169" s="54"/>
      <c r="Z169" s="54"/>
      <c r="AA169" s="54"/>
      <c r="AB169" s="54"/>
      <c r="AC169" s="54"/>
      <c r="AD169" s="54"/>
      <c r="AE169" s="54"/>
      <c r="AF169" s="53"/>
      <c r="AG169" s="54"/>
      <c r="AH169" s="54"/>
      <c r="AI169" s="54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</row>
    <row r="170" spans="18:51">
      <c r="R170" s="55"/>
      <c r="S170" s="53"/>
      <c r="T170" s="53"/>
      <c r="U170" s="53"/>
      <c r="V170" s="53"/>
      <c r="W170" s="53"/>
      <c r="X170" s="54"/>
      <c r="Y170" s="54"/>
      <c r="Z170" s="54"/>
      <c r="AA170" s="54"/>
      <c r="AB170" s="54"/>
      <c r="AC170" s="54"/>
      <c r="AD170" s="54"/>
      <c r="AE170" s="54"/>
      <c r="AF170" s="53"/>
      <c r="AG170" s="54"/>
      <c r="AH170" s="54"/>
      <c r="AI170" s="54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</row>
    <row r="171" spans="18:51">
      <c r="R171" s="55"/>
      <c r="S171" s="53"/>
      <c r="T171" s="53"/>
      <c r="U171" s="53"/>
      <c r="V171" s="53"/>
      <c r="W171" s="53"/>
      <c r="X171" s="54"/>
      <c r="Y171" s="54"/>
      <c r="Z171" s="54"/>
      <c r="AA171" s="54"/>
      <c r="AB171" s="54"/>
      <c r="AC171" s="54"/>
      <c r="AD171" s="54"/>
      <c r="AE171" s="54"/>
      <c r="AF171" s="53"/>
      <c r="AG171" s="54"/>
      <c r="AH171" s="54"/>
      <c r="AI171" s="54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</row>
    <row r="172" spans="18:51">
      <c r="R172" s="55"/>
      <c r="S172" s="53"/>
      <c r="T172" s="53"/>
      <c r="U172" s="53"/>
      <c r="V172" s="53"/>
      <c r="W172" s="53"/>
      <c r="X172" s="54"/>
      <c r="Y172" s="54"/>
      <c r="Z172" s="54"/>
      <c r="AA172" s="54"/>
      <c r="AB172" s="54"/>
      <c r="AC172" s="54"/>
      <c r="AD172" s="54"/>
      <c r="AE172" s="54"/>
      <c r="AF172" s="53"/>
      <c r="AG172" s="54"/>
      <c r="AH172" s="54"/>
      <c r="AI172" s="54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</row>
    <row r="173" spans="18:51">
      <c r="R173" s="55"/>
      <c r="S173" s="53"/>
      <c r="T173" s="53"/>
      <c r="U173" s="53"/>
      <c r="V173" s="53"/>
      <c r="W173" s="53"/>
      <c r="X173" s="54"/>
      <c r="Y173" s="54"/>
      <c r="Z173" s="54"/>
      <c r="AA173" s="54"/>
      <c r="AB173" s="54"/>
      <c r="AC173" s="54"/>
      <c r="AD173" s="54"/>
      <c r="AE173" s="54"/>
      <c r="AF173" s="53"/>
      <c r="AG173" s="54"/>
      <c r="AH173" s="54"/>
      <c r="AI173" s="54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</row>
    <row r="174" spans="18:51">
      <c r="R174" s="55"/>
      <c r="S174" s="53"/>
      <c r="T174" s="53"/>
      <c r="U174" s="53"/>
      <c r="V174" s="53"/>
      <c r="W174" s="53"/>
      <c r="X174" s="54"/>
      <c r="Y174" s="54"/>
      <c r="Z174" s="54"/>
      <c r="AA174" s="54"/>
      <c r="AB174" s="54"/>
      <c r="AC174" s="54"/>
      <c r="AD174" s="54"/>
      <c r="AE174" s="54"/>
      <c r="AF174" s="53"/>
      <c r="AG174" s="54"/>
      <c r="AH174" s="54"/>
      <c r="AI174" s="54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</row>
    <row r="175" spans="18:51">
      <c r="R175" s="55"/>
      <c r="S175" s="53"/>
      <c r="T175" s="53"/>
      <c r="U175" s="53"/>
      <c r="V175" s="53"/>
      <c r="W175" s="53"/>
      <c r="X175" s="54"/>
      <c r="Y175" s="54"/>
      <c r="Z175" s="54"/>
      <c r="AA175" s="54"/>
      <c r="AB175" s="54"/>
      <c r="AC175" s="54"/>
      <c r="AD175" s="54"/>
      <c r="AE175" s="54"/>
      <c r="AF175" s="53"/>
      <c r="AG175" s="54"/>
      <c r="AH175" s="54"/>
      <c r="AI175" s="54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</row>
    <row r="176" spans="18:51">
      <c r="R176" s="55"/>
      <c r="S176" s="53"/>
      <c r="T176" s="53"/>
      <c r="U176" s="53"/>
      <c r="V176" s="53"/>
      <c r="W176" s="53"/>
      <c r="X176" s="54"/>
      <c r="Y176" s="54"/>
      <c r="Z176" s="54"/>
      <c r="AA176" s="54"/>
      <c r="AB176" s="54"/>
      <c r="AC176" s="54"/>
      <c r="AD176" s="54"/>
      <c r="AE176" s="54"/>
      <c r="AF176" s="53"/>
      <c r="AG176" s="54"/>
      <c r="AH176" s="54"/>
      <c r="AI176" s="54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</row>
    <row r="177" spans="18:51">
      <c r="R177" s="55"/>
      <c r="S177" s="53"/>
      <c r="T177" s="53"/>
      <c r="U177" s="53"/>
      <c r="V177" s="53"/>
      <c r="W177" s="53"/>
      <c r="X177" s="54"/>
      <c r="Y177" s="54"/>
      <c r="Z177" s="54"/>
      <c r="AA177" s="54"/>
      <c r="AB177" s="54"/>
      <c r="AC177" s="54"/>
      <c r="AD177" s="54"/>
      <c r="AE177" s="54"/>
      <c r="AF177" s="53"/>
      <c r="AG177" s="54"/>
      <c r="AH177" s="54"/>
      <c r="AI177" s="54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</row>
    <row r="178" spans="18:51">
      <c r="R178" s="55"/>
      <c r="S178" s="53"/>
      <c r="T178" s="53"/>
      <c r="U178" s="53"/>
      <c r="V178" s="53"/>
      <c r="W178" s="53"/>
      <c r="X178" s="54"/>
      <c r="Y178" s="54"/>
      <c r="Z178" s="54"/>
      <c r="AA178" s="54"/>
      <c r="AB178" s="54"/>
      <c r="AC178" s="54"/>
      <c r="AD178" s="54"/>
      <c r="AE178" s="54"/>
      <c r="AF178" s="53"/>
      <c r="AG178" s="54"/>
      <c r="AH178" s="54"/>
      <c r="AI178" s="54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</row>
    <row r="179" spans="18:51">
      <c r="R179" s="55"/>
      <c r="S179" s="53"/>
      <c r="T179" s="53"/>
      <c r="U179" s="53"/>
      <c r="V179" s="53"/>
      <c r="W179" s="53"/>
      <c r="X179" s="54"/>
      <c r="Y179" s="54"/>
      <c r="Z179" s="54"/>
      <c r="AA179" s="54"/>
      <c r="AB179" s="54"/>
      <c r="AC179" s="54"/>
      <c r="AD179" s="54"/>
      <c r="AE179" s="54"/>
      <c r="AF179" s="53"/>
      <c r="AG179" s="54"/>
      <c r="AH179" s="54"/>
      <c r="AI179" s="54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</row>
    <row r="180" spans="18:51">
      <c r="R180" s="55"/>
      <c r="S180" s="53"/>
      <c r="T180" s="53"/>
      <c r="U180" s="53"/>
      <c r="V180" s="53"/>
      <c r="W180" s="53"/>
      <c r="X180" s="54"/>
      <c r="Y180" s="54"/>
      <c r="Z180" s="54"/>
      <c r="AA180" s="54"/>
      <c r="AB180" s="54"/>
      <c r="AC180" s="54"/>
      <c r="AD180" s="54"/>
      <c r="AE180" s="54"/>
      <c r="AF180" s="53"/>
      <c r="AG180" s="54"/>
      <c r="AH180" s="54"/>
      <c r="AI180" s="54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</row>
    <row r="181" spans="18:51">
      <c r="R181" s="55"/>
      <c r="S181" s="53"/>
      <c r="T181" s="53"/>
      <c r="U181" s="53"/>
      <c r="V181" s="53"/>
      <c r="W181" s="53"/>
      <c r="X181" s="54"/>
      <c r="Y181" s="54"/>
      <c r="Z181" s="54"/>
      <c r="AA181" s="54"/>
      <c r="AB181" s="54"/>
      <c r="AC181" s="54"/>
      <c r="AD181" s="54"/>
      <c r="AE181" s="54"/>
      <c r="AF181" s="53"/>
      <c r="AG181" s="54"/>
      <c r="AH181" s="54"/>
      <c r="AI181" s="54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</row>
    <row r="182" spans="18:51">
      <c r="R182" s="55"/>
      <c r="S182" s="53"/>
      <c r="T182" s="53"/>
      <c r="U182" s="53"/>
      <c r="V182" s="53"/>
      <c r="W182" s="53"/>
      <c r="X182" s="54"/>
      <c r="Y182" s="54"/>
      <c r="Z182" s="54"/>
      <c r="AA182" s="54"/>
      <c r="AB182" s="54"/>
      <c r="AC182" s="54"/>
      <c r="AD182" s="54"/>
      <c r="AE182" s="54"/>
      <c r="AF182" s="53"/>
      <c r="AG182" s="54"/>
      <c r="AH182" s="54"/>
      <c r="AI182" s="54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</row>
    <row r="183" spans="18:51">
      <c r="R183" s="55"/>
      <c r="S183" s="53"/>
      <c r="T183" s="53"/>
      <c r="U183" s="53"/>
      <c r="V183" s="53"/>
      <c r="W183" s="53"/>
      <c r="X183" s="54"/>
      <c r="Y183" s="54"/>
      <c r="Z183" s="54"/>
      <c r="AA183" s="54"/>
      <c r="AB183" s="54"/>
      <c r="AC183" s="54"/>
      <c r="AD183" s="54"/>
      <c r="AE183" s="54"/>
      <c r="AF183" s="53"/>
      <c r="AG183" s="54"/>
      <c r="AH183" s="54"/>
      <c r="AI183" s="54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</row>
    <row r="184" spans="18:51">
      <c r="R184" s="55"/>
      <c r="S184" s="53"/>
      <c r="T184" s="53"/>
      <c r="U184" s="53"/>
      <c r="V184" s="53"/>
      <c r="W184" s="53"/>
      <c r="X184" s="54"/>
      <c r="Y184" s="54"/>
      <c r="Z184" s="54"/>
      <c r="AA184" s="54"/>
      <c r="AB184" s="54"/>
      <c r="AC184" s="54"/>
      <c r="AD184" s="54"/>
      <c r="AE184" s="54"/>
      <c r="AF184" s="53"/>
      <c r="AG184" s="54"/>
      <c r="AH184" s="54"/>
      <c r="AI184" s="54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</row>
    <row r="185" spans="18:51">
      <c r="R185" s="55"/>
      <c r="S185" s="53"/>
      <c r="T185" s="53"/>
      <c r="U185" s="53"/>
      <c r="V185" s="53"/>
      <c r="W185" s="53"/>
      <c r="X185" s="54"/>
      <c r="Y185" s="54"/>
      <c r="Z185" s="54"/>
      <c r="AA185" s="54"/>
      <c r="AB185" s="54"/>
      <c r="AC185" s="54"/>
      <c r="AD185" s="54"/>
      <c r="AE185" s="54"/>
      <c r="AF185" s="53"/>
      <c r="AG185" s="54"/>
      <c r="AH185" s="54"/>
      <c r="AI185" s="54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</row>
    <row r="186" spans="18:51">
      <c r="R186" s="55"/>
      <c r="S186" s="53"/>
      <c r="T186" s="53"/>
      <c r="U186" s="53"/>
      <c r="V186" s="53"/>
      <c r="W186" s="53"/>
      <c r="X186" s="54"/>
      <c r="Y186" s="54"/>
      <c r="Z186" s="54"/>
      <c r="AA186" s="54"/>
      <c r="AB186" s="54"/>
      <c r="AC186" s="54"/>
      <c r="AD186" s="54"/>
      <c r="AE186" s="54"/>
      <c r="AF186" s="53"/>
      <c r="AG186" s="54"/>
      <c r="AH186" s="54"/>
      <c r="AI186" s="54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</row>
    <row r="187" spans="18:51">
      <c r="R187" s="55"/>
      <c r="S187" s="53"/>
      <c r="T187" s="53"/>
      <c r="U187" s="53"/>
      <c r="V187" s="53"/>
      <c r="W187" s="53"/>
      <c r="X187" s="54"/>
      <c r="Y187" s="54"/>
      <c r="Z187" s="54"/>
      <c r="AA187" s="54"/>
      <c r="AB187" s="54"/>
      <c r="AC187" s="54"/>
      <c r="AD187" s="54"/>
      <c r="AE187" s="54"/>
      <c r="AF187" s="53"/>
      <c r="AG187" s="54"/>
      <c r="AH187" s="54"/>
      <c r="AI187" s="54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</row>
    <row r="188" spans="18:51">
      <c r="R188" s="55"/>
      <c r="S188" s="53"/>
      <c r="T188" s="53"/>
      <c r="U188" s="53"/>
      <c r="V188" s="53"/>
      <c r="W188" s="53"/>
      <c r="X188" s="54"/>
      <c r="Y188" s="54"/>
      <c r="Z188" s="54"/>
      <c r="AA188" s="54"/>
      <c r="AB188" s="54"/>
      <c r="AC188" s="54"/>
      <c r="AD188" s="54"/>
      <c r="AE188" s="54"/>
      <c r="AF188" s="53"/>
      <c r="AG188" s="54"/>
      <c r="AH188" s="54"/>
      <c r="AI188" s="54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</row>
    <row r="189" spans="18:51">
      <c r="R189" s="55"/>
      <c r="S189" s="53"/>
      <c r="T189" s="53"/>
      <c r="U189" s="53"/>
      <c r="V189" s="53"/>
      <c r="W189" s="53"/>
      <c r="X189" s="54"/>
      <c r="Y189" s="54"/>
      <c r="Z189" s="54"/>
      <c r="AA189" s="54"/>
      <c r="AB189" s="54"/>
      <c r="AC189" s="54"/>
      <c r="AD189" s="54"/>
      <c r="AE189" s="54"/>
      <c r="AF189" s="53"/>
      <c r="AG189" s="54"/>
      <c r="AH189" s="54"/>
      <c r="AI189" s="54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</row>
    <row r="190" spans="18:51">
      <c r="R190" s="55"/>
      <c r="S190" s="53"/>
      <c r="T190" s="53"/>
      <c r="U190" s="53"/>
      <c r="V190" s="53"/>
      <c r="W190" s="53"/>
      <c r="X190" s="54"/>
      <c r="Y190" s="54"/>
      <c r="Z190" s="54"/>
      <c r="AA190" s="54"/>
      <c r="AB190" s="54"/>
      <c r="AC190" s="54"/>
      <c r="AD190" s="54"/>
      <c r="AE190" s="54"/>
      <c r="AF190" s="53"/>
      <c r="AG190" s="54"/>
      <c r="AH190" s="54"/>
      <c r="AI190" s="54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</row>
    <row r="191" spans="18:51">
      <c r="R191" s="55"/>
      <c r="S191" s="53"/>
      <c r="T191" s="53"/>
      <c r="U191" s="53"/>
      <c r="V191" s="53"/>
      <c r="W191" s="53"/>
      <c r="X191" s="54"/>
      <c r="Y191" s="54"/>
      <c r="Z191" s="54"/>
      <c r="AA191" s="54"/>
      <c r="AB191" s="54"/>
      <c r="AC191" s="54"/>
      <c r="AD191" s="54"/>
      <c r="AE191" s="54"/>
      <c r="AF191" s="53"/>
      <c r="AG191" s="54"/>
      <c r="AH191" s="54"/>
      <c r="AI191" s="54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</row>
    <row r="192" spans="18:51">
      <c r="R192" s="55"/>
      <c r="S192" s="53"/>
      <c r="T192" s="53"/>
      <c r="U192" s="53"/>
      <c r="V192" s="53"/>
      <c r="W192" s="53"/>
      <c r="X192" s="54"/>
      <c r="Y192" s="54"/>
      <c r="Z192" s="54"/>
      <c r="AA192" s="54"/>
      <c r="AB192" s="54"/>
      <c r="AC192" s="54"/>
      <c r="AD192" s="54"/>
      <c r="AE192" s="54"/>
      <c r="AF192" s="53"/>
      <c r="AG192" s="54"/>
      <c r="AH192" s="54"/>
      <c r="AI192" s="54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</row>
    <row r="193" spans="18:51">
      <c r="R193" s="55"/>
      <c r="S193" s="53"/>
      <c r="T193" s="53"/>
      <c r="U193" s="53"/>
      <c r="V193" s="53"/>
      <c r="W193" s="53"/>
      <c r="X193" s="54"/>
      <c r="Y193" s="54"/>
      <c r="Z193" s="54"/>
      <c r="AA193" s="54"/>
      <c r="AB193" s="54"/>
      <c r="AC193" s="54"/>
      <c r="AD193" s="54"/>
      <c r="AE193" s="54"/>
      <c r="AF193" s="53"/>
      <c r="AG193" s="54"/>
      <c r="AH193" s="54"/>
      <c r="AI193" s="54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</row>
    <row r="194" spans="18:51">
      <c r="R194" s="55"/>
      <c r="S194" s="53"/>
      <c r="T194" s="53"/>
      <c r="U194" s="53"/>
      <c r="V194" s="53"/>
      <c r="W194" s="53"/>
      <c r="X194" s="54"/>
      <c r="Y194" s="54"/>
      <c r="Z194" s="54"/>
      <c r="AA194" s="54"/>
      <c r="AB194" s="54"/>
      <c r="AC194" s="54"/>
      <c r="AD194" s="54"/>
      <c r="AE194" s="54"/>
      <c r="AF194" s="53"/>
      <c r="AG194" s="54"/>
      <c r="AH194" s="54"/>
      <c r="AI194" s="54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</row>
    <row r="195" spans="18:51">
      <c r="R195" s="55"/>
      <c r="S195" s="53"/>
      <c r="T195" s="53"/>
      <c r="U195" s="53"/>
      <c r="V195" s="53"/>
      <c r="W195" s="53"/>
      <c r="X195" s="54"/>
      <c r="Y195" s="54"/>
      <c r="Z195" s="54"/>
      <c r="AA195" s="54"/>
      <c r="AB195" s="54"/>
      <c r="AC195" s="54"/>
      <c r="AD195" s="54"/>
      <c r="AE195" s="54"/>
      <c r="AF195" s="53"/>
      <c r="AG195" s="54"/>
      <c r="AH195" s="54"/>
      <c r="AI195" s="54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</row>
    <row r="196" spans="18:51">
      <c r="R196" s="55"/>
      <c r="S196" s="53"/>
      <c r="T196" s="53"/>
      <c r="U196" s="53"/>
      <c r="V196" s="53"/>
      <c r="W196" s="53"/>
      <c r="X196" s="54"/>
      <c r="Y196" s="54"/>
      <c r="Z196" s="54"/>
      <c r="AA196" s="54"/>
      <c r="AB196" s="54"/>
      <c r="AC196" s="54"/>
      <c r="AD196" s="54"/>
      <c r="AE196" s="54"/>
      <c r="AF196" s="53"/>
      <c r="AG196" s="54"/>
      <c r="AH196" s="54"/>
      <c r="AI196" s="54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</row>
    <row r="197" spans="18:51">
      <c r="R197" s="55"/>
      <c r="S197" s="53"/>
      <c r="T197" s="53"/>
      <c r="U197" s="53"/>
      <c r="V197" s="53"/>
      <c r="W197" s="53"/>
      <c r="X197" s="54"/>
      <c r="Y197" s="54"/>
      <c r="Z197" s="54"/>
      <c r="AA197" s="54"/>
      <c r="AB197" s="54"/>
      <c r="AC197" s="54"/>
      <c r="AD197" s="54"/>
      <c r="AE197" s="54"/>
      <c r="AF197" s="53"/>
      <c r="AG197" s="54"/>
      <c r="AH197" s="54"/>
      <c r="AI197" s="54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</row>
    <row r="198" spans="18:51">
      <c r="R198" s="55"/>
      <c r="S198" s="53"/>
      <c r="T198" s="53"/>
      <c r="U198" s="53"/>
      <c r="V198" s="53"/>
      <c r="W198" s="53"/>
      <c r="X198" s="54"/>
      <c r="Y198" s="54"/>
      <c r="Z198" s="54"/>
      <c r="AA198" s="54"/>
      <c r="AB198" s="54"/>
      <c r="AC198" s="54"/>
      <c r="AD198" s="54"/>
      <c r="AE198" s="54"/>
      <c r="AF198" s="53"/>
      <c r="AG198" s="54"/>
      <c r="AH198" s="54"/>
      <c r="AI198" s="54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</row>
    <row r="199" spans="18:51">
      <c r="R199" s="55"/>
      <c r="S199" s="53"/>
      <c r="T199" s="53"/>
      <c r="U199" s="53"/>
      <c r="V199" s="53"/>
      <c r="W199" s="53"/>
      <c r="X199" s="54"/>
      <c r="Y199" s="54"/>
      <c r="Z199" s="54"/>
      <c r="AA199" s="54"/>
      <c r="AB199" s="54"/>
      <c r="AC199" s="54"/>
      <c r="AD199" s="54"/>
      <c r="AE199" s="54"/>
      <c r="AF199" s="53"/>
      <c r="AG199" s="54"/>
      <c r="AH199" s="54"/>
      <c r="AI199" s="54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</row>
    <row r="200" spans="18:51">
      <c r="R200" s="55"/>
      <c r="S200" s="53"/>
      <c r="T200" s="53"/>
      <c r="U200" s="53"/>
      <c r="V200" s="53"/>
      <c r="W200" s="53"/>
      <c r="X200" s="54"/>
      <c r="Y200" s="54"/>
      <c r="Z200" s="54"/>
      <c r="AA200" s="54"/>
      <c r="AB200" s="54"/>
      <c r="AC200" s="54"/>
      <c r="AD200" s="54"/>
      <c r="AE200" s="54"/>
      <c r="AF200" s="53"/>
      <c r="AG200" s="54"/>
      <c r="AH200" s="54"/>
      <c r="AI200" s="54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</row>
    <row r="201" spans="18:51">
      <c r="R201" s="55"/>
      <c r="S201" s="53"/>
      <c r="T201" s="53"/>
      <c r="U201" s="53"/>
      <c r="V201" s="53"/>
      <c r="W201" s="53"/>
      <c r="X201" s="54"/>
      <c r="Y201" s="54"/>
      <c r="Z201" s="54"/>
      <c r="AA201" s="54"/>
      <c r="AB201" s="54"/>
      <c r="AC201" s="54"/>
      <c r="AD201" s="54"/>
      <c r="AE201" s="54"/>
      <c r="AF201" s="53"/>
      <c r="AG201" s="54"/>
      <c r="AH201" s="54"/>
      <c r="AI201" s="54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</row>
    <row r="202" spans="18:51">
      <c r="R202" s="55"/>
      <c r="S202" s="53"/>
      <c r="T202" s="53"/>
      <c r="U202" s="53"/>
      <c r="V202" s="53"/>
      <c r="W202" s="53"/>
      <c r="X202" s="54"/>
      <c r="Y202" s="54"/>
      <c r="Z202" s="54"/>
      <c r="AA202" s="54"/>
      <c r="AB202" s="54"/>
      <c r="AC202" s="54"/>
      <c r="AD202" s="54"/>
      <c r="AE202" s="54"/>
      <c r="AF202" s="53"/>
      <c r="AG202" s="54"/>
      <c r="AH202" s="54"/>
      <c r="AI202" s="54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</row>
    <row r="203" spans="18:51">
      <c r="R203" s="55"/>
      <c r="S203" s="53"/>
      <c r="T203" s="53"/>
      <c r="U203" s="53"/>
      <c r="V203" s="53"/>
      <c r="W203" s="53"/>
      <c r="X203" s="54"/>
      <c r="Y203" s="54"/>
      <c r="Z203" s="54"/>
      <c r="AA203" s="54"/>
      <c r="AB203" s="54"/>
      <c r="AC203" s="54"/>
      <c r="AD203" s="54"/>
      <c r="AE203" s="54"/>
      <c r="AF203" s="53"/>
      <c r="AG203" s="54"/>
      <c r="AH203" s="54"/>
      <c r="AI203" s="54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</row>
    <row r="204" spans="18:51">
      <c r="R204" s="55"/>
      <c r="S204" s="53"/>
      <c r="T204" s="53"/>
      <c r="U204" s="53"/>
      <c r="V204" s="53"/>
      <c r="W204" s="53"/>
      <c r="X204" s="54"/>
      <c r="Y204" s="54"/>
      <c r="Z204" s="54"/>
      <c r="AA204" s="54"/>
      <c r="AB204" s="54"/>
      <c r="AC204" s="54"/>
      <c r="AD204" s="54"/>
      <c r="AE204" s="54"/>
      <c r="AF204" s="53"/>
      <c r="AG204" s="54"/>
      <c r="AH204" s="54"/>
      <c r="AI204" s="54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</row>
    <row r="205" spans="18:51">
      <c r="R205" s="55"/>
      <c r="S205" s="53"/>
      <c r="T205" s="53"/>
      <c r="U205" s="53"/>
      <c r="V205" s="53"/>
      <c r="W205" s="53"/>
      <c r="X205" s="54"/>
      <c r="Y205" s="54"/>
      <c r="Z205" s="54"/>
      <c r="AA205" s="54"/>
      <c r="AB205" s="54"/>
      <c r="AC205" s="54"/>
      <c r="AD205" s="54"/>
      <c r="AE205" s="54"/>
      <c r="AF205" s="53"/>
      <c r="AG205" s="54"/>
      <c r="AH205" s="54"/>
      <c r="AI205" s="54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</row>
    <row r="206" spans="18:51">
      <c r="R206" s="55"/>
      <c r="S206" s="53"/>
      <c r="T206" s="53"/>
      <c r="U206" s="53"/>
      <c r="V206" s="53"/>
      <c r="W206" s="53"/>
      <c r="X206" s="54"/>
      <c r="Y206" s="54"/>
      <c r="Z206" s="54"/>
      <c r="AA206" s="54"/>
      <c r="AB206" s="54"/>
      <c r="AC206" s="54"/>
      <c r="AD206" s="54"/>
      <c r="AE206" s="54"/>
      <c r="AF206" s="53"/>
      <c r="AG206" s="54"/>
      <c r="AH206" s="54"/>
      <c r="AI206" s="54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</row>
    <row r="207" spans="18:51">
      <c r="R207" s="55"/>
      <c r="S207" s="53"/>
      <c r="T207" s="53"/>
      <c r="U207" s="53"/>
      <c r="V207" s="53"/>
      <c r="W207" s="53"/>
      <c r="X207" s="54"/>
      <c r="Y207" s="54"/>
      <c r="Z207" s="54"/>
      <c r="AA207" s="54"/>
      <c r="AB207" s="54"/>
      <c r="AC207" s="54"/>
      <c r="AD207" s="54"/>
      <c r="AE207" s="54"/>
      <c r="AF207" s="53"/>
      <c r="AG207" s="54"/>
      <c r="AH207" s="54"/>
      <c r="AI207" s="54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</row>
    <row r="208" spans="18:51">
      <c r="R208" s="55"/>
      <c r="S208" s="53"/>
      <c r="T208" s="53"/>
      <c r="U208" s="53"/>
      <c r="V208" s="53"/>
      <c r="W208" s="53"/>
      <c r="X208" s="54"/>
      <c r="Y208" s="54"/>
      <c r="Z208" s="54"/>
      <c r="AA208" s="54"/>
      <c r="AB208" s="54"/>
      <c r="AC208" s="54"/>
      <c r="AD208" s="54"/>
      <c r="AE208" s="54"/>
      <c r="AF208" s="53"/>
      <c r="AG208" s="54"/>
      <c r="AH208" s="54"/>
      <c r="AI208" s="54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</row>
    <row r="209" spans="18:51">
      <c r="R209" s="55"/>
      <c r="S209" s="53"/>
      <c r="T209" s="53"/>
      <c r="U209" s="53"/>
      <c r="V209" s="53"/>
      <c r="W209" s="53"/>
      <c r="X209" s="54"/>
      <c r="Y209" s="54"/>
      <c r="Z209" s="54"/>
      <c r="AA209" s="54"/>
      <c r="AB209" s="54"/>
      <c r="AC209" s="54"/>
      <c r="AD209" s="54"/>
      <c r="AE209" s="54"/>
      <c r="AF209" s="53"/>
      <c r="AG209" s="54"/>
      <c r="AH209" s="54"/>
      <c r="AI209" s="54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</row>
    <row r="210" spans="18:51">
      <c r="R210" s="55"/>
      <c r="S210" s="53"/>
      <c r="T210" s="53"/>
      <c r="U210" s="53"/>
      <c r="V210" s="53"/>
      <c r="W210" s="53"/>
      <c r="X210" s="54"/>
      <c r="Y210" s="54"/>
      <c r="Z210" s="54"/>
      <c r="AA210" s="54"/>
      <c r="AB210" s="54"/>
      <c r="AC210" s="54"/>
      <c r="AD210" s="54"/>
      <c r="AE210" s="54"/>
      <c r="AF210" s="53"/>
      <c r="AG210" s="54"/>
      <c r="AH210" s="54"/>
      <c r="AI210" s="54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</row>
    <row r="211" spans="18:51">
      <c r="R211" s="55"/>
      <c r="S211" s="53"/>
      <c r="T211" s="53"/>
      <c r="U211" s="53"/>
      <c r="V211" s="53"/>
      <c r="W211" s="53"/>
      <c r="X211" s="54"/>
      <c r="Y211" s="54"/>
      <c r="Z211" s="54"/>
      <c r="AA211" s="54"/>
      <c r="AB211" s="54"/>
      <c r="AC211" s="54"/>
      <c r="AD211" s="54"/>
      <c r="AE211" s="54"/>
      <c r="AF211" s="53"/>
      <c r="AG211" s="54"/>
      <c r="AH211" s="54"/>
      <c r="AI211" s="54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</row>
    <row r="212" spans="18:51">
      <c r="R212" s="55"/>
      <c r="S212" s="53"/>
      <c r="T212" s="53"/>
      <c r="U212" s="53"/>
      <c r="V212" s="53"/>
      <c r="W212" s="53"/>
      <c r="X212" s="54"/>
      <c r="Y212" s="54"/>
      <c r="Z212" s="54"/>
      <c r="AA212" s="54"/>
      <c r="AB212" s="54"/>
      <c r="AC212" s="54"/>
      <c r="AD212" s="54"/>
      <c r="AE212" s="54"/>
      <c r="AF212" s="53"/>
      <c r="AG212" s="54"/>
      <c r="AH212" s="54"/>
      <c r="AI212" s="54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</row>
    <row r="213" spans="18:51">
      <c r="R213" s="55"/>
      <c r="S213" s="53"/>
      <c r="T213" s="53"/>
      <c r="U213" s="53"/>
      <c r="V213" s="53"/>
      <c r="W213" s="53"/>
      <c r="X213" s="54"/>
      <c r="Y213" s="54"/>
      <c r="Z213" s="54"/>
      <c r="AA213" s="54"/>
      <c r="AB213" s="54"/>
      <c r="AC213" s="54"/>
      <c r="AD213" s="54"/>
      <c r="AE213" s="54"/>
      <c r="AF213" s="53"/>
      <c r="AG213" s="54"/>
      <c r="AH213" s="54"/>
      <c r="AI213" s="54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</row>
    <row r="214" spans="18:51">
      <c r="R214" s="55"/>
      <c r="S214" s="53"/>
      <c r="T214" s="53"/>
      <c r="U214" s="53"/>
      <c r="V214" s="53"/>
      <c r="W214" s="53"/>
      <c r="X214" s="54"/>
      <c r="Y214" s="54"/>
      <c r="Z214" s="54"/>
      <c r="AA214" s="54"/>
      <c r="AB214" s="54"/>
      <c r="AC214" s="54"/>
      <c r="AD214" s="54"/>
      <c r="AE214" s="54"/>
      <c r="AF214" s="53"/>
      <c r="AG214" s="54"/>
      <c r="AH214" s="54"/>
      <c r="AI214" s="54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</row>
    <row r="215" spans="18:51">
      <c r="R215" s="55"/>
      <c r="S215" s="53"/>
      <c r="T215" s="53"/>
      <c r="U215" s="53"/>
      <c r="V215" s="53"/>
      <c r="W215" s="53"/>
      <c r="X215" s="54"/>
      <c r="Y215" s="54"/>
      <c r="Z215" s="54"/>
      <c r="AA215" s="54"/>
      <c r="AB215" s="54"/>
      <c r="AC215" s="54"/>
      <c r="AD215" s="54"/>
      <c r="AE215" s="54"/>
      <c r="AF215" s="53"/>
      <c r="AG215" s="54"/>
      <c r="AH215" s="54"/>
      <c r="AI215" s="54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</row>
    <row r="216" spans="18:51">
      <c r="R216" s="55"/>
      <c r="S216" s="53"/>
      <c r="T216" s="53"/>
      <c r="U216" s="53"/>
      <c r="V216" s="53"/>
      <c r="W216" s="53"/>
      <c r="X216" s="54"/>
      <c r="Y216" s="54"/>
      <c r="Z216" s="54"/>
      <c r="AA216" s="54"/>
      <c r="AB216" s="54"/>
      <c r="AC216" s="54"/>
      <c r="AD216" s="54"/>
      <c r="AE216" s="54"/>
      <c r="AF216" s="53"/>
      <c r="AG216" s="54"/>
      <c r="AH216" s="54"/>
      <c r="AI216" s="54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</row>
    <row r="217" spans="18:51">
      <c r="R217" s="55"/>
      <c r="S217" s="53"/>
      <c r="T217" s="53"/>
      <c r="U217" s="53"/>
      <c r="V217" s="53"/>
      <c r="W217" s="53"/>
      <c r="X217" s="54"/>
      <c r="Y217" s="54"/>
      <c r="Z217" s="54"/>
      <c r="AA217" s="54"/>
      <c r="AB217" s="54"/>
      <c r="AC217" s="54"/>
      <c r="AD217" s="54"/>
      <c r="AE217" s="54"/>
      <c r="AF217" s="53"/>
      <c r="AG217" s="54"/>
      <c r="AH217" s="54"/>
      <c r="AI217" s="54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</row>
    <row r="218" spans="18:51">
      <c r="R218" s="55"/>
      <c r="S218" s="53"/>
      <c r="T218" s="53"/>
      <c r="U218" s="53"/>
      <c r="V218" s="53"/>
      <c r="W218" s="53"/>
      <c r="X218" s="54"/>
      <c r="Y218" s="54"/>
      <c r="Z218" s="54"/>
      <c r="AA218" s="54"/>
      <c r="AB218" s="54"/>
      <c r="AC218" s="54"/>
      <c r="AD218" s="54"/>
      <c r="AE218" s="54"/>
      <c r="AF218" s="53"/>
      <c r="AG218" s="54"/>
      <c r="AH218" s="54"/>
      <c r="AI218" s="54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</row>
    <row r="219" spans="18:51">
      <c r="R219" s="55"/>
      <c r="S219" s="53"/>
      <c r="T219" s="53"/>
      <c r="U219" s="53"/>
      <c r="V219" s="53"/>
      <c r="W219" s="53"/>
      <c r="X219" s="54"/>
      <c r="Y219" s="54"/>
      <c r="Z219" s="54"/>
      <c r="AA219" s="54"/>
      <c r="AB219" s="54"/>
      <c r="AC219" s="54"/>
      <c r="AD219" s="54"/>
      <c r="AE219" s="54"/>
      <c r="AF219" s="53"/>
      <c r="AG219" s="54"/>
      <c r="AH219" s="54"/>
      <c r="AI219" s="54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</row>
    <row r="220" spans="18:51">
      <c r="R220" s="55"/>
      <c r="S220" s="53"/>
      <c r="T220" s="53"/>
      <c r="U220" s="53"/>
      <c r="V220" s="53"/>
      <c r="W220" s="53"/>
      <c r="X220" s="54"/>
      <c r="Y220" s="54"/>
      <c r="Z220" s="54"/>
      <c r="AA220" s="54"/>
      <c r="AB220" s="54"/>
      <c r="AC220" s="54"/>
      <c r="AD220" s="54"/>
      <c r="AE220" s="54"/>
      <c r="AF220" s="53"/>
      <c r="AG220" s="54"/>
      <c r="AH220" s="54"/>
      <c r="AI220" s="54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</row>
    <row r="221" spans="18:51">
      <c r="R221" s="55"/>
      <c r="S221" s="53"/>
      <c r="T221" s="53"/>
      <c r="U221" s="53"/>
      <c r="V221" s="53"/>
      <c r="W221" s="53"/>
      <c r="X221" s="54"/>
      <c r="Y221" s="54"/>
      <c r="Z221" s="54"/>
      <c r="AA221" s="54"/>
      <c r="AB221" s="54"/>
      <c r="AC221" s="54"/>
      <c r="AD221" s="54"/>
      <c r="AE221" s="54"/>
      <c r="AF221" s="53"/>
      <c r="AG221" s="54"/>
      <c r="AH221" s="54"/>
      <c r="AI221" s="54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</row>
    <row r="222" spans="18:51">
      <c r="R222" s="55"/>
      <c r="S222" s="53"/>
      <c r="T222" s="53"/>
      <c r="U222" s="53"/>
      <c r="V222" s="53"/>
      <c r="W222" s="53"/>
      <c r="X222" s="54"/>
      <c r="Y222" s="54"/>
      <c r="Z222" s="54"/>
      <c r="AA222" s="54"/>
      <c r="AB222" s="54"/>
      <c r="AC222" s="54"/>
      <c r="AD222" s="54"/>
      <c r="AE222" s="54"/>
      <c r="AF222" s="53"/>
      <c r="AG222" s="54"/>
      <c r="AH222" s="54"/>
      <c r="AI222" s="54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</row>
    <row r="223" spans="18:51">
      <c r="R223" s="55"/>
      <c r="S223" s="53"/>
      <c r="T223" s="53"/>
      <c r="U223" s="53"/>
      <c r="V223" s="53"/>
      <c r="W223" s="53"/>
      <c r="X223" s="54"/>
      <c r="Y223" s="54"/>
      <c r="Z223" s="54"/>
      <c r="AA223" s="54"/>
      <c r="AB223" s="54"/>
      <c r="AC223" s="54"/>
      <c r="AD223" s="54"/>
      <c r="AE223" s="54"/>
      <c r="AF223" s="53"/>
      <c r="AG223" s="54"/>
      <c r="AH223" s="54"/>
      <c r="AI223" s="54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</row>
    <row r="224" spans="18:51">
      <c r="R224" s="55"/>
      <c r="S224" s="53"/>
      <c r="T224" s="53"/>
      <c r="U224" s="53"/>
      <c r="V224" s="53"/>
      <c r="W224" s="53"/>
      <c r="X224" s="54"/>
      <c r="Y224" s="54"/>
      <c r="Z224" s="54"/>
      <c r="AA224" s="54"/>
      <c r="AB224" s="54"/>
      <c r="AC224" s="54"/>
      <c r="AD224" s="54"/>
      <c r="AE224" s="54"/>
      <c r="AF224" s="53"/>
      <c r="AG224" s="54"/>
      <c r="AH224" s="54"/>
      <c r="AI224" s="54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</row>
    <row r="225" spans="18:51">
      <c r="R225" s="55"/>
      <c r="S225" s="53"/>
      <c r="T225" s="53"/>
      <c r="U225" s="53"/>
      <c r="V225" s="53"/>
      <c r="W225" s="53"/>
      <c r="X225" s="54"/>
      <c r="Y225" s="54"/>
      <c r="Z225" s="54"/>
      <c r="AA225" s="54"/>
      <c r="AB225" s="54"/>
      <c r="AC225" s="54"/>
      <c r="AD225" s="54"/>
      <c r="AE225" s="54"/>
      <c r="AF225" s="53"/>
      <c r="AG225" s="54"/>
      <c r="AH225" s="54"/>
      <c r="AI225" s="54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</row>
    <row r="226" spans="18:51">
      <c r="R226" s="55"/>
      <c r="S226" s="53"/>
      <c r="T226" s="53"/>
      <c r="U226" s="53"/>
      <c r="V226" s="53"/>
      <c r="W226" s="53"/>
      <c r="X226" s="54"/>
      <c r="Y226" s="54"/>
      <c r="Z226" s="54"/>
      <c r="AA226" s="54"/>
      <c r="AB226" s="54"/>
      <c r="AC226" s="54"/>
      <c r="AD226" s="54"/>
      <c r="AE226" s="54"/>
      <c r="AF226" s="53"/>
      <c r="AG226" s="54"/>
      <c r="AH226" s="54"/>
      <c r="AI226" s="54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</row>
    <row r="227" spans="18:51">
      <c r="R227" s="55"/>
      <c r="S227" s="53"/>
      <c r="T227" s="53"/>
      <c r="U227" s="53"/>
      <c r="V227" s="53"/>
      <c r="W227" s="53"/>
      <c r="X227" s="54"/>
      <c r="Y227" s="54"/>
      <c r="Z227" s="54"/>
      <c r="AA227" s="54"/>
      <c r="AB227" s="54"/>
      <c r="AC227" s="54"/>
      <c r="AD227" s="54"/>
      <c r="AE227" s="54"/>
      <c r="AF227" s="53"/>
      <c r="AG227" s="54"/>
      <c r="AH227" s="54"/>
      <c r="AI227" s="54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</row>
    <row r="228" spans="18:51">
      <c r="R228" s="55"/>
      <c r="S228" s="53"/>
      <c r="T228" s="53"/>
      <c r="U228" s="53"/>
      <c r="V228" s="53"/>
      <c r="W228" s="53"/>
      <c r="X228" s="54"/>
      <c r="Y228" s="54"/>
      <c r="Z228" s="54"/>
      <c r="AA228" s="54"/>
      <c r="AB228" s="54"/>
      <c r="AC228" s="54"/>
      <c r="AD228" s="54"/>
      <c r="AE228" s="54"/>
      <c r="AF228" s="53"/>
      <c r="AG228" s="54"/>
      <c r="AH228" s="54"/>
      <c r="AI228" s="54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</row>
    <row r="229" spans="18:51">
      <c r="R229" s="55"/>
      <c r="S229" s="53"/>
      <c r="T229" s="53"/>
      <c r="U229" s="53"/>
      <c r="V229" s="53"/>
      <c r="W229" s="53"/>
      <c r="X229" s="54"/>
      <c r="Y229" s="54"/>
      <c r="Z229" s="54"/>
      <c r="AA229" s="54"/>
      <c r="AB229" s="54"/>
      <c r="AC229" s="54"/>
      <c r="AD229" s="54"/>
      <c r="AE229" s="54"/>
      <c r="AF229" s="53"/>
      <c r="AG229" s="54"/>
      <c r="AH229" s="54"/>
      <c r="AI229" s="54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</row>
    <row r="230" spans="18:51">
      <c r="R230" s="55"/>
      <c r="S230" s="53"/>
      <c r="T230" s="53"/>
      <c r="U230" s="53"/>
      <c r="V230" s="53"/>
      <c r="W230" s="53"/>
      <c r="X230" s="54"/>
      <c r="Y230" s="54"/>
      <c r="Z230" s="54"/>
      <c r="AA230" s="54"/>
      <c r="AB230" s="54"/>
      <c r="AC230" s="54"/>
      <c r="AD230" s="54"/>
      <c r="AE230" s="54"/>
      <c r="AF230" s="53"/>
      <c r="AG230" s="54"/>
      <c r="AH230" s="54"/>
      <c r="AI230" s="54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</row>
    <row r="231" spans="18:51">
      <c r="R231" s="55"/>
      <c r="S231" s="53"/>
      <c r="T231" s="53"/>
      <c r="U231" s="53"/>
      <c r="V231" s="53"/>
      <c r="W231" s="53"/>
      <c r="X231" s="54"/>
      <c r="Y231" s="54"/>
      <c r="Z231" s="54"/>
      <c r="AA231" s="54"/>
      <c r="AB231" s="54"/>
      <c r="AC231" s="54"/>
      <c r="AD231" s="54"/>
      <c r="AE231" s="54"/>
      <c r="AF231" s="53"/>
      <c r="AG231" s="54"/>
      <c r="AH231" s="54"/>
      <c r="AI231" s="54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</row>
    <row r="232" spans="18:51">
      <c r="R232" s="55"/>
      <c r="S232" s="53"/>
      <c r="T232" s="53"/>
      <c r="U232" s="53"/>
      <c r="V232" s="53"/>
      <c r="W232" s="53"/>
      <c r="X232" s="54"/>
      <c r="Y232" s="54"/>
      <c r="Z232" s="54"/>
      <c r="AA232" s="54"/>
      <c r="AB232" s="54"/>
      <c r="AC232" s="54"/>
      <c r="AD232" s="54"/>
      <c r="AE232" s="54"/>
      <c r="AF232" s="53"/>
      <c r="AG232" s="54"/>
      <c r="AH232" s="54"/>
      <c r="AI232" s="54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</row>
    <row r="233" spans="18:51">
      <c r="R233" s="55"/>
      <c r="S233" s="53"/>
      <c r="T233" s="53"/>
      <c r="U233" s="53"/>
      <c r="V233" s="53"/>
      <c r="W233" s="53"/>
      <c r="X233" s="54"/>
      <c r="Y233" s="54"/>
      <c r="Z233" s="54"/>
      <c r="AA233" s="54"/>
      <c r="AB233" s="54"/>
      <c r="AC233" s="54"/>
      <c r="AD233" s="54"/>
      <c r="AE233" s="54"/>
      <c r="AF233" s="53"/>
      <c r="AG233" s="54"/>
      <c r="AH233" s="54"/>
      <c r="AI233" s="54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</row>
    <row r="234" spans="18:51">
      <c r="R234" s="55"/>
      <c r="S234" s="53"/>
      <c r="T234" s="53"/>
      <c r="U234" s="53"/>
      <c r="V234" s="53"/>
      <c r="W234" s="53"/>
      <c r="X234" s="54"/>
      <c r="Y234" s="54"/>
      <c r="Z234" s="54"/>
      <c r="AA234" s="54"/>
      <c r="AB234" s="54"/>
      <c r="AC234" s="54"/>
      <c r="AD234" s="54"/>
      <c r="AE234" s="54"/>
      <c r="AF234" s="53"/>
      <c r="AG234" s="54"/>
      <c r="AH234" s="54"/>
      <c r="AI234" s="54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</row>
    <row r="235" spans="18:51">
      <c r="R235" s="55"/>
      <c r="S235" s="53"/>
      <c r="T235" s="53"/>
      <c r="U235" s="53"/>
      <c r="V235" s="53"/>
      <c r="W235" s="53"/>
      <c r="X235" s="54"/>
      <c r="Y235" s="54"/>
      <c r="Z235" s="54"/>
      <c r="AA235" s="54"/>
      <c r="AB235" s="54"/>
      <c r="AC235" s="54"/>
      <c r="AD235" s="54"/>
      <c r="AE235" s="54"/>
      <c r="AF235" s="53"/>
      <c r="AG235" s="54"/>
      <c r="AH235" s="54"/>
      <c r="AI235" s="54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</row>
    <row r="236" spans="18:51">
      <c r="R236" s="55"/>
      <c r="S236" s="53"/>
      <c r="T236" s="53"/>
      <c r="U236" s="53"/>
      <c r="V236" s="53"/>
      <c r="W236" s="53"/>
      <c r="X236" s="54"/>
      <c r="Y236" s="54"/>
      <c r="Z236" s="54"/>
      <c r="AA236" s="54"/>
      <c r="AB236" s="54"/>
      <c r="AC236" s="54"/>
      <c r="AD236" s="54"/>
      <c r="AE236" s="54"/>
      <c r="AF236" s="53"/>
      <c r="AG236" s="54"/>
      <c r="AH236" s="54"/>
      <c r="AI236" s="54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</row>
    <row r="237" spans="18:51">
      <c r="R237" s="55"/>
      <c r="S237" s="53"/>
      <c r="T237" s="53"/>
      <c r="U237" s="53"/>
      <c r="V237" s="53"/>
      <c r="W237" s="53"/>
      <c r="X237" s="54"/>
      <c r="Y237" s="54"/>
      <c r="Z237" s="54"/>
      <c r="AA237" s="54"/>
      <c r="AB237" s="54"/>
      <c r="AC237" s="54"/>
      <c r="AD237" s="54"/>
      <c r="AE237" s="54"/>
      <c r="AF237" s="53"/>
      <c r="AG237" s="54"/>
      <c r="AH237" s="54"/>
      <c r="AI237" s="54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</row>
    <row r="238" spans="18:51">
      <c r="R238" s="55"/>
      <c r="S238" s="53"/>
      <c r="T238" s="53"/>
      <c r="U238" s="53"/>
      <c r="V238" s="53"/>
      <c r="W238" s="53"/>
      <c r="X238" s="54"/>
      <c r="Y238" s="54"/>
      <c r="Z238" s="54"/>
      <c r="AA238" s="54"/>
      <c r="AB238" s="54"/>
      <c r="AC238" s="54"/>
      <c r="AD238" s="54"/>
      <c r="AE238" s="54"/>
      <c r="AF238" s="53"/>
      <c r="AG238" s="54"/>
      <c r="AH238" s="54"/>
      <c r="AI238" s="54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</row>
    <row r="239" spans="18:51">
      <c r="R239" s="55"/>
      <c r="S239" s="53"/>
      <c r="T239" s="53"/>
      <c r="U239" s="53"/>
      <c r="V239" s="53"/>
      <c r="W239" s="53"/>
      <c r="X239" s="54"/>
      <c r="Y239" s="54"/>
      <c r="Z239" s="54"/>
      <c r="AA239" s="54"/>
      <c r="AB239" s="54"/>
      <c r="AC239" s="54"/>
      <c r="AD239" s="54"/>
      <c r="AE239" s="54"/>
      <c r="AF239" s="53"/>
      <c r="AG239" s="54"/>
      <c r="AH239" s="54"/>
      <c r="AI239" s="54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</row>
    <row r="240" spans="18:51">
      <c r="R240" s="55"/>
      <c r="S240" s="53"/>
      <c r="T240" s="53"/>
      <c r="U240" s="53"/>
      <c r="V240" s="53"/>
      <c r="W240" s="53"/>
      <c r="X240" s="54"/>
      <c r="Y240" s="54"/>
      <c r="Z240" s="54"/>
      <c r="AA240" s="54"/>
      <c r="AB240" s="54"/>
      <c r="AC240" s="54"/>
      <c r="AD240" s="54"/>
      <c r="AE240" s="54"/>
      <c r="AF240" s="53"/>
      <c r="AG240" s="54"/>
      <c r="AH240" s="54"/>
      <c r="AI240" s="54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</row>
    <row r="241" spans="18:51">
      <c r="R241" s="55"/>
      <c r="S241" s="53"/>
      <c r="T241" s="53"/>
      <c r="U241" s="53"/>
      <c r="V241" s="53"/>
      <c r="W241" s="53"/>
      <c r="X241" s="54"/>
      <c r="Y241" s="54"/>
      <c r="Z241" s="54"/>
      <c r="AA241" s="54"/>
      <c r="AB241" s="54"/>
      <c r="AC241" s="54"/>
      <c r="AD241" s="54"/>
      <c r="AE241" s="54"/>
      <c r="AF241" s="53"/>
      <c r="AG241" s="54"/>
      <c r="AH241" s="54"/>
      <c r="AI241" s="54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</row>
    <row r="242" spans="18:51">
      <c r="R242" s="55"/>
      <c r="S242" s="53"/>
      <c r="T242" s="53"/>
      <c r="U242" s="53"/>
      <c r="V242" s="53"/>
      <c r="W242" s="53"/>
      <c r="X242" s="54"/>
      <c r="Y242" s="54"/>
      <c r="Z242" s="54"/>
      <c r="AA242" s="54"/>
      <c r="AB242" s="54"/>
      <c r="AC242" s="54"/>
      <c r="AD242" s="54"/>
      <c r="AE242" s="54"/>
      <c r="AF242" s="53"/>
      <c r="AG242" s="54"/>
      <c r="AH242" s="54"/>
      <c r="AI242" s="54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</row>
    <row r="243" spans="18:51">
      <c r="R243" s="55"/>
      <c r="S243" s="53"/>
      <c r="T243" s="53"/>
      <c r="U243" s="53"/>
      <c r="V243" s="53"/>
      <c r="W243" s="53"/>
      <c r="X243" s="54"/>
      <c r="Y243" s="54"/>
      <c r="Z243" s="54"/>
      <c r="AA243" s="54"/>
      <c r="AB243" s="54"/>
      <c r="AC243" s="54"/>
      <c r="AD243" s="54"/>
      <c r="AE243" s="54"/>
      <c r="AF243" s="53"/>
      <c r="AG243" s="54"/>
      <c r="AH243" s="54"/>
      <c r="AI243" s="54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</row>
    <row r="244" spans="18:51">
      <c r="R244" s="55"/>
      <c r="S244" s="53"/>
      <c r="T244" s="53"/>
      <c r="U244" s="53"/>
      <c r="V244" s="53"/>
      <c r="W244" s="53"/>
      <c r="X244" s="54"/>
      <c r="Y244" s="54"/>
      <c r="Z244" s="54"/>
      <c r="AA244" s="54"/>
      <c r="AB244" s="54"/>
      <c r="AC244" s="54"/>
      <c r="AD244" s="54"/>
      <c r="AE244" s="54"/>
      <c r="AF244" s="53"/>
      <c r="AG244" s="54"/>
      <c r="AH244" s="54"/>
      <c r="AI244" s="54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</row>
    <row r="245" spans="18:51">
      <c r="R245" s="55"/>
      <c r="S245" s="53"/>
      <c r="T245" s="53"/>
      <c r="U245" s="53"/>
      <c r="V245" s="53"/>
      <c r="W245" s="53"/>
      <c r="X245" s="54"/>
      <c r="Y245" s="54"/>
      <c r="Z245" s="54"/>
      <c r="AA245" s="54"/>
      <c r="AB245" s="54"/>
      <c r="AC245" s="54"/>
      <c r="AD245" s="54"/>
      <c r="AE245" s="54"/>
      <c r="AF245" s="53"/>
      <c r="AG245" s="54"/>
      <c r="AH245" s="54"/>
      <c r="AI245" s="54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</row>
    <row r="246" spans="18:51">
      <c r="R246" s="55"/>
      <c r="S246" s="53"/>
      <c r="T246" s="53"/>
      <c r="U246" s="53"/>
      <c r="V246" s="53"/>
      <c r="W246" s="53"/>
      <c r="X246" s="54"/>
      <c r="Y246" s="54"/>
      <c r="Z246" s="54"/>
      <c r="AA246" s="54"/>
      <c r="AB246" s="54"/>
      <c r="AC246" s="54"/>
      <c r="AD246" s="54"/>
      <c r="AE246" s="54"/>
      <c r="AF246" s="53"/>
      <c r="AG246" s="54"/>
      <c r="AH246" s="54"/>
      <c r="AI246" s="54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</row>
    <row r="247" spans="18:51">
      <c r="R247" s="55"/>
      <c r="S247" s="53"/>
      <c r="T247" s="53"/>
      <c r="U247" s="53"/>
      <c r="V247" s="53"/>
      <c r="W247" s="53"/>
      <c r="X247" s="54"/>
      <c r="Y247" s="54"/>
      <c r="Z247" s="54"/>
      <c r="AA247" s="54"/>
      <c r="AB247" s="54"/>
      <c r="AC247" s="54"/>
      <c r="AD247" s="54"/>
      <c r="AE247" s="54"/>
      <c r="AF247" s="53"/>
      <c r="AG247" s="54"/>
      <c r="AH247" s="54"/>
      <c r="AI247" s="54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</row>
    <row r="248" spans="18:51">
      <c r="R248" s="55"/>
      <c r="S248" s="53"/>
      <c r="T248" s="53"/>
      <c r="U248" s="53"/>
      <c r="V248" s="53"/>
      <c r="W248" s="53"/>
      <c r="X248" s="54"/>
      <c r="Y248" s="54"/>
      <c r="Z248" s="54"/>
      <c r="AA248" s="54"/>
      <c r="AB248" s="54"/>
      <c r="AC248" s="54"/>
      <c r="AD248" s="54"/>
      <c r="AE248" s="54"/>
      <c r="AF248" s="53"/>
      <c r="AG248" s="54"/>
      <c r="AH248" s="54"/>
      <c r="AI248" s="54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</row>
    <row r="249" spans="18:51">
      <c r="R249" s="55"/>
      <c r="S249" s="53"/>
      <c r="T249" s="53"/>
      <c r="U249" s="53"/>
      <c r="V249" s="53"/>
      <c r="W249" s="53"/>
      <c r="X249" s="54"/>
      <c r="Y249" s="54"/>
      <c r="Z249" s="54"/>
      <c r="AA249" s="54"/>
      <c r="AB249" s="54"/>
      <c r="AC249" s="54"/>
      <c r="AD249" s="54"/>
      <c r="AE249" s="54"/>
      <c r="AF249" s="53"/>
      <c r="AG249" s="54"/>
      <c r="AH249" s="54"/>
      <c r="AI249" s="54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</row>
    <row r="250" spans="18:51">
      <c r="R250" s="55"/>
      <c r="S250" s="53"/>
      <c r="T250" s="53"/>
      <c r="U250" s="53"/>
      <c r="V250" s="53"/>
      <c r="W250" s="53"/>
      <c r="X250" s="54"/>
      <c r="Y250" s="54"/>
      <c r="Z250" s="54"/>
      <c r="AA250" s="54"/>
      <c r="AB250" s="54"/>
      <c r="AC250" s="54"/>
      <c r="AD250" s="54"/>
      <c r="AE250" s="54"/>
      <c r="AF250" s="53"/>
      <c r="AG250" s="54"/>
      <c r="AH250" s="54"/>
      <c r="AI250" s="54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</row>
    <row r="251" spans="18:51">
      <c r="R251" s="55"/>
      <c r="S251" s="53"/>
      <c r="T251" s="53"/>
      <c r="U251" s="53"/>
      <c r="V251" s="53"/>
      <c r="W251" s="53"/>
      <c r="X251" s="54"/>
      <c r="Y251" s="54"/>
      <c r="Z251" s="54"/>
      <c r="AA251" s="54"/>
      <c r="AB251" s="54"/>
      <c r="AC251" s="54"/>
      <c r="AD251" s="54"/>
      <c r="AE251" s="54"/>
      <c r="AF251" s="53"/>
      <c r="AG251" s="54"/>
      <c r="AH251" s="54"/>
      <c r="AI251" s="54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</row>
    <row r="252" spans="18:51">
      <c r="R252" s="55"/>
      <c r="S252" s="53"/>
      <c r="T252" s="53"/>
      <c r="U252" s="53"/>
      <c r="V252" s="53"/>
      <c r="W252" s="53"/>
      <c r="X252" s="54"/>
      <c r="Y252" s="54"/>
      <c r="Z252" s="54"/>
      <c r="AA252" s="54"/>
      <c r="AB252" s="54"/>
      <c r="AC252" s="54"/>
      <c r="AD252" s="54"/>
      <c r="AE252" s="54"/>
      <c r="AF252" s="53"/>
      <c r="AG252" s="54"/>
      <c r="AH252" s="54"/>
      <c r="AI252" s="54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</row>
    <row r="253" spans="18:51">
      <c r="R253" s="55"/>
      <c r="S253" s="53"/>
      <c r="T253" s="53"/>
      <c r="U253" s="53"/>
      <c r="V253" s="53"/>
      <c r="W253" s="53"/>
      <c r="X253" s="54"/>
      <c r="Y253" s="54"/>
      <c r="Z253" s="54"/>
      <c r="AA253" s="54"/>
      <c r="AB253" s="54"/>
      <c r="AC253" s="54"/>
      <c r="AD253" s="54"/>
      <c r="AE253" s="54"/>
      <c r="AF253" s="53"/>
      <c r="AG253" s="54"/>
      <c r="AH253" s="54"/>
      <c r="AI253" s="54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</row>
    <row r="254" spans="18:51">
      <c r="R254" s="55"/>
      <c r="S254" s="53"/>
      <c r="T254" s="53"/>
      <c r="U254" s="53"/>
      <c r="V254" s="53"/>
      <c r="W254" s="53"/>
      <c r="X254" s="54"/>
      <c r="Y254" s="54"/>
      <c r="Z254" s="54"/>
      <c r="AA254" s="54"/>
      <c r="AB254" s="54"/>
      <c r="AC254" s="54"/>
      <c r="AD254" s="54"/>
      <c r="AE254" s="54"/>
      <c r="AF254" s="53"/>
      <c r="AG254" s="54"/>
      <c r="AH254" s="54"/>
      <c r="AI254" s="54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</row>
    <row r="255" spans="18:51">
      <c r="R255" s="55"/>
      <c r="S255" s="53"/>
      <c r="T255" s="53"/>
      <c r="U255" s="53"/>
      <c r="V255" s="53"/>
      <c r="W255" s="53"/>
      <c r="X255" s="54"/>
      <c r="Y255" s="54"/>
      <c r="Z255" s="54"/>
      <c r="AA255" s="54"/>
      <c r="AB255" s="54"/>
      <c r="AC255" s="54"/>
      <c r="AD255" s="54"/>
      <c r="AE255" s="54"/>
      <c r="AF255" s="53"/>
      <c r="AG255" s="54"/>
      <c r="AH255" s="54"/>
      <c r="AI255" s="54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</row>
    <row r="256" spans="18:51">
      <c r="R256" s="55"/>
      <c r="S256" s="53"/>
      <c r="T256" s="53"/>
      <c r="U256" s="53"/>
      <c r="V256" s="53"/>
      <c r="W256" s="53"/>
      <c r="X256" s="54"/>
      <c r="Y256" s="54"/>
      <c r="Z256" s="54"/>
      <c r="AA256" s="54"/>
      <c r="AB256" s="54"/>
      <c r="AC256" s="54"/>
      <c r="AD256" s="54"/>
      <c r="AE256" s="54"/>
      <c r="AF256" s="53"/>
      <c r="AG256" s="54"/>
      <c r="AH256" s="54"/>
      <c r="AI256" s="54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</row>
    <row r="257" spans="18:51">
      <c r="R257" s="55"/>
      <c r="S257" s="53"/>
      <c r="T257" s="53"/>
      <c r="U257" s="53"/>
      <c r="V257" s="53"/>
      <c r="W257" s="53"/>
      <c r="X257" s="54"/>
      <c r="Y257" s="54"/>
      <c r="Z257" s="54"/>
      <c r="AA257" s="54"/>
      <c r="AB257" s="54"/>
      <c r="AC257" s="54"/>
      <c r="AD257" s="54"/>
      <c r="AE257" s="54"/>
      <c r="AF257" s="53"/>
      <c r="AG257" s="54"/>
      <c r="AH257" s="54"/>
      <c r="AI257" s="54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</row>
    <row r="258" spans="18:51">
      <c r="R258" s="55"/>
      <c r="S258" s="53"/>
      <c r="T258" s="53"/>
      <c r="U258" s="53"/>
      <c r="V258" s="53"/>
      <c r="W258" s="53"/>
      <c r="X258" s="54"/>
      <c r="Y258" s="54"/>
      <c r="Z258" s="54"/>
      <c r="AA258" s="54"/>
      <c r="AB258" s="54"/>
      <c r="AC258" s="54"/>
      <c r="AD258" s="54"/>
      <c r="AE258" s="54"/>
      <c r="AF258" s="53"/>
      <c r="AG258" s="54"/>
      <c r="AH258" s="54"/>
      <c r="AI258" s="54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</row>
    <row r="259" spans="18:51">
      <c r="R259" s="55"/>
      <c r="S259" s="53"/>
      <c r="T259" s="53"/>
      <c r="U259" s="53"/>
      <c r="V259" s="53"/>
      <c r="W259" s="53"/>
      <c r="X259" s="54"/>
      <c r="Y259" s="54"/>
      <c r="Z259" s="54"/>
      <c r="AA259" s="54"/>
      <c r="AB259" s="54"/>
      <c r="AC259" s="54"/>
      <c r="AD259" s="54"/>
      <c r="AE259" s="54"/>
      <c r="AF259" s="53"/>
      <c r="AG259" s="54"/>
      <c r="AH259" s="54"/>
      <c r="AI259" s="54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</row>
    <row r="260" spans="18:51">
      <c r="R260" s="55"/>
      <c r="S260" s="53"/>
      <c r="T260" s="53"/>
      <c r="U260" s="53"/>
      <c r="V260" s="53"/>
      <c r="W260" s="53"/>
      <c r="X260" s="54"/>
      <c r="Y260" s="54"/>
      <c r="Z260" s="54"/>
      <c r="AA260" s="54"/>
      <c r="AB260" s="54"/>
      <c r="AC260" s="54"/>
      <c r="AD260" s="54"/>
      <c r="AE260" s="54"/>
      <c r="AF260" s="53"/>
      <c r="AG260" s="54"/>
      <c r="AH260" s="54"/>
      <c r="AI260" s="54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</row>
    <row r="261" spans="18:51">
      <c r="R261" s="55"/>
      <c r="S261" s="53"/>
      <c r="T261" s="53"/>
      <c r="U261" s="53"/>
      <c r="V261" s="53"/>
      <c r="W261" s="53"/>
      <c r="X261" s="54"/>
      <c r="Y261" s="54"/>
      <c r="Z261" s="54"/>
      <c r="AA261" s="54"/>
      <c r="AB261" s="54"/>
      <c r="AC261" s="54"/>
      <c r="AD261" s="54"/>
      <c r="AE261" s="54"/>
      <c r="AF261" s="53"/>
      <c r="AG261" s="54"/>
      <c r="AH261" s="54"/>
      <c r="AI261" s="54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</row>
    <row r="262" spans="18:51">
      <c r="R262" s="55"/>
      <c r="S262" s="53"/>
      <c r="T262" s="53"/>
      <c r="U262" s="53"/>
      <c r="V262" s="53"/>
      <c r="W262" s="53"/>
      <c r="X262" s="54"/>
      <c r="Y262" s="54"/>
      <c r="Z262" s="54"/>
      <c r="AA262" s="54"/>
      <c r="AB262" s="54"/>
      <c r="AC262" s="54"/>
      <c r="AD262" s="54"/>
      <c r="AE262" s="54"/>
      <c r="AF262" s="53"/>
      <c r="AG262" s="54"/>
      <c r="AH262" s="54"/>
      <c r="AI262" s="54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</row>
    <row r="263" spans="18:51">
      <c r="R263" s="55"/>
      <c r="S263" s="53"/>
      <c r="T263" s="53"/>
      <c r="U263" s="53"/>
      <c r="V263" s="53"/>
      <c r="W263" s="53"/>
      <c r="X263" s="54"/>
      <c r="Y263" s="54"/>
      <c r="Z263" s="54"/>
      <c r="AA263" s="54"/>
      <c r="AB263" s="54"/>
      <c r="AC263" s="54"/>
      <c r="AD263" s="54"/>
      <c r="AE263" s="54"/>
      <c r="AF263" s="53"/>
      <c r="AG263" s="54"/>
      <c r="AH263" s="54"/>
      <c r="AI263" s="54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</row>
    <row r="264" spans="18:51">
      <c r="R264" s="55"/>
      <c r="S264" s="53"/>
      <c r="T264" s="53"/>
      <c r="U264" s="53"/>
      <c r="V264" s="53"/>
      <c r="W264" s="53"/>
      <c r="X264" s="54"/>
      <c r="Y264" s="54"/>
      <c r="Z264" s="54"/>
      <c r="AA264" s="54"/>
      <c r="AB264" s="54"/>
      <c r="AC264" s="54"/>
      <c r="AD264" s="54"/>
      <c r="AE264" s="54"/>
      <c r="AF264" s="53"/>
      <c r="AG264" s="54"/>
      <c r="AH264" s="54"/>
      <c r="AI264" s="54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</row>
    <row r="265" spans="18:51">
      <c r="R265" s="55"/>
      <c r="S265" s="53"/>
      <c r="T265" s="53"/>
      <c r="U265" s="53"/>
      <c r="V265" s="53"/>
      <c r="W265" s="53"/>
      <c r="X265" s="54"/>
      <c r="Y265" s="54"/>
      <c r="Z265" s="54"/>
      <c r="AA265" s="54"/>
      <c r="AB265" s="54"/>
      <c r="AC265" s="54"/>
      <c r="AD265" s="54"/>
      <c r="AE265" s="54"/>
      <c r="AF265" s="53"/>
      <c r="AG265" s="54"/>
      <c r="AH265" s="54"/>
      <c r="AI265" s="54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</row>
    <row r="266" spans="18:51">
      <c r="R266" s="55"/>
      <c r="S266" s="53"/>
      <c r="T266" s="53"/>
      <c r="U266" s="53"/>
      <c r="V266" s="53"/>
      <c r="W266" s="53"/>
      <c r="X266" s="54"/>
      <c r="Y266" s="54"/>
      <c r="Z266" s="54"/>
      <c r="AA266" s="54"/>
      <c r="AB266" s="54"/>
      <c r="AC266" s="54"/>
      <c r="AD266" s="54"/>
      <c r="AE266" s="54"/>
      <c r="AF266" s="53"/>
      <c r="AG266" s="54"/>
      <c r="AH266" s="54"/>
      <c r="AI266" s="54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</row>
    <row r="267" spans="18:51">
      <c r="R267" s="55"/>
      <c r="S267" s="53"/>
      <c r="T267" s="53"/>
      <c r="U267" s="53"/>
      <c r="V267" s="53"/>
      <c r="W267" s="53"/>
      <c r="X267" s="54"/>
      <c r="Y267" s="54"/>
      <c r="Z267" s="54"/>
      <c r="AA267" s="54"/>
      <c r="AB267" s="54"/>
      <c r="AC267" s="54"/>
      <c r="AD267" s="54"/>
      <c r="AE267" s="54"/>
      <c r="AF267" s="53"/>
      <c r="AG267" s="54"/>
      <c r="AH267" s="54"/>
      <c r="AI267" s="54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</row>
    <row r="268" spans="18:51">
      <c r="R268" s="55"/>
      <c r="S268" s="53"/>
      <c r="T268" s="53"/>
      <c r="U268" s="53"/>
      <c r="V268" s="53"/>
      <c r="W268" s="53"/>
      <c r="X268" s="54"/>
      <c r="Y268" s="54"/>
      <c r="Z268" s="54"/>
      <c r="AA268" s="54"/>
      <c r="AB268" s="54"/>
      <c r="AC268" s="54"/>
      <c r="AD268" s="54"/>
      <c r="AE268" s="54"/>
      <c r="AF268" s="53"/>
      <c r="AG268" s="54"/>
      <c r="AH268" s="54"/>
      <c r="AI268" s="54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</row>
    <row r="269" spans="18:51">
      <c r="R269" s="55"/>
      <c r="S269" s="53"/>
      <c r="T269" s="53"/>
      <c r="U269" s="53"/>
      <c r="V269" s="53"/>
      <c r="W269" s="53"/>
      <c r="X269" s="54"/>
      <c r="Y269" s="54"/>
      <c r="Z269" s="54"/>
      <c r="AA269" s="54"/>
      <c r="AB269" s="54"/>
      <c r="AC269" s="54"/>
      <c r="AD269" s="54"/>
      <c r="AE269" s="54"/>
      <c r="AF269" s="53"/>
      <c r="AG269" s="54"/>
      <c r="AH269" s="54"/>
      <c r="AI269" s="54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</row>
    <row r="270" spans="18:51">
      <c r="R270" s="55"/>
      <c r="S270" s="53"/>
      <c r="T270" s="53"/>
      <c r="U270" s="53"/>
      <c r="V270" s="53"/>
      <c r="W270" s="53"/>
      <c r="X270" s="54"/>
      <c r="Y270" s="54"/>
      <c r="Z270" s="54"/>
      <c r="AA270" s="54"/>
      <c r="AB270" s="54"/>
      <c r="AC270" s="54"/>
      <c r="AD270" s="54"/>
      <c r="AE270" s="54"/>
      <c r="AF270" s="53"/>
      <c r="AG270" s="54"/>
      <c r="AH270" s="54"/>
      <c r="AI270" s="54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</row>
    <row r="271" spans="18:51">
      <c r="R271" s="55"/>
      <c r="S271" s="53"/>
      <c r="T271" s="53"/>
      <c r="U271" s="53"/>
      <c r="V271" s="53"/>
      <c r="W271" s="53"/>
      <c r="X271" s="54"/>
      <c r="Y271" s="54"/>
      <c r="Z271" s="54"/>
      <c r="AA271" s="54"/>
      <c r="AB271" s="54"/>
      <c r="AC271" s="54"/>
      <c r="AD271" s="54"/>
      <c r="AE271" s="54"/>
      <c r="AF271" s="53"/>
      <c r="AG271" s="54"/>
      <c r="AH271" s="54"/>
      <c r="AI271" s="54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</row>
    <row r="272" spans="18:51">
      <c r="R272" s="55"/>
      <c r="S272" s="53"/>
      <c r="T272" s="53"/>
      <c r="U272" s="53"/>
      <c r="V272" s="53"/>
      <c r="W272" s="53"/>
      <c r="X272" s="54"/>
      <c r="Y272" s="54"/>
      <c r="Z272" s="54"/>
      <c r="AA272" s="54"/>
      <c r="AB272" s="54"/>
      <c r="AC272" s="54"/>
      <c r="AD272" s="54"/>
      <c r="AE272" s="54"/>
      <c r="AF272" s="53"/>
      <c r="AG272" s="54"/>
      <c r="AH272" s="54"/>
      <c r="AI272" s="54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</row>
    <row r="273" spans="18:51">
      <c r="R273" s="55"/>
      <c r="S273" s="53"/>
      <c r="T273" s="53"/>
      <c r="U273" s="53"/>
      <c r="V273" s="53"/>
      <c r="W273" s="53"/>
      <c r="X273" s="54"/>
      <c r="Y273" s="54"/>
      <c r="Z273" s="54"/>
      <c r="AA273" s="54"/>
      <c r="AB273" s="54"/>
      <c r="AC273" s="54"/>
      <c r="AD273" s="54"/>
      <c r="AE273" s="54"/>
      <c r="AF273" s="53"/>
      <c r="AG273" s="54"/>
      <c r="AH273" s="54"/>
      <c r="AI273" s="54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</row>
    <row r="274" spans="18:51">
      <c r="R274" s="55"/>
      <c r="S274" s="53"/>
      <c r="T274" s="53"/>
      <c r="U274" s="53"/>
      <c r="V274" s="53"/>
      <c r="W274" s="53"/>
      <c r="X274" s="54"/>
      <c r="Y274" s="54"/>
      <c r="Z274" s="54"/>
      <c r="AA274" s="54"/>
      <c r="AB274" s="54"/>
      <c r="AC274" s="54"/>
      <c r="AD274" s="54"/>
      <c r="AE274" s="54"/>
      <c r="AF274" s="53"/>
      <c r="AG274" s="54"/>
      <c r="AH274" s="54"/>
      <c r="AI274" s="54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</row>
    <row r="275" spans="18:51">
      <c r="R275" s="55"/>
      <c r="S275" s="53"/>
      <c r="T275" s="53"/>
      <c r="U275" s="53"/>
      <c r="V275" s="53"/>
      <c r="W275" s="53"/>
      <c r="X275" s="54"/>
      <c r="Y275" s="54"/>
      <c r="Z275" s="54"/>
      <c r="AA275" s="54"/>
      <c r="AB275" s="54"/>
      <c r="AC275" s="54"/>
      <c r="AD275" s="54"/>
      <c r="AE275" s="54"/>
      <c r="AF275" s="53"/>
      <c r="AG275" s="54"/>
      <c r="AH275" s="54"/>
      <c r="AI275" s="54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</row>
    <row r="276" spans="18:51">
      <c r="R276" s="55"/>
      <c r="S276" s="53"/>
      <c r="T276" s="53"/>
      <c r="U276" s="53"/>
      <c r="V276" s="53"/>
      <c r="W276" s="53"/>
      <c r="X276" s="54"/>
      <c r="Y276" s="54"/>
      <c r="Z276" s="54"/>
      <c r="AA276" s="54"/>
      <c r="AB276" s="54"/>
      <c r="AC276" s="54"/>
      <c r="AD276" s="54"/>
      <c r="AE276" s="54"/>
      <c r="AF276" s="53"/>
      <c r="AG276" s="54"/>
      <c r="AH276" s="54"/>
      <c r="AI276" s="54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</row>
    <row r="277" spans="18:51">
      <c r="R277" s="55"/>
      <c r="S277" s="53"/>
      <c r="T277" s="53"/>
      <c r="U277" s="53"/>
      <c r="V277" s="53"/>
      <c r="W277" s="53"/>
      <c r="X277" s="54"/>
      <c r="Y277" s="54"/>
      <c r="Z277" s="54"/>
      <c r="AA277" s="54"/>
      <c r="AB277" s="54"/>
      <c r="AC277" s="54"/>
      <c r="AD277" s="54"/>
      <c r="AE277" s="54"/>
      <c r="AF277" s="53"/>
      <c r="AG277" s="54"/>
      <c r="AH277" s="54"/>
      <c r="AI277" s="54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</row>
    <row r="278" spans="18:51">
      <c r="R278" s="55"/>
      <c r="S278" s="53"/>
      <c r="T278" s="53"/>
      <c r="U278" s="53"/>
      <c r="V278" s="53"/>
      <c r="W278" s="53"/>
      <c r="X278" s="54"/>
      <c r="Y278" s="54"/>
      <c r="Z278" s="54"/>
      <c r="AA278" s="54"/>
      <c r="AB278" s="54"/>
      <c r="AC278" s="54"/>
      <c r="AD278" s="54"/>
      <c r="AE278" s="54"/>
      <c r="AF278" s="53"/>
      <c r="AG278" s="54"/>
      <c r="AH278" s="54"/>
      <c r="AI278" s="54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</row>
    <row r="279" spans="18:51">
      <c r="R279" s="55"/>
      <c r="S279" s="53"/>
      <c r="T279" s="53"/>
      <c r="U279" s="53"/>
      <c r="V279" s="53"/>
      <c r="W279" s="53"/>
      <c r="X279" s="54"/>
      <c r="Y279" s="54"/>
      <c r="Z279" s="54"/>
      <c r="AA279" s="54"/>
      <c r="AB279" s="54"/>
      <c r="AC279" s="54"/>
      <c r="AD279" s="54"/>
      <c r="AE279" s="54"/>
      <c r="AF279" s="53"/>
      <c r="AG279" s="54"/>
      <c r="AH279" s="54"/>
      <c r="AI279" s="54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</row>
    <row r="280" spans="18:51">
      <c r="R280" s="55"/>
      <c r="S280" s="53"/>
      <c r="T280" s="53"/>
      <c r="U280" s="53"/>
      <c r="V280" s="53"/>
      <c r="W280" s="53"/>
      <c r="X280" s="54"/>
      <c r="Y280" s="54"/>
      <c r="Z280" s="54"/>
      <c r="AA280" s="54"/>
      <c r="AB280" s="54"/>
      <c r="AC280" s="54"/>
      <c r="AD280" s="54"/>
      <c r="AE280" s="54"/>
      <c r="AF280" s="53"/>
      <c r="AG280" s="54"/>
      <c r="AH280" s="54"/>
      <c r="AI280" s="54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</row>
    <row r="281" spans="18:51">
      <c r="R281" s="55"/>
      <c r="S281" s="53"/>
      <c r="T281" s="53"/>
      <c r="U281" s="53"/>
      <c r="V281" s="53"/>
      <c r="W281" s="53"/>
      <c r="X281" s="54"/>
      <c r="Y281" s="54"/>
      <c r="Z281" s="54"/>
      <c r="AA281" s="54"/>
      <c r="AB281" s="54"/>
      <c r="AC281" s="54"/>
      <c r="AD281" s="54"/>
      <c r="AE281" s="54"/>
      <c r="AF281" s="53"/>
      <c r="AG281" s="54"/>
      <c r="AH281" s="54"/>
      <c r="AI281" s="54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</row>
    <row r="282" spans="18:51">
      <c r="R282" s="55"/>
      <c r="S282" s="53"/>
      <c r="T282" s="53"/>
      <c r="U282" s="53"/>
      <c r="V282" s="53"/>
      <c r="W282" s="53"/>
      <c r="X282" s="54"/>
      <c r="Y282" s="54"/>
      <c r="Z282" s="54"/>
      <c r="AA282" s="54"/>
      <c r="AB282" s="54"/>
      <c r="AC282" s="54"/>
      <c r="AD282" s="54"/>
      <c r="AE282" s="54"/>
      <c r="AF282" s="53"/>
      <c r="AG282" s="54"/>
      <c r="AH282" s="54"/>
      <c r="AI282" s="54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</row>
    <row r="283" spans="18:51">
      <c r="R283" s="55"/>
      <c r="S283" s="53"/>
      <c r="T283" s="53"/>
      <c r="U283" s="53"/>
      <c r="V283" s="53"/>
      <c r="W283" s="53"/>
      <c r="X283" s="54"/>
      <c r="Y283" s="54"/>
      <c r="Z283" s="54"/>
      <c r="AA283" s="54"/>
      <c r="AB283" s="54"/>
      <c r="AC283" s="54"/>
      <c r="AD283" s="54"/>
      <c r="AE283" s="54"/>
      <c r="AF283" s="53"/>
      <c r="AG283" s="54"/>
      <c r="AH283" s="54"/>
      <c r="AI283" s="54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</row>
    <row r="284" spans="18:51">
      <c r="R284" s="55"/>
      <c r="S284" s="53"/>
      <c r="T284" s="53"/>
      <c r="U284" s="53"/>
      <c r="V284" s="53"/>
      <c r="W284" s="53"/>
      <c r="X284" s="54"/>
      <c r="Y284" s="54"/>
      <c r="Z284" s="54"/>
      <c r="AA284" s="54"/>
      <c r="AB284" s="54"/>
      <c r="AC284" s="54"/>
      <c r="AD284" s="54"/>
      <c r="AE284" s="54"/>
      <c r="AF284" s="53"/>
      <c r="AG284" s="54"/>
      <c r="AH284" s="54"/>
      <c r="AI284" s="54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</row>
    <row r="285" spans="18:51">
      <c r="R285" s="55"/>
      <c r="S285" s="53"/>
      <c r="T285" s="53"/>
      <c r="U285" s="53"/>
      <c r="V285" s="53"/>
      <c r="W285" s="53"/>
      <c r="X285" s="54"/>
      <c r="Y285" s="54"/>
      <c r="Z285" s="54"/>
      <c r="AA285" s="54"/>
      <c r="AB285" s="54"/>
      <c r="AC285" s="54"/>
      <c r="AD285" s="54"/>
      <c r="AE285" s="54"/>
      <c r="AF285" s="53"/>
      <c r="AG285" s="54"/>
      <c r="AH285" s="54"/>
      <c r="AI285" s="54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</row>
    <row r="286" spans="18:51">
      <c r="R286" s="55"/>
      <c r="S286" s="53"/>
      <c r="T286" s="53"/>
      <c r="U286" s="53"/>
      <c r="V286" s="53"/>
      <c r="W286" s="53"/>
      <c r="X286" s="54"/>
      <c r="Y286" s="54"/>
      <c r="Z286" s="54"/>
      <c r="AA286" s="54"/>
      <c r="AB286" s="54"/>
      <c r="AC286" s="54"/>
      <c r="AD286" s="54"/>
      <c r="AE286" s="54"/>
      <c r="AF286" s="53"/>
      <c r="AG286" s="54"/>
      <c r="AH286" s="54"/>
      <c r="AI286" s="54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</row>
    <row r="287" spans="18:51">
      <c r="R287" s="55"/>
      <c r="S287" s="53"/>
      <c r="T287" s="53"/>
      <c r="U287" s="53"/>
      <c r="V287" s="53"/>
      <c r="W287" s="53"/>
      <c r="X287" s="54"/>
      <c r="Y287" s="54"/>
      <c r="Z287" s="54"/>
      <c r="AA287" s="54"/>
      <c r="AB287" s="54"/>
      <c r="AC287" s="54"/>
      <c r="AD287" s="54"/>
      <c r="AE287" s="54"/>
      <c r="AF287" s="53"/>
      <c r="AG287" s="54"/>
      <c r="AH287" s="54"/>
      <c r="AI287" s="54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</row>
    <row r="288" spans="18:51">
      <c r="R288" s="55"/>
      <c r="S288" s="53"/>
      <c r="T288" s="53"/>
      <c r="U288" s="53"/>
      <c r="V288" s="53"/>
      <c r="W288" s="53"/>
      <c r="X288" s="54"/>
      <c r="Y288" s="54"/>
      <c r="Z288" s="54"/>
      <c r="AA288" s="54"/>
      <c r="AB288" s="54"/>
      <c r="AC288" s="54"/>
      <c r="AD288" s="54"/>
      <c r="AE288" s="54"/>
      <c r="AF288" s="53"/>
      <c r="AG288" s="54"/>
      <c r="AH288" s="54"/>
      <c r="AI288" s="54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</row>
    <row r="289" spans="18:51">
      <c r="R289" s="55"/>
      <c r="S289" s="53"/>
      <c r="T289" s="53"/>
      <c r="U289" s="53"/>
      <c r="V289" s="53"/>
      <c r="W289" s="53"/>
      <c r="X289" s="54"/>
      <c r="Y289" s="54"/>
      <c r="Z289" s="54"/>
      <c r="AA289" s="54"/>
      <c r="AB289" s="54"/>
      <c r="AC289" s="54"/>
      <c r="AD289" s="54"/>
      <c r="AE289" s="54"/>
      <c r="AF289" s="53"/>
      <c r="AG289" s="54"/>
      <c r="AH289" s="54"/>
      <c r="AI289" s="54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</row>
    <row r="290" spans="18:51">
      <c r="R290" s="55"/>
      <c r="S290" s="53"/>
      <c r="T290" s="53"/>
      <c r="U290" s="53"/>
      <c r="V290" s="53"/>
      <c r="W290" s="53"/>
      <c r="X290" s="54"/>
      <c r="Y290" s="54"/>
      <c r="Z290" s="54"/>
      <c r="AA290" s="54"/>
      <c r="AB290" s="54"/>
      <c r="AC290" s="54"/>
      <c r="AD290" s="54"/>
      <c r="AE290" s="54"/>
      <c r="AF290" s="53"/>
      <c r="AG290" s="54"/>
      <c r="AH290" s="54"/>
      <c r="AI290" s="54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</row>
    <row r="291" spans="18:51">
      <c r="R291" s="55"/>
      <c r="S291" s="53"/>
      <c r="T291" s="53"/>
      <c r="U291" s="53"/>
      <c r="V291" s="53"/>
      <c r="W291" s="53"/>
      <c r="X291" s="54"/>
      <c r="Y291" s="54"/>
      <c r="Z291" s="54"/>
      <c r="AA291" s="54"/>
      <c r="AB291" s="54"/>
      <c r="AC291" s="54"/>
      <c r="AD291" s="54"/>
      <c r="AE291" s="54"/>
      <c r="AF291" s="53"/>
      <c r="AG291" s="54"/>
      <c r="AH291" s="54"/>
      <c r="AI291" s="54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</row>
    <row r="292" spans="18:51">
      <c r="R292" s="55"/>
      <c r="S292" s="53"/>
      <c r="T292" s="53"/>
      <c r="U292" s="53"/>
      <c r="V292" s="53"/>
      <c r="W292" s="53"/>
      <c r="X292" s="54"/>
      <c r="Y292" s="54"/>
      <c r="Z292" s="54"/>
      <c r="AA292" s="54"/>
      <c r="AB292" s="54"/>
      <c r="AC292" s="54"/>
      <c r="AD292" s="54"/>
      <c r="AE292" s="54"/>
      <c r="AF292" s="53"/>
      <c r="AG292" s="54"/>
      <c r="AH292" s="54"/>
      <c r="AI292" s="54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</row>
    <row r="293" spans="18:51">
      <c r="R293" s="55"/>
      <c r="S293" s="53"/>
      <c r="T293" s="53"/>
      <c r="U293" s="53"/>
      <c r="V293" s="53"/>
      <c r="W293" s="53"/>
      <c r="X293" s="54"/>
      <c r="Y293" s="54"/>
      <c r="Z293" s="54"/>
      <c r="AA293" s="54"/>
      <c r="AB293" s="54"/>
      <c r="AC293" s="54"/>
      <c r="AD293" s="54"/>
      <c r="AE293" s="54"/>
      <c r="AF293" s="53"/>
      <c r="AG293" s="54"/>
      <c r="AH293" s="54"/>
      <c r="AI293" s="54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</row>
    <row r="294" spans="18:51">
      <c r="R294" s="55"/>
      <c r="S294" s="53"/>
      <c r="T294" s="53"/>
      <c r="U294" s="53"/>
      <c r="V294" s="53"/>
      <c r="W294" s="53"/>
      <c r="X294" s="54"/>
      <c r="Y294" s="54"/>
      <c r="Z294" s="54"/>
      <c r="AA294" s="54"/>
      <c r="AB294" s="54"/>
      <c r="AC294" s="54"/>
      <c r="AD294" s="54"/>
      <c r="AE294" s="54"/>
      <c r="AF294" s="53"/>
      <c r="AG294" s="54"/>
      <c r="AH294" s="54"/>
      <c r="AI294" s="54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</row>
    <row r="295" spans="18:51">
      <c r="R295" s="55"/>
      <c r="S295" s="53"/>
      <c r="T295" s="53"/>
      <c r="U295" s="53"/>
      <c r="V295" s="53"/>
      <c r="W295" s="53"/>
      <c r="X295" s="54"/>
      <c r="Y295" s="54"/>
      <c r="Z295" s="54"/>
      <c r="AA295" s="54"/>
      <c r="AB295" s="54"/>
      <c r="AC295" s="54"/>
      <c r="AD295" s="54"/>
      <c r="AE295" s="54"/>
      <c r="AF295" s="53"/>
      <c r="AG295" s="54"/>
      <c r="AH295" s="54"/>
      <c r="AI295" s="54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</row>
    <row r="296" spans="18:51">
      <c r="R296" s="55"/>
      <c r="S296" s="53"/>
      <c r="T296" s="53"/>
      <c r="U296" s="53"/>
      <c r="V296" s="53"/>
      <c r="W296" s="53"/>
      <c r="X296" s="54"/>
      <c r="Y296" s="54"/>
      <c r="Z296" s="54"/>
      <c r="AA296" s="54"/>
      <c r="AB296" s="54"/>
      <c r="AC296" s="54"/>
      <c r="AD296" s="54"/>
      <c r="AE296" s="54"/>
      <c r="AF296" s="53"/>
      <c r="AG296" s="54"/>
      <c r="AH296" s="54"/>
      <c r="AI296" s="54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</row>
    <row r="297" spans="18:51">
      <c r="R297" s="55"/>
      <c r="S297" s="53"/>
      <c r="T297" s="53"/>
      <c r="U297" s="53"/>
      <c r="V297" s="53"/>
      <c r="W297" s="53"/>
      <c r="X297" s="54"/>
      <c r="Y297" s="54"/>
      <c r="Z297" s="54"/>
      <c r="AA297" s="54"/>
      <c r="AB297" s="54"/>
      <c r="AC297" s="54"/>
      <c r="AD297" s="54"/>
      <c r="AE297" s="54"/>
      <c r="AF297" s="53"/>
      <c r="AG297" s="54"/>
      <c r="AH297" s="54"/>
      <c r="AI297" s="54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</row>
    <row r="298" spans="18:51">
      <c r="R298" s="55"/>
      <c r="S298" s="53"/>
      <c r="T298" s="53"/>
      <c r="U298" s="53"/>
      <c r="V298" s="53"/>
      <c r="W298" s="53"/>
      <c r="X298" s="54"/>
      <c r="Y298" s="54"/>
      <c r="Z298" s="54"/>
      <c r="AA298" s="54"/>
      <c r="AB298" s="54"/>
      <c r="AC298" s="54"/>
      <c r="AD298" s="54"/>
      <c r="AE298" s="54"/>
      <c r="AF298" s="53"/>
      <c r="AG298" s="54"/>
      <c r="AH298" s="54"/>
      <c r="AI298" s="54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</row>
    <row r="299" spans="18:51">
      <c r="R299" s="55"/>
      <c r="S299" s="53"/>
      <c r="T299" s="53"/>
      <c r="U299" s="53"/>
      <c r="V299" s="53"/>
      <c r="W299" s="53"/>
      <c r="X299" s="54"/>
      <c r="Y299" s="54"/>
      <c r="Z299" s="54"/>
      <c r="AA299" s="54"/>
      <c r="AB299" s="54"/>
      <c r="AC299" s="54"/>
      <c r="AD299" s="54"/>
      <c r="AE299" s="54"/>
      <c r="AF299" s="53"/>
      <c r="AG299" s="54"/>
      <c r="AH299" s="54"/>
      <c r="AI299" s="54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</row>
    <row r="300" spans="18:51">
      <c r="R300" s="55"/>
      <c r="S300" s="53"/>
      <c r="T300" s="53"/>
      <c r="U300" s="53"/>
      <c r="V300" s="53"/>
      <c r="W300" s="53"/>
      <c r="X300" s="54"/>
      <c r="Y300" s="54"/>
      <c r="Z300" s="54"/>
      <c r="AA300" s="54"/>
      <c r="AB300" s="54"/>
      <c r="AC300" s="54"/>
      <c r="AD300" s="54"/>
      <c r="AE300" s="54"/>
      <c r="AF300" s="53"/>
      <c r="AG300" s="54"/>
      <c r="AH300" s="54"/>
      <c r="AI300" s="54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</row>
    <row r="301" spans="18:51">
      <c r="R301" s="55"/>
      <c r="S301" s="53"/>
      <c r="T301" s="53"/>
      <c r="U301" s="53"/>
      <c r="V301" s="53"/>
      <c r="W301" s="53"/>
      <c r="X301" s="54"/>
      <c r="Y301" s="54"/>
      <c r="Z301" s="54"/>
      <c r="AA301" s="54"/>
      <c r="AB301" s="54"/>
      <c r="AC301" s="54"/>
      <c r="AD301" s="54"/>
      <c r="AE301" s="54"/>
      <c r="AF301" s="53"/>
      <c r="AG301" s="54"/>
      <c r="AH301" s="54"/>
      <c r="AI301" s="54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</row>
    <row r="302" spans="18:51">
      <c r="R302" s="55"/>
      <c r="S302" s="53"/>
      <c r="T302" s="53"/>
      <c r="U302" s="53"/>
      <c r="V302" s="53"/>
      <c r="W302" s="53"/>
      <c r="X302" s="54"/>
      <c r="Y302" s="54"/>
      <c r="Z302" s="54"/>
      <c r="AA302" s="54"/>
      <c r="AB302" s="54"/>
      <c r="AC302" s="54"/>
      <c r="AD302" s="54"/>
      <c r="AE302" s="54"/>
      <c r="AF302" s="53"/>
      <c r="AG302" s="54"/>
      <c r="AH302" s="54"/>
      <c r="AI302" s="54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</row>
    <row r="303" spans="18:51">
      <c r="R303" s="55"/>
      <c r="S303" s="53"/>
      <c r="T303" s="53"/>
      <c r="U303" s="53"/>
      <c r="V303" s="53"/>
      <c r="W303" s="53"/>
      <c r="X303" s="54"/>
      <c r="Y303" s="54"/>
      <c r="Z303" s="54"/>
      <c r="AA303" s="54"/>
      <c r="AB303" s="54"/>
      <c r="AC303" s="54"/>
      <c r="AD303" s="54"/>
      <c r="AE303" s="54"/>
      <c r="AF303" s="53"/>
      <c r="AG303" s="54"/>
      <c r="AH303" s="54"/>
      <c r="AI303" s="54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</row>
    <row r="304" spans="18:51">
      <c r="R304" s="55"/>
      <c r="S304" s="53"/>
      <c r="T304" s="53"/>
      <c r="U304" s="53"/>
      <c r="V304" s="53"/>
      <c r="W304" s="53"/>
      <c r="X304" s="54"/>
      <c r="Y304" s="54"/>
      <c r="Z304" s="54"/>
      <c r="AA304" s="54"/>
      <c r="AB304" s="54"/>
      <c r="AC304" s="54"/>
      <c r="AD304" s="54"/>
      <c r="AE304" s="54"/>
      <c r="AF304" s="53"/>
      <c r="AG304" s="54"/>
      <c r="AH304" s="54"/>
      <c r="AI304" s="54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</row>
    <row r="305" spans="18:51">
      <c r="R305" s="55"/>
      <c r="S305" s="53"/>
      <c r="T305" s="53"/>
      <c r="U305" s="53"/>
      <c r="V305" s="53"/>
      <c r="W305" s="53"/>
      <c r="X305" s="54"/>
      <c r="Y305" s="54"/>
      <c r="Z305" s="54"/>
      <c r="AA305" s="54"/>
      <c r="AB305" s="54"/>
      <c r="AC305" s="54"/>
      <c r="AD305" s="54"/>
      <c r="AE305" s="54"/>
      <c r="AF305" s="53"/>
      <c r="AG305" s="54"/>
      <c r="AH305" s="54"/>
      <c r="AI305" s="54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</row>
    <row r="306" spans="18:51">
      <c r="R306" s="55"/>
      <c r="S306" s="53"/>
      <c r="T306" s="53"/>
      <c r="U306" s="53"/>
      <c r="V306" s="53"/>
      <c r="W306" s="53"/>
      <c r="X306" s="54"/>
      <c r="Y306" s="54"/>
      <c r="Z306" s="54"/>
      <c r="AA306" s="54"/>
      <c r="AB306" s="54"/>
      <c r="AC306" s="54"/>
      <c r="AD306" s="54"/>
      <c r="AE306" s="54"/>
      <c r="AF306" s="53"/>
      <c r="AG306" s="54"/>
      <c r="AH306" s="54"/>
      <c r="AI306" s="54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</row>
    <row r="307" spans="18:51">
      <c r="R307" s="55"/>
      <c r="S307" s="53"/>
      <c r="T307" s="53"/>
      <c r="U307" s="53"/>
      <c r="V307" s="53"/>
      <c r="W307" s="53"/>
      <c r="X307" s="54"/>
      <c r="Y307" s="54"/>
      <c r="Z307" s="54"/>
      <c r="AA307" s="54"/>
      <c r="AB307" s="54"/>
      <c r="AC307" s="54"/>
      <c r="AD307" s="54"/>
      <c r="AE307" s="54"/>
      <c r="AF307" s="53"/>
      <c r="AG307" s="54"/>
      <c r="AH307" s="54"/>
      <c r="AI307" s="54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</row>
    <row r="308" spans="18:51">
      <c r="R308" s="55"/>
      <c r="S308" s="53"/>
      <c r="T308" s="53"/>
      <c r="U308" s="53"/>
      <c r="V308" s="53"/>
      <c r="W308" s="53"/>
      <c r="X308" s="54"/>
      <c r="Y308" s="54"/>
      <c r="Z308" s="54"/>
      <c r="AA308" s="54"/>
      <c r="AB308" s="54"/>
      <c r="AC308" s="54"/>
      <c r="AD308" s="54"/>
      <c r="AE308" s="54"/>
      <c r="AF308" s="53"/>
      <c r="AG308" s="54"/>
      <c r="AH308" s="54"/>
      <c r="AI308" s="54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</row>
    <row r="309" spans="18:51">
      <c r="R309" s="55"/>
      <c r="S309" s="53"/>
      <c r="T309" s="53"/>
      <c r="U309" s="53"/>
      <c r="V309" s="53"/>
      <c r="W309" s="53"/>
      <c r="X309" s="54"/>
      <c r="Y309" s="54"/>
      <c r="Z309" s="54"/>
      <c r="AA309" s="54"/>
      <c r="AB309" s="54"/>
      <c r="AC309" s="54"/>
      <c r="AD309" s="54"/>
      <c r="AE309" s="54"/>
      <c r="AF309" s="53"/>
      <c r="AG309" s="54"/>
      <c r="AH309" s="54"/>
      <c r="AI309" s="54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</row>
    <row r="310" spans="18:51">
      <c r="R310" s="55"/>
      <c r="S310" s="53"/>
      <c r="T310" s="53"/>
      <c r="U310" s="53"/>
      <c r="V310" s="53"/>
      <c r="W310" s="53"/>
      <c r="X310" s="54"/>
      <c r="Y310" s="54"/>
      <c r="Z310" s="54"/>
      <c r="AA310" s="54"/>
      <c r="AB310" s="54"/>
      <c r="AC310" s="54"/>
      <c r="AD310" s="54"/>
      <c r="AE310" s="54"/>
      <c r="AF310" s="53"/>
      <c r="AG310" s="54"/>
      <c r="AH310" s="54"/>
      <c r="AI310" s="54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</row>
    <row r="311" spans="18:51">
      <c r="R311" s="55"/>
      <c r="S311" s="53"/>
      <c r="T311" s="53"/>
      <c r="U311" s="53"/>
      <c r="V311" s="53"/>
      <c r="W311" s="53"/>
      <c r="X311" s="54"/>
      <c r="Y311" s="54"/>
      <c r="Z311" s="54"/>
      <c r="AA311" s="54"/>
      <c r="AB311" s="54"/>
      <c r="AC311" s="54"/>
      <c r="AD311" s="54"/>
      <c r="AE311" s="54"/>
      <c r="AF311" s="53"/>
      <c r="AG311" s="54"/>
      <c r="AH311" s="54"/>
      <c r="AI311" s="54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</row>
    <row r="312" spans="18:51">
      <c r="R312" s="55"/>
      <c r="S312" s="53"/>
      <c r="T312" s="53"/>
      <c r="U312" s="53"/>
      <c r="V312" s="53"/>
      <c r="W312" s="53"/>
      <c r="X312" s="54"/>
      <c r="Y312" s="54"/>
      <c r="Z312" s="54"/>
      <c r="AA312" s="54"/>
      <c r="AB312" s="54"/>
      <c r="AC312" s="54"/>
      <c r="AD312" s="54"/>
      <c r="AE312" s="54"/>
      <c r="AF312" s="53"/>
      <c r="AG312" s="54"/>
      <c r="AH312" s="54"/>
      <c r="AI312" s="54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</row>
    <row r="313" spans="18:51">
      <c r="R313" s="55"/>
      <c r="S313" s="53"/>
      <c r="T313" s="53"/>
      <c r="U313" s="53"/>
      <c r="V313" s="53"/>
      <c r="W313" s="53"/>
      <c r="X313" s="54"/>
      <c r="Y313" s="54"/>
      <c r="Z313" s="54"/>
      <c r="AA313" s="54"/>
      <c r="AB313" s="54"/>
      <c r="AC313" s="54"/>
      <c r="AD313" s="54"/>
      <c r="AE313" s="54"/>
      <c r="AF313" s="53"/>
      <c r="AG313" s="54"/>
      <c r="AH313" s="54"/>
      <c r="AI313" s="54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</row>
    <row r="314" spans="18:51">
      <c r="R314" s="55"/>
      <c r="S314" s="53"/>
      <c r="T314" s="53"/>
      <c r="U314" s="53"/>
      <c r="V314" s="53"/>
      <c r="W314" s="53"/>
      <c r="X314" s="54"/>
      <c r="Y314" s="54"/>
      <c r="Z314" s="54"/>
      <c r="AA314" s="54"/>
      <c r="AB314" s="54"/>
      <c r="AC314" s="54"/>
      <c r="AD314" s="54"/>
      <c r="AE314" s="54"/>
      <c r="AF314" s="53"/>
      <c r="AG314" s="54"/>
      <c r="AH314" s="54"/>
      <c r="AI314" s="54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</row>
    <row r="315" spans="18:51">
      <c r="R315" s="55"/>
      <c r="S315" s="53"/>
      <c r="T315" s="53"/>
      <c r="U315" s="53"/>
      <c r="V315" s="53"/>
      <c r="W315" s="53"/>
      <c r="X315" s="54"/>
      <c r="Y315" s="54"/>
      <c r="Z315" s="54"/>
      <c r="AA315" s="54"/>
      <c r="AB315" s="54"/>
      <c r="AC315" s="54"/>
      <c r="AD315" s="54"/>
      <c r="AE315" s="54"/>
      <c r="AF315" s="53"/>
      <c r="AG315" s="54"/>
      <c r="AH315" s="54"/>
      <c r="AI315" s="54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</row>
    <row r="316" spans="18:51">
      <c r="R316" s="55"/>
      <c r="S316" s="53"/>
      <c r="T316" s="53"/>
      <c r="U316" s="53"/>
      <c r="V316" s="53"/>
      <c r="W316" s="53"/>
      <c r="X316" s="54"/>
      <c r="Y316" s="54"/>
      <c r="Z316" s="54"/>
      <c r="AA316" s="54"/>
      <c r="AB316" s="54"/>
      <c r="AC316" s="54"/>
      <c r="AD316" s="54"/>
      <c r="AE316" s="54"/>
      <c r="AF316" s="53"/>
      <c r="AG316" s="54"/>
      <c r="AH316" s="54"/>
      <c r="AI316" s="54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</row>
    <row r="317" spans="18:51">
      <c r="R317" s="55"/>
      <c r="S317" s="53"/>
      <c r="T317" s="53"/>
      <c r="U317" s="53"/>
      <c r="V317" s="53"/>
      <c r="W317" s="53"/>
      <c r="X317" s="54"/>
      <c r="Y317" s="54"/>
      <c r="Z317" s="54"/>
      <c r="AA317" s="54"/>
      <c r="AB317" s="54"/>
      <c r="AC317" s="54"/>
      <c r="AD317" s="54"/>
      <c r="AE317" s="54"/>
      <c r="AF317" s="53"/>
      <c r="AG317" s="54"/>
      <c r="AH317" s="54"/>
      <c r="AI317" s="54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</row>
    <row r="318" spans="18:51">
      <c r="R318" s="55"/>
      <c r="S318" s="53"/>
      <c r="T318" s="53"/>
      <c r="U318" s="53"/>
      <c r="V318" s="53"/>
      <c r="W318" s="53"/>
      <c r="X318" s="54"/>
      <c r="Y318" s="54"/>
      <c r="Z318" s="54"/>
      <c r="AA318" s="54"/>
      <c r="AB318" s="54"/>
      <c r="AC318" s="54"/>
      <c r="AD318" s="54"/>
      <c r="AE318" s="54"/>
      <c r="AF318" s="53"/>
      <c r="AG318" s="54"/>
      <c r="AH318" s="54"/>
      <c r="AI318" s="54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</row>
    <row r="319" spans="18:51">
      <c r="R319" s="55"/>
      <c r="S319" s="53"/>
      <c r="T319" s="53"/>
      <c r="U319" s="53"/>
      <c r="V319" s="53"/>
      <c r="W319" s="53"/>
      <c r="X319" s="54"/>
      <c r="Y319" s="54"/>
      <c r="Z319" s="54"/>
      <c r="AA319" s="54"/>
      <c r="AB319" s="54"/>
      <c r="AC319" s="54"/>
      <c r="AD319" s="54"/>
      <c r="AE319" s="54"/>
      <c r="AF319" s="53"/>
      <c r="AG319" s="54"/>
      <c r="AH319" s="54"/>
      <c r="AI319" s="54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</row>
    <row r="320" spans="18:51">
      <c r="R320" s="55"/>
      <c r="S320" s="53"/>
      <c r="T320" s="53"/>
      <c r="U320" s="53"/>
      <c r="V320" s="53"/>
      <c r="W320" s="53"/>
      <c r="X320" s="54"/>
      <c r="Y320" s="54"/>
      <c r="Z320" s="54"/>
      <c r="AA320" s="54"/>
      <c r="AB320" s="54"/>
      <c r="AC320" s="54"/>
      <c r="AD320" s="54"/>
      <c r="AE320" s="54"/>
      <c r="AF320" s="53"/>
      <c r="AG320" s="54"/>
      <c r="AH320" s="54"/>
      <c r="AI320" s="54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</row>
    <row r="321" spans="18:51">
      <c r="R321" s="55"/>
      <c r="S321" s="53"/>
      <c r="T321" s="53"/>
      <c r="U321" s="53"/>
      <c r="V321" s="53"/>
      <c r="W321" s="53"/>
      <c r="X321" s="54"/>
      <c r="Y321" s="54"/>
      <c r="Z321" s="54"/>
      <c r="AA321" s="54"/>
      <c r="AB321" s="54"/>
      <c r="AC321" s="54"/>
      <c r="AD321" s="54"/>
      <c r="AE321" s="54"/>
      <c r="AF321" s="53"/>
      <c r="AG321" s="54"/>
      <c r="AH321" s="54"/>
      <c r="AI321" s="54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</row>
    <row r="322" spans="18:51">
      <c r="R322" s="55"/>
      <c r="S322" s="53"/>
      <c r="T322" s="53"/>
      <c r="U322" s="53"/>
      <c r="V322" s="53"/>
      <c r="W322" s="53"/>
      <c r="X322" s="54"/>
      <c r="Y322" s="54"/>
      <c r="Z322" s="54"/>
      <c r="AA322" s="54"/>
      <c r="AB322" s="54"/>
      <c r="AC322" s="54"/>
      <c r="AD322" s="54"/>
      <c r="AE322" s="54"/>
      <c r="AF322" s="53"/>
      <c r="AG322" s="54"/>
      <c r="AH322" s="54"/>
      <c r="AI322" s="54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</row>
    <row r="323" spans="18:51">
      <c r="R323" s="55"/>
      <c r="S323" s="53"/>
      <c r="T323" s="53"/>
      <c r="U323" s="53"/>
      <c r="V323" s="53"/>
      <c r="W323" s="53"/>
      <c r="X323" s="54"/>
      <c r="Y323" s="54"/>
      <c r="Z323" s="54"/>
      <c r="AA323" s="54"/>
      <c r="AB323" s="54"/>
      <c r="AC323" s="54"/>
      <c r="AD323" s="54"/>
      <c r="AE323" s="54"/>
      <c r="AF323" s="53"/>
      <c r="AG323" s="54"/>
      <c r="AH323" s="54"/>
      <c r="AI323" s="54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</row>
    <row r="324" spans="18:51">
      <c r="R324" s="55"/>
      <c r="S324" s="53"/>
      <c r="T324" s="53"/>
      <c r="U324" s="53"/>
      <c r="V324" s="53"/>
      <c r="W324" s="53"/>
      <c r="X324" s="54"/>
      <c r="Y324" s="54"/>
      <c r="Z324" s="54"/>
      <c r="AA324" s="54"/>
      <c r="AB324" s="54"/>
      <c r="AC324" s="54"/>
      <c r="AD324" s="54"/>
      <c r="AE324" s="54"/>
      <c r="AF324" s="53"/>
      <c r="AG324" s="54"/>
      <c r="AH324" s="54"/>
      <c r="AI324" s="54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</row>
    <row r="325" spans="18:51">
      <c r="R325" s="55"/>
      <c r="S325" s="53"/>
      <c r="T325" s="53"/>
      <c r="U325" s="53"/>
      <c r="V325" s="53"/>
      <c r="W325" s="53"/>
      <c r="X325" s="54"/>
      <c r="Y325" s="54"/>
      <c r="Z325" s="54"/>
      <c r="AA325" s="54"/>
      <c r="AB325" s="54"/>
      <c r="AC325" s="54"/>
      <c r="AD325" s="54"/>
      <c r="AE325" s="54"/>
      <c r="AF325" s="53"/>
      <c r="AG325" s="54"/>
      <c r="AH325" s="54"/>
      <c r="AI325" s="54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</row>
    <row r="326" spans="18:51">
      <c r="R326" s="55"/>
      <c r="S326" s="53"/>
      <c r="T326" s="53"/>
      <c r="U326" s="53"/>
      <c r="V326" s="53"/>
      <c r="W326" s="53"/>
      <c r="X326" s="54"/>
      <c r="Y326" s="54"/>
      <c r="Z326" s="54"/>
      <c r="AA326" s="54"/>
      <c r="AB326" s="54"/>
      <c r="AC326" s="54"/>
      <c r="AD326" s="54"/>
      <c r="AE326" s="54"/>
      <c r="AF326" s="53"/>
      <c r="AG326" s="54"/>
      <c r="AH326" s="54"/>
      <c r="AI326" s="54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</row>
    <row r="327" spans="18:51">
      <c r="R327" s="55"/>
      <c r="S327" s="53"/>
      <c r="T327" s="53"/>
      <c r="U327" s="53"/>
      <c r="V327" s="53"/>
      <c r="W327" s="53"/>
      <c r="X327" s="54"/>
      <c r="Y327" s="54"/>
      <c r="Z327" s="54"/>
      <c r="AA327" s="54"/>
      <c r="AB327" s="54"/>
      <c r="AC327" s="54"/>
      <c r="AD327" s="54"/>
      <c r="AE327" s="54"/>
      <c r="AF327" s="53"/>
      <c r="AG327" s="54"/>
      <c r="AH327" s="54"/>
      <c r="AI327" s="54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</row>
    <row r="328" spans="18:51">
      <c r="R328" s="55"/>
      <c r="S328" s="53"/>
      <c r="T328" s="53"/>
      <c r="U328" s="53"/>
      <c r="V328" s="53"/>
      <c r="W328" s="53"/>
      <c r="X328" s="54"/>
      <c r="Y328" s="54"/>
      <c r="Z328" s="54"/>
      <c r="AA328" s="54"/>
      <c r="AB328" s="54"/>
      <c r="AC328" s="54"/>
      <c r="AD328" s="54"/>
      <c r="AE328" s="54"/>
      <c r="AF328" s="53"/>
      <c r="AG328" s="54"/>
      <c r="AH328" s="54"/>
      <c r="AI328" s="54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</row>
    <row r="329" spans="18:51">
      <c r="R329" s="55"/>
      <c r="S329" s="53"/>
      <c r="T329" s="53"/>
      <c r="U329" s="53"/>
      <c r="V329" s="53"/>
      <c r="W329" s="53"/>
      <c r="X329" s="54"/>
      <c r="Y329" s="54"/>
      <c r="Z329" s="54"/>
      <c r="AA329" s="54"/>
      <c r="AB329" s="54"/>
      <c r="AC329" s="54"/>
      <c r="AD329" s="54"/>
      <c r="AE329" s="54"/>
      <c r="AF329" s="53"/>
      <c r="AG329" s="54"/>
      <c r="AH329" s="54"/>
      <c r="AI329" s="54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</row>
    <row r="330" spans="18:51">
      <c r="R330" s="55"/>
      <c r="S330" s="53"/>
      <c r="T330" s="53"/>
      <c r="U330" s="53"/>
      <c r="V330" s="53"/>
      <c r="W330" s="53"/>
      <c r="X330" s="54"/>
      <c r="Y330" s="54"/>
      <c r="Z330" s="54"/>
      <c r="AA330" s="54"/>
      <c r="AB330" s="54"/>
      <c r="AC330" s="54"/>
      <c r="AD330" s="54"/>
      <c r="AE330" s="54"/>
      <c r="AF330" s="53"/>
      <c r="AG330" s="54"/>
      <c r="AH330" s="54"/>
      <c r="AI330" s="54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</row>
    <row r="331" spans="18:51">
      <c r="R331" s="55"/>
      <c r="S331" s="53"/>
      <c r="T331" s="53"/>
      <c r="U331" s="53"/>
      <c r="V331" s="53"/>
      <c r="W331" s="53"/>
      <c r="X331" s="54"/>
      <c r="Y331" s="54"/>
      <c r="Z331" s="54"/>
      <c r="AA331" s="54"/>
      <c r="AB331" s="54"/>
      <c r="AC331" s="54"/>
      <c r="AD331" s="54"/>
      <c r="AE331" s="54"/>
      <c r="AF331" s="53"/>
      <c r="AG331" s="54"/>
      <c r="AH331" s="54"/>
      <c r="AI331" s="54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</row>
    <row r="332" spans="18:51">
      <c r="R332" s="55"/>
      <c r="S332" s="53"/>
      <c r="T332" s="53"/>
      <c r="U332" s="53"/>
      <c r="V332" s="53"/>
      <c r="W332" s="53"/>
      <c r="X332" s="54"/>
      <c r="Y332" s="54"/>
      <c r="Z332" s="54"/>
      <c r="AA332" s="54"/>
      <c r="AB332" s="54"/>
      <c r="AC332" s="54"/>
      <c r="AD332" s="54"/>
      <c r="AE332" s="54"/>
      <c r="AF332" s="53"/>
      <c r="AG332" s="54"/>
      <c r="AH332" s="54"/>
      <c r="AI332" s="54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</row>
    <row r="333" spans="18:51">
      <c r="R333" s="55"/>
      <c r="S333" s="53"/>
      <c r="T333" s="53"/>
      <c r="U333" s="53"/>
      <c r="V333" s="53"/>
      <c r="W333" s="53"/>
      <c r="X333" s="54"/>
      <c r="Y333" s="54"/>
      <c r="Z333" s="54"/>
      <c r="AA333" s="54"/>
      <c r="AB333" s="54"/>
      <c r="AC333" s="54"/>
      <c r="AD333" s="54"/>
      <c r="AE333" s="54"/>
      <c r="AF333" s="53"/>
      <c r="AG333" s="54"/>
      <c r="AH333" s="54"/>
      <c r="AI333" s="54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</row>
    <row r="334" spans="18:51">
      <c r="R334" s="55"/>
      <c r="S334" s="53"/>
      <c r="T334" s="53"/>
      <c r="U334" s="53"/>
      <c r="V334" s="53"/>
      <c r="W334" s="53"/>
      <c r="X334" s="54"/>
      <c r="Y334" s="54"/>
      <c r="Z334" s="54"/>
      <c r="AA334" s="54"/>
      <c r="AB334" s="54"/>
      <c r="AC334" s="54"/>
      <c r="AD334" s="54"/>
      <c r="AE334" s="54"/>
      <c r="AF334" s="53"/>
      <c r="AG334" s="54"/>
      <c r="AH334" s="54"/>
      <c r="AI334" s="54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</row>
    <row r="335" spans="18:51">
      <c r="R335" s="55"/>
      <c r="S335" s="53"/>
      <c r="T335" s="53"/>
      <c r="U335" s="53"/>
      <c r="V335" s="53"/>
      <c r="W335" s="53"/>
      <c r="X335" s="54"/>
      <c r="Y335" s="54"/>
      <c r="Z335" s="54"/>
      <c r="AA335" s="54"/>
      <c r="AB335" s="54"/>
      <c r="AC335" s="54"/>
      <c r="AD335" s="54"/>
      <c r="AE335" s="54"/>
      <c r="AF335" s="53"/>
      <c r="AG335" s="54"/>
      <c r="AH335" s="54"/>
      <c r="AI335" s="54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</row>
    <row r="336" spans="18:51">
      <c r="R336" s="55"/>
      <c r="S336" s="53"/>
      <c r="T336" s="53"/>
      <c r="U336" s="53"/>
      <c r="V336" s="53"/>
      <c r="W336" s="53"/>
      <c r="X336" s="54"/>
      <c r="Y336" s="54"/>
      <c r="Z336" s="54"/>
      <c r="AA336" s="54"/>
      <c r="AB336" s="54"/>
      <c r="AC336" s="54"/>
      <c r="AD336" s="54"/>
      <c r="AE336" s="54"/>
      <c r="AF336" s="53"/>
      <c r="AG336" s="54"/>
      <c r="AH336" s="54"/>
      <c r="AI336" s="54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</row>
    <row r="337" spans="18:51">
      <c r="R337" s="55"/>
      <c r="S337" s="53"/>
      <c r="T337" s="53"/>
      <c r="U337" s="53"/>
      <c r="V337" s="53"/>
      <c r="W337" s="53"/>
      <c r="X337" s="54"/>
      <c r="Y337" s="54"/>
      <c r="Z337" s="54"/>
      <c r="AA337" s="54"/>
      <c r="AB337" s="54"/>
      <c r="AC337" s="54"/>
      <c r="AD337" s="54"/>
      <c r="AE337" s="54"/>
      <c r="AF337" s="53"/>
      <c r="AG337" s="54"/>
      <c r="AH337" s="54"/>
      <c r="AI337" s="54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</row>
    <row r="338" spans="18:51">
      <c r="R338" s="55"/>
      <c r="S338" s="53"/>
      <c r="T338" s="53"/>
      <c r="U338" s="53"/>
      <c r="V338" s="53"/>
      <c r="W338" s="53"/>
      <c r="X338" s="54"/>
      <c r="Y338" s="54"/>
      <c r="Z338" s="54"/>
      <c r="AA338" s="54"/>
      <c r="AB338" s="54"/>
      <c r="AC338" s="54"/>
      <c r="AD338" s="54"/>
      <c r="AE338" s="54"/>
      <c r="AF338" s="53"/>
      <c r="AG338" s="54"/>
      <c r="AH338" s="54"/>
      <c r="AI338" s="54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</row>
    <row r="339" spans="18:51">
      <c r="R339" s="55"/>
      <c r="S339" s="53"/>
      <c r="T339" s="53"/>
      <c r="U339" s="53"/>
      <c r="V339" s="53"/>
      <c r="W339" s="53"/>
      <c r="X339" s="54"/>
      <c r="Y339" s="54"/>
      <c r="Z339" s="54"/>
      <c r="AA339" s="54"/>
      <c r="AB339" s="54"/>
      <c r="AC339" s="54"/>
      <c r="AD339" s="54"/>
      <c r="AE339" s="54"/>
      <c r="AF339" s="53"/>
      <c r="AG339" s="54"/>
      <c r="AH339" s="54"/>
      <c r="AI339" s="54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</row>
    <row r="340" spans="18:51">
      <c r="R340" s="55"/>
      <c r="S340" s="53"/>
      <c r="T340" s="53"/>
      <c r="U340" s="53"/>
      <c r="V340" s="53"/>
      <c r="W340" s="53"/>
      <c r="X340" s="54"/>
      <c r="Y340" s="54"/>
      <c r="Z340" s="54"/>
      <c r="AA340" s="54"/>
      <c r="AB340" s="54"/>
      <c r="AC340" s="54"/>
      <c r="AD340" s="54"/>
      <c r="AE340" s="54"/>
      <c r="AF340" s="53"/>
      <c r="AG340" s="54"/>
      <c r="AH340" s="54"/>
      <c r="AI340" s="54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</row>
    <row r="341" spans="18:51">
      <c r="R341" s="55"/>
      <c r="S341" s="53"/>
      <c r="T341" s="53"/>
      <c r="U341" s="53"/>
      <c r="V341" s="53"/>
      <c r="W341" s="53"/>
      <c r="X341" s="54"/>
      <c r="Y341" s="54"/>
      <c r="Z341" s="54"/>
      <c r="AA341" s="54"/>
      <c r="AB341" s="54"/>
      <c r="AC341" s="54"/>
      <c r="AD341" s="54"/>
      <c r="AE341" s="54"/>
      <c r="AF341" s="53"/>
      <c r="AG341" s="54"/>
      <c r="AH341" s="54"/>
      <c r="AI341" s="54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</row>
    <row r="342" spans="18:51">
      <c r="R342" s="55"/>
      <c r="S342" s="53"/>
      <c r="T342" s="53"/>
      <c r="U342" s="53"/>
      <c r="V342" s="53"/>
      <c r="W342" s="53"/>
      <c r="X342" s="54"/>
      <c r="Y342" s="54"/>
      <c r="Z342" s="54"/>
      <c r="AA342" s="54"/>
      <c r="AB342" s="54"/>
      <c r="AC342" s="54"/>
      <c r="AD342" s="54"/>
      <c r="AE342" s="54"/>
      <c r="AF342" s="53"/>
      <c r="AG342" s="54"/>
      <c r="AH342" s="54"/>
      <c r="AI342" s="54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</row>
    <row r="343" spans="18:51">
      <c r="R343" s="55"/>
      <c r="S343" s="53"/>
      <c r="T343" s="53"/>
      <c r="U343" s="53"/>
      <c r="V343" s="53"/>
      <c r="W343" s="53"/>
      <c r="X343" s="54"/>
      <c r="Y343" s="54"/>
      <c r="Z343" s="54"/>
      <c r="AA343" s="54"/>
      <c r="AB343" s="54"/>
      <c r="AC343" s="54"/>
      <c r="AD343" s="54"/>
      <c r="AE343" s="54"/>
      <c r="AF343" s="53"/>
      <c r="AG343" s="54"/>
      <c r="AH343" s="54"/>
      <c r="AI343" s="54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</row>
    <row r="344" spans="18:51">
      <c r="R344" s="55"/>
      <c r="S344" s="53"/>
      <c r="T344" s="53"/>
      <c r="U344" s="53"/>
      <c r="V344" s="53"/>
      <c r="W344" s="53"/>
      <c r="X344" s="54"/>
      <c r="Y344" s="54"/>
      <c r="Z344" s="54"/>
      <c r="AA344" s="54"/>
      <c r="AB344" s="54"/>
      <c r="AC344" s="54"/>
      <c r="AD344" s="54"/>
      <c r="AE344" s="54"/>
      <c r="AF344" s="53"/>
      <c r="AG344" s="54"/>
      <c r="AH344" s="54"/>
      <c r="AI344" s="54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</row>
    <row r="345" spans="18:51">
      <c r="R345" s="55"/>
      <c r="S345" s="53"/>
      <c r="T345" s="53"/>
      <c r="U345" s="53"/>
      <c r="V345" s="53"/>
      <c r="W345" s="53"/>
      <c r="X345" s="54"/>
      <c r="Y345" s="54"/>
      <c r="Z345" s="54"/>
      <c r="AA345" s="54"/>
      <c r="AB345" s="54"/>
      <c r="AC345" s="54"/>
      <c r="AD345" s="54"/>
      <c r="AE345" s="54"/>
      <c r="AF345" s="53"/>
      <c r="AG345" s="54"/>
      <c r="AH345" s="54"/>
      <c r="AI345" s="54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</row>
    <row r="346" spans="18:51">
      <c r="R346" s="55"/>
      <c r="S346" s="53"/>
      <c r="T346" s="53"/>
      <c r="U346" s="53"/>
      <c r="V346" s="53"/>
      <c r="W346" s="53"/>
      <c r="X346" s="54"/>
      <c r="Y346" s="54"/>
      <c r="Z346" s="54"/>
      <c r="AA346" s="54"/>
      <c r="AB346" s="54"/>
      <c r="AC346" s="54"/>
      <c r="AD346" s="54"/>
      <c r="AE346" s="54"/>
      <c r="AF346" s="53"/>
      <c r="AG346" s="54"/>
      <c r="AH346" s="54"/>
      <c r="AI346" s="54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</row>
    <row r="347" spans="18:51">
      <c r="R347" s="55"/>
      <c r="S347" s="53"/>
      <c r="T347" s="53"/>
      <c r="U347" s="53"/>
      <c r="V347" s="53"/>
      <c r="W347" s="53"/>
      <c r="X347" s="54"/>
      <c r="Y347" s="54"/>
      <c r="Z347" s="54"/>
      <c r="AA347" s="54"/>
      <c r="AB347" s="54"/>
      <c r="AC347" s="54"/>
      <c r="AD347" s="54"/>
      <c r="AE347" s="54"/>
      <c r="AF347" s="53"/>
      <c r="AG347" s="54"/>
      <c r="AH347" s="54"/>
      <c r="AI347" s="54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</row>
    <row r="348" spans="18:51">
      <c r="R348" s="55"/>
      <c r="S348" s="53"/>
      <c r="T348" s="53"/>
      <c r="U348" s="53"/>
      <c r="V348" s="53"/>
      <c r="W348" s="53"/>
      <c r="X348" s="54"/>
      <c r="Y348" s="54"/>
      <c r="Z348" s="54"/>
      <c r="AA348" s="54"/>
      <c r="AB348" s="54"/>
      <c r="AC348" s="54"/>
      <c r="AD348" s="54"/>
      <c r="AE348" s="54"/>
      <c r="AF348" s="53"/>
      <c r="AG348" s="54"/>
      <c r="AH348" s="54"/>
      <c r="AI348" s="54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</row>
    <row r="349" spans="18:51">
      <c r="R349" s="55"/>
      <c r="S349" s="53"/>
      <c r="T349" s="53"/>
      <c r="U349" s="53"/>
      <c r="V349" s="53"/>
      <c r="W349" s="53"/>
      <c r="X349" s="54"/>
      <c r="Y349" s="54"/>
      <c r="Z349" s="54"/>
      <c r="AA349" s="54"/>
      <c r="AB349" s="54"/>
      <c r="AC349" s="54"/>
      <c r="AD349" s="54"/>
      <c r="AE349" s="54"/>
      <c r="AF349" s="53"/>
      <c r="AG349" s="54"/>
      <c r="AH349" s="54"/>
      <c r="AI349" s="54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</row>
    <row r="350" spans="18:51">
      <c r="R350" s="55"/>
      <c r="S350" s="53"/>
      <c r="T350" s="53"/>
      <c r="U350" s="53"/>
      <c r="V350" s="53"/>
      <c r="W350" s="53"/>
      <c r="X350" s="54"/>
      <c r="Y350" s="54"/>
      <c r="Z350" s="54"/>
      <c r="AA350" s="54"/>
      <c r="AB350" s="54"/>
      <c r="AC350" s="54"/>
      <c r="AD350" s="54"/>
      <c r="AE350" s="54"/>
      <c r="AF350" s="53"/>
      <c r="AG350" s="54"/>
      <c r="AH350" s="54"/>
      <c r="AI350" s="54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</row>
    <row r="351" spans="18:51">
      <c r="R351" s="55"/>
      <c r="S351" s="53"/>
      <c r="T351" s="53"/>
      <c r="U351" s="53"/>
      <c r="V351" s="53"/>
      <c r="W351" s="53"/>
      <c r="X351" s="54"/>
      <c r="Y351" s="54"/>
      <c r="Z351" s="54"/>
      <c r="AA351" s="54"/>
      <c r="AB351" s="54"/>
      <c r="AC351" s="54"/>
      <c r="AD351" s="54"/>
      <c r="AE351" s="54"/>
      <c r="AF351" s="53"/>
      <c r="AG351" s="54"/>
      <c r="AH351" s="54"/>
      <c r="AI351" s="54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</row>
    <row r="352" spans="18:51">
      <c r="R352" s="55"/>
      <c r="S352" s="53"/>
      <c r="T352" s="53"/>
      <c r="U352" s="53"/>
      <c r="V352" s="53"/>
      <c r="W352" s="53"/>
      <c r="X352" s="54"/>
      <c r="Y352" s="54"/>
      <c r="Z352" s="54"/>
      <c r="AA352" s="54"/>
      <c r="AB352" s="54"/>
      <c r="AC352" s="54"/>
      <c r="AD352" s="54"/>
      <c r="AE352" s="54"/>
      <c r="AF352" s="53"/>
      <c r="AG352" s="54"/>
      <c r="AH352" s="54"/>
      <c r="AI352" s="54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</row>
    <row r="353" spans="18:51">
      <c r="R353" s="55"/>
      <c r="S353" s="53"/>
      <c r="T353" s="53"/>
      <c r="U353" s="53"/>
      <c r="V353" s="53"/>
      <c r="W353" s="53"/>
      <c r="X353" s="54"/>
      <c r="Y353" s="54"/>
      <c r="Z353" s="54"/>
      <c r="AA353" s="54"/>
      <c r="AB353" s="54"/>
      <c r="AC353" s="54"/>
      <c r="AD353" s="54"/>
      <c r="AE353" s="54"/>
      <c r="AF353" s="53"/>
      <c r="AG353" s="54"/>
      <c r="AH353" s="54"/>
      <c r="AI353" s="54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</row>
    <row r="354" spans="18:51">
      <c r="R354" s="55"/>
      <c r="S354" s="53"/>
      <c r="T354" s="53"/>
      <c r="U354" s="53"/>
      <c r="V354" s="53"/>
      <c r="W354" s="53"/>
      <c r="X354" s="54"/>
      <c r="Y354" s="54"/>
      <c r="Z354" s="54"/>
      <c r="AA354" s="54"/>
      <c r="AB354" s="54"/>
      <c r="AC354" s="54"/>
      <c r="AD354" s="54"/>
      <c r="AE354" s="54"/>
      <c r="AF354" s="53"/>
      <c r="AG354" s="54"/>
      <c r="AH354" s="54"/>
      <c r="AI354" s="54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</row>
    <row r="355" spans="18:51">
      <c r="R355" s="55"/>
      <c r="S355" s="53"/>
      <c r="T355" s="53"/>
      <c r="U355" s="53"/>
      <c r="V355" s="53"/>
      <c r="W355" s="53"/>
      <c r="X355" s="54"/>
      <c r="Y355" s="54"/>
      <c r="Z355" s="54"/>
      <c r="AA355" s="54"/>
      <c r="AB355" s="54"/>
      <c r="AC355" s="54"/>
      <c r="AD355" s="54"/>
      <c r="AE355" s="54"/>
      <c r="AF355" s="53"/>
      <c r="AG355" s="54"/>
      <c r="AH355" s="54"/>
      <c r="AI355" s="54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</row>
    <row r="356" spans="18:51">
      <c r="R356" s="55"/>
      <c r="S356" s="53"/>
      <c r="T356" s="53"/>
      <c r="U356" s="53"/>
      <c r="V356" s="53"/>
      <c r="W356" s="53"/>
      <c r="X356" s="54"/>
      <c r="Y356" s="54"/>
      <c r="Z356" s="54"/>
      <c r="AA356" s="54"/>
      <c r="AB356" s="54"/>
      <c r="AC356" s="54"/>
      <c r="AD356" s="54"/>
      <c r="AE356" s="54"/>
      <c r="AF356" s="53"/>
      <c r="AG356" s="54"/>
      <c r="AH356" s="54"/>
      <c r="AI356" s="54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</row>
    <row r="357" spans="18:51">
      <c r="R357" s="55"/>
      <c r="S357" s="53"/>
      <c r="T357" s="53"/>
      <c r="U357" s="53"/>
      <c r="V357" s="53"/>
      <c r="W357" s="53"/>
      <c r="X357" s="54"/>
      <c r="Y357" s="54"/>
      <c r="Z357" s="54"/>
      <c r="AA357" s="54"/>
      <c r="AB357" s="54"/>
      <c r="AC357" s="54"/>
      <c r="AD357" s="54"/>
      <c r="AE357" s="54"/>
      <c r="AF357" s="53"/>
      <c r="AG357" s="54"/>
      <c r="AH357" s="54"/>
      <c r="AI357" s="54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</row>
    <row r="358" spans="18:51">
      <c r="R358" s="55"/>
      <c r="S358" s="53"/>
      <c r="T358" s="53"/>
      <c r="U358" s="53"/>
      <c r="V358" s="53"/>
      <c r="W358" s="53"/>
      <c r="X358" s="54"/>
      <c r="Y358" s="54"/>
      <c r="Z358" s="54"/>
      <c r="AA358" s="54"/>
      <c r="AB358" s="54"/>
      <c r="AC358" s="54"/>
      <c r="AD358" s="54"/>
      <c r="AE358" s="54"/>
      <c r="AF358" s="53"/>
      <c r="AG358" s="54"/>
      <c r="AH358" s="54"/>
      <c r="AI358" s="54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</row>
    <row r="359" spans="18:51">
      <c r="R359" s="55"/>
      <c r="S359" s="53"/>
      <c r="T359" s="53"/>
      <c r="U359" s="53"/>
      <c r="V359" s="53"/>
      <c r="W359" s="53"/>
      <c r="X359" s="54"/>
      <c r="Y359" s="54"/>
      <c r="Z359" s="54"/>
      <c r="AA359" s="54"/>
      <c r="AB359" s="54"/>
      <c r="AC359" s="54"/>
      <c r="AD359" s="54"/>
      <c r="AE359" s="54"/>
      <c r="AF359" s="53"/>
      <c r="AG359" s="54"/>
      <c r="AH359" s="54"/>
      <c r="AI359" s="54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</row>
    <row r="360" spans="18:51">
      <c r="R360" s="55"/>
      <c r="S360" s="53"/>
      <c r="T360" s="53"/>
      <c r="U360" s="53"/>
      <c r="V360" s="53"/>
      <c r="W360" s="53"/>
      <c r="X360" s="54"/>
      <c r="Y360" s="54"/>
      <c r="Z360" s="54"/>
      <c r="AA360" s="54"/>
      <c r="AB360" s="54"/>
      <c r="AC360" s="54"/>
      <c r="AD360" s="54"/>
      <c r="AE360" s="54"/>
      <c r="AF360" s="53"/>
      <c r="AG360" s="54"/>
      <c r="AH360" s="54"/>
      <c r="AI360" s="54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</row>
    <row r="361" spans="18:51">
      <c r="R361" s="55"/>
      <c r="S361" s="53"/>
      <c r="T361" s="53"/>
      <c r="U361" s="53"/>
      <c r="V361" s="53"/>
      <c r="W361" s="53"/>
      <c r="X361" s="54"/>
      <c r="Y361" s="54"/>
      <c r="Z361" s="54"/>
      <c r="AA361" s="54"/>
      <c r="AB361" s="54"/>
      <c r="AC361" s="54"/>
      <c r="AD361" s="54"/>
      <c r="AE361" s="54"/>
      <c r="AF361" s="53"/>
      <c r="AG361" s="54"/>
      <c r="AH361" s="54"/>
      <c r="AI361" s="54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</row>
    <row r="362" spans="18:51">
      <c r="R362" s="55"/>
      <c r="S362" s="53"/>
      <c r="T362" s="53"/>
      <c r="U362" s="53"/>
      <c r="V362" s="53"/>
      <c r="W362" s="53"/>
      <c r="X362" s="54"/>
      <c r="Y362" s="54"/>
      <c r="Z362" s="54"/>
      <c r="AA362" s="54"/>
      <c r="AB362" s="54"/>
      <c r="AC362" s="54"/>
      <c r="AD362" s="54"/>
      <c r="AE362" s="54"/>
      <c r="AF362" s="53"/>
      <c r="AG362" s="54"/>
      <c r="AH362" s="54"/>
      <c r="AI362" s="54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</row>
    <row r="363" spans="18:51">
      <c r="R363" s="55"/>
      <c r="S363" s="53"/>
      <c r="T363" s="53"/>
      <c r="U363" s="53"/>
      <c r="V363" s="53"/>
      <c r="W363" s="53"/>
      <c r="X363" s="54"/>
      <c r="Y363" s="54"/>
      <c r="Z363" s="54"/>
      <c r="AA363" s="54"/>
      <c r="AB363" s="54"/>
      <c r="AC363" s="54"/>
      <c r="AD363" s="54"/>
      <c r="AE363" s="54"/>
      <c r="AF363" s="53"/>
      <c r="AG363" s="54"/>
      <c r="AH363" s="54"/>
      <c r="AI363" s="54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</row>
    <row r="364" spans="18:51">
      <c r="R364" s="55"/>
      <c r="S364" s="53"/>
      <c r="T364" s="53"/>
      <c r="U364" s="53"/>
      <c r="V364" s="53"/>
      <c r="W364" s="53"/>
      <c r="X364" s="54"/>
      <c r="Y364" s="54"/>
      <c r="Z364" s="54"/>
      <c r="AA364" s="54"/>
      <c r="AB364" s="54"/>
      <c r="AC364" s="54"/>
      <c r="AD364" s="54"/>
      <c r="AE364" s="54"/>
      <c r="AF364" s="53"/>
      <c r="AG364" s="54"/>
      <c r="AH364" s="54"/>
      <c r="AI364" s="54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</row>
    <row r="365" spans="18:51">
      <c r="R365" s="55"/>
      <c r="S365" s="53"/>
      <c r="T365" s="53"/>
      <c r="U365" s="53"/>
      <c r="V365" s="53"/>
      <c r="W365" s="53"/>
      <c r="X365" s="54"/>
      <c r="Y365" s="54"/>
      <c r="Z365" s="54"/>
      <c r="AA365" s="54"/>
      <c r="AB365" s="54"/>
      <c r="AC365" s="54"/>
      <c r="AD365" s="54"/>
      <c r="AE365" s="54"/>
      <c r="AF365" s="53"/>
      <c r="AG365" s="54"/>
      <c r="AH365" s="54"/>
      <c r="AI365" s="54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</row>
    <row r="366" spans="18:51">
      <c r="R366" s="55"/>
      <c r="S366" s="53"/>
      <c r="T366" s="53"/>
      <c r="U366" s="53"/>
      <c r="V366" s="53"/>
      <c r="W366" s="53"/>
      <c r="X366" s="54"/>
      <c r="Y366" s="54"/>
      <c r="Z366" s="54"/>
      <c r="AA366" s="54"/>
      <c r="AB366" s="54"/>
      <c r="AC366" s="54"/>
      <c r="AD366" s="54"/>
      <c r="AE366" s="54"/>
      <c r="AF366" s="53"/>
      <c r="AG366" s="54"/>
      <c r="AH366" s="54"/>
      <c r="AI366" s="54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</row>
    <row r="367" spans="18:51">
      <c r="R367" s="55"/>
      <c r="S367" s="53"/>
      <c r="T367" s="53"/>
      <c r="U367" s="53"/>
      <c r="V367" s="53"/>
      <c r="W367" s="53"/>
      <c r="X367" s="54"/>
      <c r="Y367" s="54"/>
      <c r="Z367" s="54"/>
      <c r="AA367" s="54"/>
      <c r="AB367" s="54"/>
      <c r="AC367" s="54"/>
      <c r="AD367" s="54"/>
      <c r="AE367" s="54"/>
      <c r="AF367" s="53"/>
      <c r="AG367" s="54"/>
      <c r="AH367" s="54"/>
      <c r="AI367" s="54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</row>
    <row r="368" spans="18:51">
      <c r="R368" s="55"/>
      <c r="S368" s="53"/>
      <c r="T368" s="53"/>
      <c r="U368" s="53"/>
      <c r="V368" s="53"/>
      <c r="W368" s="53"/>
      <c r="X368" s="54"/>
      <c r="Y368" s="54"/>
      <c r="Z368" s="54"/>
      <c r="AA368" s="54"/>
      <c r="AB368" s="54"/>
      <c r="AC368" s="54"/>
      <c r="AD368" s="54"/>
      <c r="AE368" s="54"/>
      <c r="AF368" s="53"/>
      <c r="AG368" s="54"/>
      <c r="AH368" s="54"/>
      <c r="AI368" s="54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</row>
    <row r="369" spans="18:51">
      <c r="R369" s="55"/>
      <c r="S369" s="53"/>
      <c r="T369" s="53"/>
      <c r="U369" s="53"/>
      <c r="V369" s="53"/>
      <c r="W369" s="53"/>
      <c r="X369" s="54"/>
      <c r="Y369" s="54"/>
      <c r="Z369" s="54"/>
      <c r="AA369" s="54"/>
      <c r="AB369" s="54"/>
      <c r="AC369" s="54"/>
      <c r="AD369" s="54"/>
      <c r="AE369" s="54"/>
      <c r="AF369" s="53"/>
      <c r="AG369" s="54"/>
      <c r="AH369" s="54"/>
      <c r="AI369" s="54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</row>
    <row r="370" spans="18:51">
      <c r="R370" s="55"/>
      <c r="S370" s="53"/>
      <c r="T370" s="53"/>
      <c r="U370" s="53"/>
      <c r="V370" s="53"/>
      <c r="W370" s="53"/>
      <c r="X370" s="54"/>
      <c r="Y370" s="54"/>
      <c r="Z370" s="54"/>
      <c r="AA370" s="54"/>
      <c r="AB370" s="54"/>
      <c r="AC370" s="54"/>
      <c r="AD370" s="54"/>
      <c r="AE370" s="54"/>
      <c r="AF370" s="53"/>
      <c r="AG370" s="54"/>
      <c r="AH370" s="54"/>
      <c r="AI370" s="54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</row>
    <row r="371" spans="18:51">
      <c r="R371" s="55"/>
      <c r="S371" s="53"/>
      <c r="T371" s="53"/>
      <c r="U371" s="53"/>
      <c r="V371" s="53"/>
      <c r="W371" s="53"/>
      <c r="X371" s="54"/>
      <c r="Y371" s="54"/>
      <c r="Z371" s="54"/>
      <c r="AA371" s="54"/>
      <c r="AB371" s="54"/>
      <c r="AC371" s="54"/>
      <c r="AD371" s="54"/>
      <c r="AE371" s="54"/>
      <c r="AF371" s="53"/>
      <c r="AG371" s="54"/>
      <c r="AH371" s="54"/>
      <c r="AI371" s="54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</row>
    <row r="372" spans="18:51">
      <c r="R372" s="55"/>
      <c r="S372" s="53"/>
      <c r="T372" s="53"/>
      <c r="U372" s="53"/>
      <c r="V372" s="53"/>
      <c r="W372" s="53"/>
      <c r="X372" s="54"/>
      <c r="Y372" s="54"/>
      <c r="Z372" s="54"/>
      <c r="AA372" s="54"/>
      <c r="AB372" s="54"/>
      <c r="AC372" s="54"/>
      <c r="AD372" s="54"/>
      <c r="AE372" s="54"/>
      <c r="AF372" s="53"/>
      <c r="AG372" s="54"/>
      <c r="AH372" s="54"/>
      <c r="AI372" s="54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</row>
    <row r="373" spans="18:51">
      <c r="R373" s="55"/>
      <c r="S373" s="53"/>
      <c r="T373" s="53"/>
      <c r="U373" s="53"/>
      <c r="V373" s="53"/>
      <c r="W373" s="53"/>
      <c r="X373" s="54"/>
      <c r="Y373" s="54"/>
      <c r="Z373" s="54"/>
      <c r="AA373" s="54"/>
      <c r="AB373" s="54"/>
      <c r="AC373" s="54"/>
      <c r="AD373" s="54"/>
      <c r="AE373" s="54"/>
      <c r="AF373" s="53"/>
      <c r="AG373" s="54"/>
      <c r="AH373" s="54"/>
      <c r="AI373" s="54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</row>
    <row r="374" spans="18:51">
      <c r="R374" s="55"/>
      <c r="S374" s="53"/>
      <c r="T374" s="53"/>
      <c r="U374" s="53"/>
      <c r="V374" s="53"/>
      <c r="W374" s="53"/>
      <c r="X374" s="54"/>
      <c r="Y374" s="54"/>
      <c r="Z374" s="54"/>
      <c r="AA374" s="54"/>
      <c r="AB374" s="54"/>
      <c r="AC374" s="54"/>
      <c r="AD374" s="54"/>
      <c r="AE374" s="54"/>
      <c r="AF374" s="53"/>
      <c r="AG374" s="54"/>
      <c r="AH374" s="54"/>
      <c r="AI374" s="54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</row>
    <row r="375" spans="18:51">
      <c r="R375" s="55"/>
      <c r="S375" s="53"/>
      <c r="T375" s="53"/>
      <c r="U375" s="53"/>
      <c r="V375" s="53"/>
      <c r="W375" s="53"/>
      <c r="X375" s="54"/>
      <c r="Y375" s="54"/>
      <c r="Z375" s="54"/>
      <c r="AA375" s="54"/>
      <c r="AB375" s="54"/>
      <c r="AC375" s="54"/>
      <c r="AD375" s="54"/>
      <c r="AE375" s="54"/>
      <c r="AF375" s="53"/>
      <c r="AG375" s="54"/>
      <c r="AH375" s="54"/>
      <c r="AI375" s="54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</row>
    <row r="376" spans="18:51">
      <c r="R376" s="55"/>
      <c r="S376" s="53"/>
      <c r="T376" s="53"/>
      <c r="U376" s="53"/>
      <c r="V376" s="53"/>
      <c r="W376" s="53"/>
      <c r="X376" s="54"/>
      <c r="Y376" s="54"/>
      <c r="Z376" s="54"/>
      <c r="AA376" s="54"/>
      <c r="AB376" s="54"/>
      <c r="AC376" s="54"/>
      <c r="AD376" s="54"/>
      <c r="AE376" s="54"/>
      <c r="AF376" s="53"/>
      <c r="AG376" s="54"/>
      <c r="AH376" s="54"/>
      <c r="AI376" s="54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</row>
    <row r="377" spans="18:51">
      <c r="R377" s="55"/>
      <c r="S377" s="53"/>
      <c r="T377" s="53"/>
      <c r="U377" s="53"/>
      <c r="V377" s="53"/>
      <c r="W377" s="53"/>
      <c r="X377" s="54"/>
      <c r="Y377" s="54"/>
      <c r="Z377" s="54"/>
      <c r="AA377" s="54"/>
      <c r="AB377" s="54"/>
      <c r="AC377" s="54"/>
      <c r="AD377" s="54"/>
      <c r="AE377" s="54"/>
      <c r="AF377" s="53"/>
      <c r="AG377" s="54"/>
      <c r="AH377" s="54"/>
      <c r="AI377" s="54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</row>
    <row r="378" spans="18:51">
      <c r="R378" s="55"/>
      <c r="S378" s="53"/>
      <c r="T378" s="53"/>
      <c r="U378" s="53"/>
      <c r="V378" s="53"/>
      <c r="W378" s="53"/>
      <c r="X378" s="54"/>
      <c r="Y378" s="54"/>
      <c r="Z378" s="54"/>
      <c r="AA378" s="54"/>
      <c r="AB378" s="54"/>
      <c r="AC378" s="54"/>
      <c r="AD378" s="54"/>
      <c r="AE378" s="54"/>
      <c r="AF378" s="53"/>
      <c r="AG378" s="54"/>
      <c r="AH378" s="54"/>
      <c r="AI378" s="54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</row>
    <row r="379" spans="18:51">
      <c r="R379" s="55"/>
      <c r="S379" s="53"/>
      <c r="T379" s="53"/>
      <c r="U379" s="53"/>
      <c r="V379" s="53"/>
      <c r="W379" s="53"/>
      <c r="X379" s="54"/>
      <c r="Y379" s="54"/>
      <c r="Z379" s="54"/>
      <c r="AA379" s="54"/>
      <c r="AB379" s="54"/>
      <c r="AC379" s="54"/>
      <c r="AD379" s="54"/>
      <c r="AE379" s="54"/>
      <c r="AF379" s="53"/>
      <c r="AG379" s="54"/>
      <c r="AH379" s="54"/>
      <c r="AI379" s="54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</row>
    <row r="380" spans="18:51">
      <c r="R380" s="55"/>
      <c r="S380" s="53"/>
      <c r="T380" s="53"/>
      <c r="U380" s="53"/>
      <c r="V380" s="53"/>
      <c r="W380" s="53"/>
      <c r="X380" s="54"/>
      <c r="Y380" s="54"/>
      <c r="Z380" s="54"/>
      <c r="AA380" s="54"/>
      <c r="AB380" s="54"/>
      <c r="AC380" s="54"/>
      <c r="AD380" s="54"/>
      <c r="AE380" s="54"/>
      <c r="AF380" s="53"/>
      <c r="AG380" s="54"/>
      <c r="AH380" s="54"/>
      <c r="AI380" s="54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</row>
    <row r="381" spans="18:51">
      <c r="R381" s="55"/>
      <c r="S381" s="53"/>
      <c r="T381" s="53"/>
      <c r="U381" s="53"/>
      <c r="V381" s="53"/>
      <c r="W381" s="53"/>
      <c r="X381" s="54"/>
      <c r="Y381" s="54"/>
      <c r="Z381" s="54"/>
      <c r="AA381" s="54"/>
      <c r="AB381" s="54"/>
      <c r="AC381" s="54"/>
      <c r="AD381" s="54"/>
      <c r="AE381" s="54"/>
      <c r="AF381" s="53"/>
      <c r="AG381" s="54"/>
      <c r="AH381" s="54"/>
      <c r="AI381" s="54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</row>
    <row r="382" spans="18:51">
      <c r="R382" s="55"/>
      <c r="S382" s="53"/>
      <c r="T382" s="53"/>
      <c r="U382" s="53"/>
      <c r="V382" s="53"/>
      <c r="W382" s="53"/>
      <c r="X382" s="54"/>
      <c r="Y382" s="54"/>
      <c r="Z382" s="54"/>
      <c r="AA382" s="54"/>
      <c r="AB382" s="54"/>
      <c r="AC382" s="54"/>
      <c r="AD382" s="54"/>
      <c r="AE382" s="54"/>
      <c r="AF382" s="53"/>
      <c r="AG382" s="54"/>
      <c r="AH382" s="54"/>
      <c r="AI382" s="54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</row>
    <row r="383" spans="18:51">
      <c r="R383" s="55"/>
      <c r="S383" s="53"/>
      <c r="T383" s="53"/>
      <c r="U383" s="53"/>
      <c r="V383" s="53"/>
      <c r="W383" s="53"/>
      <c r="X383" s="54"/>
      <c r="Y383" s="54"/>
      <c r="Z383" s="54"/>
      <c r="AA383" s="54"/>
      <c r="AB383" s="54"/>
      <c r="AC383" s="54"/>
      <c r="AD383" s="54"/>
      <c r="AE383" s="54"/>
      <c r="AF383" s="53"/>
      <c r="AG383" s="54"/>
      <c r="AH383" s="54"/>
      <c r="AI383" s="54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</row>
    <row r="384" spans="18:51">
      <c r="R384" s="55"/>
      <c r="S384" s="53"/>
      <c r="T384" s="53"/>
      <c r="U384" s="53"/>
      <c r="V384" s="53"/>
      <c r="W384" s="53"/>
      <c r="X384" s="54"/>
      <c r="Y384" s="54"/>
      <c r="Z384" s="54"/>
      <c r="AA384" s="54"/>
      <c r="AB384" s="54"/>
      <c r="AC384" s="54"/>
      <c r="AD384" s="54"/>
      <c r="AE384" s="54"/>
      <c r="AF384" s="53"/>
      <c r="AG384" s="54"/>
      <c r="AH384" s="54"/>
      <c r="AI384" s="54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</row>
    <row r="385" spans="18:51">
      <c r="R385" s="55"/>
      <c r="S385" s="53"/>
      <c r="T385" s="53"/>
      <c r="U385" s="53"/>
      <c r="V385" s="53"/>
      <c r="W385" s="53"/>
      <c r="X385" s="54"/>
      <c r="Y385" s="54"/>
      <c r="Z385" s="54"/>
      <c r="AA385" s="54"/>
      <c r="AB385" s="54"/>
      <c r="AC385" s="54"/>
      <c r="AD385" s="54"/>
      <c r="AE385" s="54"/>
      <c r="AF385" s="53"/>
      <c r="AG385" s="54"/>
      <c r="AH385" s="54"/>
      <c r="AI385" s="54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</row>
    <row r="386" spans="18:51">
      <c r="R386" s="55"/>
      <c r="S386" s="53"/>
      <c r="T386" s="53"/>
      <c r="U386" s="53"/>
      <c r="V386" s="53"/>
      <c r="W386" s="53"/>
      <c r="X386" s="54"/>
      <c r="Y386" s="54"/>
      <c r="Z386" s="54"/>
      <c r="AA386" s="54"/>
      <c r="AB386" s="54"/>
      <c r="AC386" s="54"/>
      <c r="AD386" s="54"/>
      <c r="AE386" s="54"/>
      <c r="AF386" s="53"/>
      <c r="AG386" s="54"/>
      <c r="AH386" s="54"/>
      <c r="AI386" s="54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</row>
    <row r="387" spans="18:51">
      <c r="R387" s="55"/>
      <c r="S387" s="53"/>
      <c r="T387" s="53"/>
      <c r="U387" s="53"/>
      <c r="V387" s="53"/>
      <c r="W387" s="53"/>
      <c r="X387" s="54"/>
      <c r="Y387" s="54"/>
      <c r="Z387" s="54"/>
      <c r="AA387" s="54"/>
      <c r="AB387" s="54"/>
      <c r="AC387" s="54"/>
      <c r="AD387" s="54"/>
      <c r="AE387" s="54"/>
      <c r="AF387" s="53"/>
      <c r="AG387" s="54"/>
      <c r="AH387" s="54"/>
      <c r="AI387" s="54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</row>
    <row r="388" spans="18:51">
      <c r="R388" s="55"/>
      <c r="S388" s="53"/>
      <c r="T388" s="53"/>
      <c r="U388" s="53"/>
      <c r="V388" s="53"/>
      <c r="W388" s="53"/>
      <c r="X388" s="54"/>
      <c r="Y388" s="54"/>
      <c r="Z388" s="54"/>
      <c r="AA388" s="54"/>
      <c r="AB388" s="54"/>
      <c r="AC388" s="54"/>
      <c r="AD388" s="54"/>
      <c r="AE388" s="54"/>
      <c r="AF388" s="53"/>
      <c r="AG388" s="54"/>
      <c r="AH388" s="54"/>
      <c r="AI388" s="54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</row>
    <row r="389" spans="18:51">
      <c r="R389" s="55"/>
      <c r="S389" s="53"/>
      <c r="T389" s="53"/>
      <c r="U389" s="53"/>
      <c r="V389" s="53"/>
      <c r="W389" s="53"/>
      <c r="X389" s="54"/>
      <c r="Y389" s="54"/>
      <c r="Z389" s="54"/>
      <c r="AA389" s="54"/>
      <c r="AB389" s="54"/>
      <c r="AC389" s="54"/>
      <c r="AD389" s="54"/>
      <c r="AE389" s="54"/>
      <c r="AF389" s="53"/>
      <c r="AG389" s="54"/>
      <c r="AH389" s="54"/>
      <c r="AI389" s="54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</row>
    <row r="390" spans="18:51">
      <c r="R390" s="55"/>
      <c r="S390" s="53"/>
      <c r="T390" s="53"/>
      <c r="U390" s="53"/>
      <c r="V390" s="53"/>
      <c r="W390" s="53"/>
      <c r="X390" s="54"/>
      <c r="Y390" s="54"/>
      <c r="Z390" s="54"/>
      <c r="AA390" s="54"/>
      <c r="AB390" s="54"/>
      <c r="AC390" s="54"/>
      <c r="AD390" s="54"/>
      <c r="AE390" s="54"/>
      <c r="AF390" s="53"/>
      <c r="AG390" s="54"/>
      <c r="AH390" s="54"/>
      <c r="AI390" s="54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</row>
    <row r="391" spans="18:51">
      <c r="R391" s="55"/>
      <c r="S391" s="53"/>
      <c r="T391" s="53"/>
      <c r="U391" s="53"/>
      <c r="V391" s="53"/>
      <c r="W391" s="53"/>
      <c r="X391" s="54"/>
      <c r="Y391" s="54"/>
      <c r="Z391" s="54"/>
      <c r="AA391" s="54"/>
      <c r="AB391" s="54"/>
      <c r="AC391" s="54"/>
      <c r="AD391" s="54"/>
      <c r="AE391" s="54"/>
      <c r="AF391" s="53"/>
      <c r="AG391" s="54"/>
      <c r="AH391" s="54"/>
      <c r="AI391" s="54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</row>
    <row r="392" spans="18:51">
      <c r="R392" s="55"/>
      <c r="S392" s="53"/>
      <c r="T392" s="53"/>
      <c r="U392" s="53"/>
      <c r="V392" s="53"/>
      <c r="W392" s="53"/>
      <c r="X392" s="54"/>
      <c r="Y392" s="54"/>
      <c r="Z392" s="54"/>
      <c r="AA392" s="54"/>
      <c r="AB392" s="54"/>
      <c r="AC392" s="54"/>
      <c r="AD392" s="54"/>
      <c r="AE392" s="54"/>
      <c r="AF392" s="53"/>
      <c r="AG392" s="54"/>
      <c r="AH392" s="54"/>
      <c r="AI392" s="54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</row>
    <row r="393" spans="18:51">
      <c r="R393" s="55"/>
      <c r="S393" s="53"/>
      <c r="T393" s="53"/>
      <c r="U393" s="53"/>
      <c r="V393" s="53"/>
      <c r="W393" s="53"/>
      <c r="X393" s="54"/>
      <c r="Y393" s="54"/>
      <c r="Z393" s="54"/>
      <c r="AA393" s="54"/>
      <c r="AB393" s="54"/>
      <c r="AC393" s="54"/>
      <c r="AD393" s="54"/>
      <c r="AE393" s="54"/>
      <c r="AF393" s="53"/>
      <c r="AG393" s="54"/>
      <c r="AH393" s="54"/>
      <c r="AI393" s="54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</row>
    <row r="394" spans="18:51">
      <c r="R394" s="55"/>
      <c r="S394" s="53"/>
      <c r="T394" s="53"/>
      <c r="U394" s="53"/>
      <c r="V394" s="53"/>
      <c r="W394" s="53"/>
      <c r="X394" s="54"/>
      <c r="Y394" s="54"/>
      <c r="Z394" s="54"/>
      <c r="AA394" s="54"/>
      <c r="AB394" s="54"/>
      <c r="AC394" s="54"/>
      <c r="AD394" s="54"/>
      <c r="AE394" s="54"/>
      <c r="AF394" s="53"/>
      <c r="AG394" s="54"/>
      <c r="AH394" s="54"/>
      <c r="AI394" s="54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</row>
    <row r="395" spans="18:51">
      <c r="R395" s="55"/>
      <c r="S395" s="53"/>
      <c r="T395" s="53"/>
      <c r="U395" s="53"/>
      <c r="V395" s="53"/>
      <c r="W395" s="53"/>
      <c r="X395" s="54"/>
      <c r="Y395" s="54"/>
      <c r="Z395" s="54"/>
      <c r="AA395" s="54"/>
      <c r="AB395" s="54"/>
      <c r="AC395" s="54"/>
      <c r="AD395" s="54"/>
      <c r="AE395" s="54"/>
      <c r="AF395" s="53"/>
      <c r="AG395" s="54"/>
      <c r="AH395" s="54"/>
      <c r="AI395" s="54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</row>
    <row r="396" spans="18:51">
      <c r="R396" s="55"/>
      <c r="S396" s="53"/>
      <c r="T396" s="53"/>
      <c r="U396" s="53"/>
      <c r="V396" s="53"/>
      <c r="W396" s="53"/>
      <c r="X396" s="54"/>
      <c r="Y396" s="54"/>
      <c r="Z396" s="54"/>
      <c r="AA396" s="54"/>
      <c r="AB396" s="54"/>
      <c r="AC396" s="54"/>
      <c r="AD396" s="54"/>
      <c r="AE396" s="54"/>
      <c r="AF396" s="53"/>
      <c r="AG396" s="54"/>
      <c r="AH396" s="54"/>
      <c r="AI396" s="54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</row>
    <row r="397" spans="18:51">
      <c r="R397" s="55"/>
      <c r="S397" s="53"/>
      <c r="T397" s="53"/>
      <c r="U397" s="53"/>
      <c r="V397" s="53"/>
      <c r="W397" s="53"/>
      <c r="X397" s="54"/>
      <c r="Y397" s="54"/>
      <c r="Z397" s="54"/>
      <c r="AA397" s="54"/>
      <c r="AB397" s="54"/>
      <c r="AC397" s="54"/>
      <c r="AD397" s="54"/>
      <c r="AE397" s="54"/>
      <c r="AF397" s="53"/>
      <c r="AG397" s="54"/>
      <c r="AH397" s="54"/>
      <c r="AI397" s="54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</row>
    <row r="398" spans="18:51">
      <c r="R398" s="55"/>
      <c r="S398" s="53"/>
      <c r="T398" s="53"/>
      <c r="U398" s="53"/>
      <c r="V398" s="53"/>
      <c r="W398" s="53"/>
      <c r="X398" s="54"/>
      <c r="Y398" s="54"/>
      <c r="Z398" s="54"/>
      <c r="AA398" s="54"/>
      <c r="AB398" s="54"/>
      <c r="AC398" s="54"/>
      <c r="AD398" s="54"/>
      <c r="AE398" s="54"/>
      <c r="AF398" s="53"/>
      <c r="AG398" s="54"/>
      <c r="AH398" s="54"/>
      <c r="AI398" s="54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</row>
    <row r="399" spans="18:51">
      <c r="R399" s="55"/>
      <c r="S399" s="53"/>
      <c r="T399" s="53"/>
      <c r="U399" s="53"/>
      <c r="V399" s="53"/>
      <c r="W399" s="53"/>
      <c r="X399" s="54"/>
      <c r="Y399" s="54"/>
      <c r="Z399" s="54"/>
      <c r="AA399" s="54"/>
      <c r="AB399" s="54"/>
      <c r="AC399" s="54"/>
      <c r="AD399" s="54"/>
      <c r="AE399" s="54"/>
      <c r="AF399" s="53"/>
      <c r="AG399" s="54"/>
      <c r="AH399" s="54"/>
      <c r="AI399" s="54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</row>
    <row r="400" spans="18:51">
      <c r="R400" s="55"/>
      <c r="S400" s="53"/>
      <c r="T400" s="53"/>
      <c r="U400" s="53"/>
      <c r="V400" s="53"/>
      <c r="W400" s="53"/>
      <c r="X400" s="54"/>
      <c r="Y400" s="54"/>
      <c r="Z400" s="54"/>
      <c r="AA400" s="54"/>
      <c r="AB400" s="54"/>
      <c r="AC400" s="54"/>
      <c r="AD400" s="54"/>
      <c r="AE400" s="54"/>
      <c r="AF400" s="53"/>
      <c r="AG400" s="54"/>
      <c r="AH400" s="54"/>
      <c r="AI400" s="54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</row>
    <row r="401" spans="18:51">
      <c r="R401" s="55"/>
      <c r="S401" s="53"/>
      <c r="T401" s="53"/>
      <c r="U401" s="53"/>
      <c r="V401" s="53"/>
      <c r="W401" s="53"/>
      <c r="X401" s="54"/>
      <c r="Y401" s="54"/>
      <c r="Z401" s="54"/>
      <c r="AA401" s="54"/>
      <c r="AB401" s="54"/>
      <c r="AC401" s="54"/>
      <c r="AD401" s="54"/>
      <c r="AE401" s="54"/>
      <c r="AF401" s="53"/>
      <c r="AG401" s="54"/>
      <c r="AH401" s="54"/>
      <c r="AI401" s="54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</row>
    <row r="402" spans="18:51">
      <c r="R402" s="55"/>
      <c r="S402" s="53"/>
      <c r="T402" s="53"/>
      <c r="U402" s="53"/>
      <c r="V402" s="53"/>
      <c r="W402" s="53"/>
      <c r="X402" s="54"/>
      <c r="Y402" s="54"/>
      <c r="Z402" s="54"/>
      <c r="AA402" s="54"/>
      <c r="AB402" s="54"/>
      <c r="AC402" s="54"/>
      <c r="AD402" s="54"/>
      <c r="AE402" s="54"/>
      <c r="AF402" s="53"/>
      <c r="AG402" s="54"/>
      <c r="AH402" s="54"/>
      <c r="AI402" s="54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</row>
    <row r="403" spans="18:51">
      <c r="R403" s="55"/>
      <c r="S403" s="53"/>
      <c r="T403" s="53"/>
      <c r="U403" s="53"/>
      <c r="V403" s="53"/>
      <c r="W403" s="53"/>
      <c r="X403" s="54"/>
      <c r="Y403" s="54"/>
      <c r="Z403" s="54"/>
      <c r="AA403" s="54"/>
      <c r="AB403" s="54"/>
      <c r="AC403" s="54"/>
      <c r="AD403" s="54"/>
      <c r="AE403" s="54"/>
      <c r="AF403" s="53"/>
      <c r="AG403" s="54"/>
      <c r="AH403" s="54"/>
      <c r="AI403" s="54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</row>
    <row r="404" spans="18:51">
      <c r="R404" s="55"/>
      <c r="S404" s="53"/>
      <c r="T404" s="53"/>
      <c r="U404" s="53"/>
      <c r="V404" s="53"/>
      <c r="W404" s="53"/>
      <c r="X404" s="54"/>
      <c r="Y404" s="54"/>
      <c r="Z404" s="54"/>
      <c r="AA404" s="54"/>
      <c r="AB404" s="54"/>
      <c r="AC404" s="54"/>
      <c r="AD404" s="54"/>
      <c r="AE404" s="54"/>
      <c r="AF404" s="53"/>
      <c r="AG404" s="54"/>
      <c r="AH404" s="54"/>
      <c r="AI404" s="54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</row>
    <row r="405" spans="18:51">
      <c r="R405" s="55"/>
      <c r="S405" s="53"/>
      <c r="T405" s="53"/>
      <c r="U405" s="53"/>
      <c r="V405" s="53"/>
      <c r="W405" s="53"/>
      <c r="X405" s="54"/>
      <c r="Y405" s="54"/>
      <c r="Z405" s="54"/>
      <c r="AA405" s="54"/>
      <c r="AB405" s="54"/>
      <c r="AC405" s="54"/>
      <c r="AD405" s="54"/>
      <c r="AE405" s="54"/>
      <c r="AF405" s="53"/>
      <c r="AG405" s="54"/>
      <c r="AH405" s="54"/>
      <c r="AI405" s="54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</row>
    <row r="406" spans="18:51">
      <c r="R406" s="55"/>
      <c r="S406" s="53"/>
      <c r="T406" s="53"/>
      <c r="U406" s="53"/>
      <c r="V406" s="53"/>
      <c r="W406" s="53"/>
      <c r="X406" s="54"/>
      <c r="Y406" s="54"/>
      <c r="Z406" s="54"/>
      <c r="AA406" s="54"/>
      <c r="AB406" s="54"/>
      <c r="AC406" s="54"/>
      <c r="AD406" s="54"/>
      <c r="AE406" s="54"/>
      <c r="AF406" s="53"/>
      <c r="AG406" s="54"/>
      <c r="AH406" s="54"/>
      <c r="AI406" s="54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</row>
    <row r="407" spans="18:51">
      <c r="R407" s="55"/>
      <c r="S407" s="53"/>
      <c r="T407" s="53"/>
      <c r="U407" s="53"/>
      <c r="V407" s="53"/>
      <c r="W407" s="53"/>
      <c r="X407" s="54"/>
      <c r="Y407" s="54"/>
      <c r="Z407" s="54"/>
      <c r="AA407" s="54"/>
      <c r="AB407" s="54"/>
      <c r="AC407" s="54"/>
      <c r="AD407" s="54"/>
      <c r="AE407" s="54"/>
      <c r="AF407" s="53"/>
      <c r="AG407" s="54"/>
      <c r="AH407" s="54"/>
      <c r="AI407" s="54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</row>
    <row r="408" spans="18:51">
      <c r="R408" s="55"/>
      <c r="S408" s="53"/>
      <c r="T408" s="53"/>
      <c r="U408" s="53"/>
      <c r="V408" s="53"/>
      <c r="W408" s="53"/>
      <c r="X408" s="54"/>
      <c r="Y408" s="54"/>
      <c r="Z408" s="54"/>
      <c r="AA408" s="54"/>
      <c r="AB408" s="54"/>
      <c r="AC408" s="54"/>
      <c r="AD408" s="54"/>
      <c r="AE408" s="54"/>
      <c r="AF408" s="53"/>
      <c r="AG408" s="54"/>
      <c r="AH408" s="54"/>
      <c r="AI408" s="54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</row>
    <row r="409" spans="18:51">
      <c r="R409" s="55"/>
      <c r="S409" s="53"/>
      <c r="T409" s="53"/>
      <c r="U409" s="53"/>
      <c r="V409" s="53"/>
      <c r="W409" s="53"/>
      <c r="X409" s="54"/>
      <c r="Y409" s="54"/>
      <c r="Z409" s="54"/>
      <c r="AA409" s="54"/>
      <c r="AB409" s="54"/>
      <c r="AC409" s="54"/>
      <c r="AD409" s="54"/>
      <c r="AE409" s="54"/>
      <c r="AF409" s="53"/>
      <c r="AG409" s="54"/>
      <c r="AH409" s="54"/>
      <c r="AI409" s="54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</row>
    <row r="410" spans="18:51">
      <c r="R410" s="55"/>
      <c r="S410" s="53"/>
      <c r="T410" s="53"/>
      <c r="U410" s="53"/>
      <c r="V410" s="53"/>
      <c r="W410" s="53"/>
      <c r="X410" s="54"/>
      <c r="Y410" s="54"/>
      <c r="Z410" s="54"/>
      <c r="AA410" s="54"/>
      <c r="AB410" s="54"/>
      <c r="AC410" s="54"/>
      <c r="AD410" s="54"/>
      <c r="AE410" s="54"/>
      <c r="AF410" s="53"/>
      <c r="AG410" s="54"/>
      <c r="AH410" s="54"/>
      <c r="AI410" s="54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</row>
    <row r="411" spans="18:51">
      <c r="R411" s="55"/>
      <c r="S411" s="53"/>
      <c r="T411" s="53"/>
      <c r="U411" s="53"/>
      <c r="V411" s="53"/>
      <c r="W411" s="53"/>
      <c r="X411" s="54"/>
      <c r="Y411" s="54"/>
      <c r="Z411" s="54"/>
      <c r="AA411" s="54"/>
      <c r="AB411" s="54"/>
      <c r="AC411" s="54"/>
      <c r="AD411" s="54"/>
      <c r="AE411" s="54"/>
      <c r="AF411" s="53"/>
      <c r="AG411" s="54"/>
      <c r="AH411" s="54"/>
      <c r="AI411" s="54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</row>
    <row r="412" spans="18:51">
      <c r="R412" s="55"/>
      <c r="S412" s="53"/>
      <c r="T412" s="53"/>
      <c r="U412" s="53"/>
      <c r="V412" s="53"/>
      <c r="W412" s="53"/>
      <c r="X412" s="54"/>
      <c r="Y412" s="54"/>
      <c r="Z412" s="54"/>
      <c r="AA412" s="54"/>
      <c r="AB412" s="54"/>
      <c r="AC412" s="54"/>
      <c r="AD412" s="54"/>
      <c r="AE412" s="54"/>
      <c r="AF412" s="53"/>
      <c r="AG412" s="54"/>
      <c r="AH412" s="54"/>
      <c r="AI412" s="54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</row>
    <row r="413" spans="18:51">
      <c r="R413" s="55"/>
      <c r="S413" s="53"/>
      <c r="T413" s="53"/>
      <c r="U413" s="53"/>
      <c r="V413" s="53"/>
      <c r="W413" s="53"/>
      <c r="X413" s="54"/>
      <c r="Y413" s="54"/>
      <c r="Z413" s="54"/>
      <c r="AA413" s="54"/>
      <c r="AB413" s="54"/>
      <c r="AC413" s="54"/>
      <c r="AD413" s="54"/>
      <c r="AE413" s="54"/>
      <c r="AF413" s="53"/>
      <c r="AG413" s="54"/>
      <c r="AH413" s="54"/>
      <c r="AI413" s="54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</row>
    <row r="414" spans="18:51">
      <c r="R414" s="55"/>
      <c r="S414" s="53"/>
      <c r="T414" s="53"/>
      <c r="U414" s="53"/>
      <c r="V414" s="53"/>
      <c r="W414" s="53"/>
      <c r="X414" s="54"/>
      <c r="Y414" s="54"/>
      <c r="Z414" s="54"/>
      <c r="AA414" s="54"/>
      <c r="AB414" s="54"/>
      <c r="AC414" s="54"/>
      <c r="AD414" s="54"/>
      <c r="AE414" s="54"/>
      <c r="AF414" s="53"/>
      <c r="AG414" s="54"/>
      <c r="AH414" s="54"/>
      <c r="AI414" s="54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</row>
    <row r="415" spans="18:51">
      <c r="R415" s="55"/>
      <c r="S415" s="53"/>
      <c r="T415" s="53"/>
      <c r="U415" s="53"/>
      <c r="V415" s="53"/>
      <c r="W415" s="53"/>
      <c r="X415" s="54"/>
      <c r="Y415" s="54"/>
      <c r="Z415" s="54"/>
      <c r="AA415" s="54"/>
      <c r="AB415" s="54"/>
      <c r="AC415" s="54"/>
      <c r="AD415" s="54"/>
      <c r="AE415" s="54"/>
      <c r="AF415" s="53"/>
      <c r="AG415" s="54"/>
      <c r="AH415" s="54"/>
      <c r="AI415" s="54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</row>
    <row r="416" spans="18:51">
      <c r="R416" s="55"/>
      <c r="S416" s="53"/>
      <c r="T416" s="53"/>
      <c r="U416" s="53"/>
      <c r="V416" s="53"/>
      <c r="W416" s="53"/>
      <c r="X416" s="54"/>
      <c r="Y416" s="54"/>
      <c r="Z416" s="54"/>
      <c r="AA416" s="54"/>
      <c r="AB416" s="54"/>
      <c r="AC416" s="54"/>
      <c r="AD416" s="54"/>
      <c r="AE416" s="54"/>
      <c r="AF416" s="53"/>
      <c r="AG416" s="54"/>
      <c r="AH416" s="54"/>
      <c r="AI416" s="54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</row>
    <row r="417" spans="18:51">
      <c r="R417" s="55"/>
      <c r="S417" s="53"/>
      <c r="T417" s="53"/>
      <c r="U417" s="53"/>
      <c r="V417" s="53"/>
      <c r="W417" s="53"/>
      <c r="X417" s="54"/>
      <c r="Y417" s="54"/>
      <c r="Z417" s="54"/>
      <c r="AA417" s="54"/>
      <c r="AB417" s="54"/>
      <c r="AC417" s="54"/>
      <c r="AD417" s="54"/>
      <c r="AE417" s="54"/>
      <c r="AF417" s="53"/>
      <c r="AG417" s="54"/>
      <c r="AH417" s="54"/>
      <c r="AI417" s="54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</row>
    <row r="418" spans="18:51">
      <c r="R418" s="55"/>
      <c r="S418" s="53"/>
      <c r="T418" s="53"/>
      <c r="U418" s="53"/>
      <c r="V418" s="53"/>
      <c r="W418" s="53"/>
      <c r="X418" s="54"/>
      <c r="Y418" s="54"/>
      <c r="Z418" s="54"/>
      <c r="AA418" s="54"/>
      <c r="AB418" s="54"/>
      <c r="AC418" s="54"/>
      <c r="AD418" s="54"/>
      <c r="AE418" s="54"/>
      <c r="AF418" s="53"/>
      <c r="AG418" s="54"/>
      <c r="AH418" s="54"/>
      <c r="AI418" s="54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</row>
    <row r="419" spans="18:51">
      <c r="R419" s="55"/>
      <c r="S419" s="53"/>
      <c r="T419" s="53"/>
      <c r="U419" s="53"/>
      <c r="V419" s="53"/>
      <c r="W419" s="53"/>
      <c r="X419" s="54"/>
      <c r="Y419" s="54"/>
      <c r="Z419" s="54"/>
      <c r="AA419" s="54"/>
      <c r="AB419" s="54"/>
      <c r="AC419" s="54"/>
      <c r="AD419" s="54"/>
      <c r="AE419" s="54"/>
      <c r="AF419" s="53"/>
      <c r="AG419" s="54"/>
      <c r="AH419" s="54"/>
      <c r="AI419" s="54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</row>
    <row r="420" spans="18:51">
      <c r="R420" s="55"/>
      <c r="S420" s="53"/>
      <c r="T420" s="53"/>
      <c r="U420" s="53"/>
      <c r="V420" s="53"/>
      <c r="W420" s="53"/>
      <c r="X420" s="54"/>
      <c r="Y420" s="54"/>
      <c r="Z420" s="54"/>
      <c r="AA420" s="54"/>
      <c r="AB420" s="54"/>
      <c r="AC420" s="54"/>
      <c r="AD420" s="54"/>
      <c r="AE420" s="54"/>
      <c r="AF420" s="53"/>
      <c r="AG420" s="54"/>
      <c r="AH420" s="54"/>
      <c r="AI420" s="54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</row>
    <row r="421" spans="18:51">
      <c r="R421" s="55"/>
      <c r="S421" s="53"/>
      <c r="T421" s="53"/>
      <c r="U421" s="53"/>
      <c r="V421" s="53"/>
      <c r="W421" s="53"/>
      <c r="X421" s="54"/>
      <c r="Y421" s="54"/>
      <c r="Z421" s="54"/>
      <c r="AA421" s="54"/>
      <c r="AB421" s="54"/>
      <c r="AC421" s="54"/>
      <c r="AD421" s="54"/>
      <c r="AE421" s="54"/>
      <c r="AF421" s="53"/>
      <c r="AG421" s="54"/>
      <c r="AH421" s="54"/>
      <c r="AI421" s="54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</row>
    <row r="422" spans="18:51">
      <c r="R422" s="55"/>
      <c r="S422" s="53"/>
      <c r="T422" s="53"/>
      <c r="U422" s="53"/>
      <c r="V422" s="53"/>
      <c r="W422" s="53"/>
      <c r="X422" s="54"/>
      <c r="Y422" s="54"/>
      <c r="Z422" s="54"/>
      <c r="AA422" s="54"/>
      <c r="AB422" s="54"/>
      <c r="AC422" s="54"/>
      <c r="AD422" s="54"/>
      <c r="AE422" s="54"/>
      <c r="AF422" s="53"/>
      <c r="AG422" s="54"/>
      <c r="AH422" s="54"/>
      <c r="AI422" s="54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</row>
    <row r="423" spans="18:51">
      <c r="R423" s="55"/>
      <c r="S423" s="53"/>
      <c r="T423" s="53"/>
      <c r="U423" s="53"/>
      <c r="V423" s="53"/>
      <c r="W423" s="53"/>
      <c r="X423" s="54"/>
      <c r="Y423" s="54"/>
      <c r="Z423" s="54"/>
      <c r="AA423" s="54"/>
      <c r="AB423" s="54"/>
      <c r="AC423" s="54"/>
      <c r="AD423" s="54"/>
      <c r="AE423" s="54"/>
      <c r="AF423" s="53"/>
      <c r="AG423" s="54"/>
      <c r="AH423" s="54"/>
      <c r="AI423" s="54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</row>
    <row r="424" spans="18:51">
      <c r="R424" s="55"/>
      <c r="S424" s="53"/>
      <c r="T424" s="53"/>
      <c r="U424" s="53"/>
      <c r="V424" s="53"/>
      <c r="W424" s="53"/>
      <c r="X424" s="54"/>
      <c r="Y424" s="54"/>
      <c r="Z424" s="54"/>
      <c r="AA424" s="54"/>
      <c r="AB424" s="54"/>
      <c r="AC424" s="54"/>
      <c r="AD424" s="54"/>
      <c r="AE424" s="54"/>
      <c r="AF424" s="53"/>
      <c r="AG424" s="54"/>
      <c r="AH424" s="54"/>
      <c r="AI424" s="54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</row>
    <row r="425" spans="18:51">
      <c r="R425" s="55"/>
      <c r="S425" s="53"/>
      <c r="T425" s="53"/>
      <c r="U425" s="53"/>
      <c r="V425" s="53"/>
      <c r="W425" s="53"/>
      <c r="X425" s="54"/>
      <c r="Y425" s="54"/>
      <c r="Z425" s="54"/>
      <c r="AA425" s="54"/>
      <c r="AB425" s="54"/>
      <c r="AC425" s="54"/>
      <c r="AD425" s="54"/>
      <c r="AE425" s="54"/>
      <c r="AF425" s="53"/>
      <c r="AG425" s="54"/>
      <c r="AH425" s="54"/>
      <c r="AI425" s="54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</row>
    <row r="426" spans="18:51">
      <c r="R426" s="55"/>
      <c r="S426" s="53"/>
      <c r="T426" s="53"/>
      <c r="U426" s="53"/>
      <c r="V426" s="53"/>
      <c r="W426" s="53"/>
      <c r="X426" s="54"/>
      <c r="Y426" s="54"/>
      <c r="Z426" s="54"/>
      <c r="AA426" s="54"/>
      <c r="AB426" s="54"/>
      <c r="AC426" s="54"/>
      <c r="AD426" s="54"/>
      <c r="AE426" s="54"/>
      <c r="AF426" s="53"/>
      <c r="AG426" s="54"/>
      <c r="AH426" s="54"/>
      <c r="AI426" s="54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</row>
    <row r="427" spans="18:51">
      <c r="R427" s="55"/>
      <c r="S427" s="53"/>
      <c r="T427" s="53"/>
      <c r="U427" s="53"/>
      <c r="V427" s="53"/>
      <c r="W427" s="53"/>
      <c r="X427" s="54"/>
      <c r="Y427" s="54"/>
      <c r="Z427" s="54"/>
      <c r="AA427" s="54"/>
      <c r="AB427" s="54"/>
      <c r="AC427" s="54"/>
      <c r="AD427" s="54"/>
      <c r="AE427" s="54"/>
      <c r="AF427" s="53"/>
      <c r="AG427" s="54"/>
      <c r="AH427" s="54"/>
      <c r="AI427" s="54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</row>
    <row r="428" spans="18:51">
      <c r="R428" s="55"/>
      <c r="S428" s="53"/>
      <c r="T428" s="53"/>
      <c r="U428" s="53"/>
      <c r="V428" s="53"/>
      <c r="W428" s="53"/>
      <c r="X428" s="54"/>
      <c r="Y428" s="54"/>
      <c r="Z428" s="54"/>
      <c r="AA428" s="54"/>
      <c r="AB428" s="54"/>
      <c r="AC428" s="54"/>
      <c r="AD428" s="54"/>
      <c r="AE428" s="54"/>
      <c r="AF428" s="53"/>
      <c r="AG428" s="54"/>
      <c r="AH428" s="54"/>
      <c r="AI428" s="54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</row>
    <row r="429" spans="18:51">
      <c r="R429" s="55"/>
      <c r="S429" s="53"/>
      <c r="T429" s="53"/>
      <c r="U429" s="53"/>
      <c r="V429" s="53"/>
      <c r="W429" s="53"/>
      <c r="X429" s="54"/>
      <c r="Y429" s="54"/>
      <c r="Z429" s="54"/>
      <c r="AA429" s="54"/>
      <c r="AB429" s="54"/>
      <c r="AC429" s="54"/>
      <c r="AD429" s="54"/>
      <c r="AE429" s="54"/>
      <c r="AF429" s="53"/>
      <c r="AG429" s="54"/>
      <c r="AH429" s="54"/>
      <c r="AI429" s="54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</row>
    <row r="430" spans="18:51">
      <c r="R430" s="55"/>
      <c r="S430" s="53"/>
      <c r="T430" s="53"/>
      <c r="U430" s="53"/>
      <c r="V430" s="53"/>
      <c r="W430" s="53"/>
      <c r="X430" s="54"/>
      <c r="Y430" s="54"/>
      <c r="Z430" s="54"/>
      <c r="AA430" s="54"/>
      <c r="AB430" s="54"/>
      <c r="AC430" s="54"/>
      <c r="AD430" s="54"/>
      <c r="AE430" s="54"/>
      <c r="AF430" s="53"/>
      <c r="AG430" s="54"/>
      <c r="AH430" s="54"/>
      <c r="AI430" s="54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</row>
    <row r="431" spans="18:51">
      <c r="R431" s="55"/>
      <c r="S431" s="53"/>
      <c r="T431" s="53"/>
      <c r="U431" s="53"/>
      <c r="V431" s="53"/>
      <c r="W431" s="53"/>
      <c r="X431" s="54"/>
      <c r="Y431" s="54"/>
      <c r="Z431" s="54"/>
      <c r="AA431" s="54"/>
      <c r="AB431" s="54"/>
      <c r="AC431" s="54"/>
      <c r="AD431" s="54"/>
      <c r="AE431" s="54"/>
      <c r="AF431" s="53"/>
      <c r="AG431" s="54"/>
      <c r="AH431" s="54"/>
      <c r="AI431" s="54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</row>
    <row r="432" spans="18:51">
      <c r="R432" s="55"/>
      <c r="S432" s="53"/>
      <c r="T432" s="53"/>
      <c r="U432" s="53"/>
      <c r="V432" s="53"/>
      <c r="W432" s="53"/>
      <c r="X432" s="54"/>
      <c r="Y432" s="54"/>
      <c r="Z432" s="54"/>
      <c r="AA432" s="54"/>
      <c r="AB432" s="54"/>
      <c r="AC432" s="54"/>
      <c r="AD432" s="54"/>
      <c r="AE432" s="54"/>
      <c r="AF432" s="53"/>
      <c r="AG432" s="54"/>
      <c r="AH432" s="54"/>
      <c r="AI432" s="54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</row>
    <row r="433" spans="18:51">
      <c r="R433" s="55"/>
      <c r="S433" s="53"/>
      <c r="T433" s="53"/>
      <c r="U433" s="53"/>
      <c r="V433" s="53"/>
      <c r="W433" s="53"/>
      <c r="X433" s="54"/>
      <c r="Y433" s="54"/>
      <c r="Z433" s="54"/>
      <c r="AA433" s="54"/>
      <c r="AB433" s="54"/>
      <c r="AC433" s="54"/>
      <c r="AD433" s="54"/>
      <c r="AE433" s="54"/>
      <c r="AF433" s="53"/>
      <c r="AG433" s="54"/>
      <c r="AH433" s="54"/>
      <c r="AI433" s="54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</row>
    <row r="434" spans="18:51">
      <c r="R434" s="55"/>
      <c r="S434" s="53"/>
      <c r="T434" s="53"/>
      <c r="U434" s="53"/>
      <c r="V434" s="53"/>
      <c r="W434" s="53"/>
      <c r="X434" s="54"/>
      <c r="Y434" s="54"/>
      <c r="Z434" s="54"/>
      <c r="AA434" s="54"/>
      <c r="AB434" s="54"/>
      <c r="AC434" s="54"/>
      <c r="AD434" s="54"/>
      <c r="AE434" s="54"/>
      <c r="AF434" s="53"/>
      <c r="AG434" s="54"/>
      <c r="AH434" s="54"/>
      <c r="AI434" s="54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</row>
    <row r="435" spans="18:51">
      <c r="R435" s="55"/>
      <c r="S435" s="53"/>
      <c r="T435" s="53"/>
      <c r="U435" s="53"/>
      <c r="V435" s="53"/>
      <c r="W435" s="53"/>
      <c r="X435" s="54"/>
      <c r="Y435" s="54"/>
      <c r="Z435" s="54"/>
      <c r="AA435" s="54"/>
      <c r="AB435" s="54"/>
      <c r="AC435" s="54"/>
      <c r="AD435" s="54"/>
      <c r="AE435" s="54"/>
      <c r="AF435" s="53"/>
      <c r="AG435" s="54"/>
      <c r="AH435" s="54"/>
      <c r="AI435" s="54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</row>
    <row r="436" spans="18:51">
      <c r="R436" s="55"/>
      <c r="S436" s="53"/>
      <c r="T436" s="53"/>
      <c r="U436" s="53"/>
      <c r="V436" s="53"/>
      <c r="W436" s="53"/>
      <c r="X436" s="54"/>
      <c r="Y436" s="54"/>
      <c r="Z436" s="54"/>
      <c r="AA436" s="54"/>
      <c r="AB436" s="54"/>
      <c r="AC436" s="54"/>
      <c r="AD436" s="54"/>
      <c r="AE436" s="54"/>
      <c r="AF436" s="53"/>
      <c r="AG436" s="54"/>
      <c r="AH436" s="54"/>
      <c r="AI436" s="54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</row>
    <row r="437" spans="18:51">
      <c r="R437" s="55"/>
      <c r="S437" s="53"/>
      <c r="T437" s="53"/>
      <c r="U437" s="53"/>
      <c r="V437" s="53"/>
      <c r="W437" s="53"/>
      <c r="X437" s="54"/>
      <c r="Y437" s="54"/>
      <c r="Z437" s="54"/>
      <c r="AA437" s="54"/>
      <c r="AB437" s="54"/>
      <c r="AC437" s="54"/>
      <c r="AD437" s="54"/>
      <c r="AE437" s="54"/>
      <c r="AF437" s="53"/>
      <c r="AG437" s="54"/>
      <c r="AH437" s="54"/>
      <c r="AI437" s="54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</row>
    <row r="438" spans="18:51">
      <c r="R438" s="55"/>
      <c r="S438" s="53"/>
      <c r="T438" s="53"/>
      <c r="U438" s="53"/>
      <c r="V438" s="53"/>
      <c r="W438" s="53"/>
      <c r="X438" s="54"/>
      <c r="Y438" s="54"/>
      <c r="Z438" s="54"/>
      <c r="AA438" s="54"/>
      <c r="AB438" s="54"/>
      <c r="AC438" s="54"/>
      <c r="AD438" s="54"/>
      <c r="AE438" s="54"/>
      <c r="AF438" s="53"/>
      <c r="AG438" s="54"/>
      <c r="AH438" s="54"/>
      <c r="AI438" s="54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</row>
    <row r="439" spans="18:51">
      <c r="R439" s="55"/>
      <c r="S439" s="53"/>
      <c r="T439" s="53"/>
      <c r="U439" s="53"/>
      <c r="V439" s="53"/>
      <c r="W439" s="53"/>
      <c r="X439" s="54"/>
      <c r="Y439" s="54"/>
      <c r="Z439" s="54"/>
      <c r="AA439" s="54"/>
      <c r="AB439" s="54"/>
      <c r="AC439" s="54"/>
      <c r="AD439" s="54"/>
      <c r="AE439" s="54"/>
      <c r="AF439" s="53"/>
      <c r="AG439" s="54"/>
      <c r="AH439" s="54"/>
      <c r="AI439" s="54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</row>
    <row r="440" spans="18:51">
      <c r="R440" s="55"/>
      <c r="S440" s="53"/>
      <c r="T440" s="53"/>
      <c r="U440" s="53"/>
      <c r="V440" s="53"/>
      <c r="W440" s="53"/>
      <c r="X440" s="54"/>
      <c r="Y440" s="54"/>
      <c r="Z440" s="54"/>
      <c r="AA440" s="54"/>
      <c r="AB440" s="54"/>
      <c r="AC440" s="54"/>
      <c r="AD440" s="54"/>
      <c r="AE440" s="54"/>
      <c r="AF440" s="53"/>
      <c r="AG440" s="54"/>
      <c r="AH440" s="54"/>
      <c r="AI440" s="54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</row>
    <row r="441" spans="18:51">
      <c r="R441" s="55"/>
      <c r="S441" s="53"/>
      <c r="T441" s="53"/>
      <c r="U441" s="53"/>
      <c r="V441" s="53"/>
      <c r="W441" s="53"/>
      <c r="X441" s="54"/>
      <c r="Y441" s="54"/>
      <c r="Z441" s="54"/>
      <c r="AA441" s="54"/>
      <c r="AB441" s="54"/>
      <c r="AC441" s="54"/>
      <c r="AD441" s="54"/>
      <c r="AE441" s="54"/>
      <c r="AF441" s="53"/>
      <c r="AG441" s="54"/>
      <c r="AH441" s="54"/>
      <c r="AI441" s="54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</row>
    <row r="442" spans="18:51">
      <c r="R442" s="55"/>
      <c r="S442" s="53"/>
      <c r="T442" s="53"/>
      <c r="U442" s="53"/>
      <c r="V442" s="53"/>
      <c r="W442" s="53"/>
      <c r="X442" s="54"/>
      <c r="Y442" s="54"/>
      <c r="Z442" s="54"/>
      <c r="AA442" s="54"/>
      <c r="AB442" s="54"/>
      <c r="AC442" s="54"/>
      <c r="AD442" s="54"/>
      <c r="AE442" s="54"/>
      <c r="AF442" s="53"/>
      <c r="AG442" s="54"/>
      <c r="AH442" s="54"/>
      <c r="AI442" s="54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</row>
    <row r="443" spans="18:51">
      <c r="R443" s="55"/>
      <c r="S443" s="53"/>
      <c r="T443" s="53"/>
      <c r="U443" s="53"/>
      <c r="V443" s="53"/>
      <c r="W443" s="53"/>
      <c r="X443" s="54"/>
      <c r="Y443" s="54"/>
      <c r="Z443" s="54"/>
      <c r="AA443" s="54"/>
      <c r="AB443" s="54"/>
      <c r="AC443" s="54"/>
      <c r="AD443" s="54"/>
      <c r="AE443" s="54"/>
      <c r="AF443" s="53"/>
      <c r="AG443" s="54"/>
      <c r="AH443" s="54"/>
      <c r="AI443" s="54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</row>
    <row r="444" spans="18:51">
      <c r="R444" s="55"/>
      <c r="S444" s="53"/>
      <c r="T444" s="53"/>
      <c r="U444" s="53"/>
      <c r="V444" s="53"/>
      <c r="W444" s="53"/>
      <c r="X444" s="54"/>
      <c r="Y444" s="54"/>
      <c r="Z444" s="54"/>
      <c r="AA444" s="54"/>
      <c r="AB444" s="54"/>
      <c r="AC444" s="54"/>
      <c r="AD444" s="54"/>
      <c r="AE444" s="54"/>
      <c r="AF444" s="53"/>
      <c r="AG444" s="54"/>
      <c r="AH444" s="54"/>
      <c r="AI444" s="54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</row>
    <row r="445" spans="18:51">
      <c r="R445" s="55"/>
      <c r="S445" s="53"/>
      <c r="T445" s="53"/>
      <c r="U445" s="53"/>
      <c r="V445" s="53"/>
      <c r="W445" s="53"/>
      <c r="X445" s="54"/>
      <c r="Y445" s="54"/>
      <c r="Z445" s="54"/>
      <c r="AA445" s="54"/>
      <c r="AB445" s="54"/>
      <c r="AC445" s="54"/>
      <c r="AD445" s="54"/>
      <c r="AE445" s="54"/>
      <c r="AF445" s="53"/>
      <c r="AG445" s="54"/>
      <c r="AH445" s="54"/>
      <c r="AI445" s="54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</row>
    <row r="446" spans="18:51">
      <c r="R446" s="55"/>
      <c r="S446" s="53"/>
      <c r="T446" s="53"/>
      <c r="U446" s="53"/>
      <c r="V446" s="53"/>
      <c r="W446" s="53"/>
      <c r="X446" s="54"/>
      <c r="Y446" s="54"/>
      <c r="Z446" s="54"/>
      <c r="AA446" s="54"/>
      <c r="AB446" s="54"/>
      <c r="AC446" s="54"/>
      <c r="AD446" s="54"/>
      <c r="AE446" s="54"/>
      <c r="AF446" s="53"/>
      <c r="AG446" s="54"/>
      <c r="AH446" s="54"/>
      <c r="AI446" s="54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</row>
    <row r="447" spans="18:51">
      <c r="R447" s="55"/>
      <c r="S447" s="53"/>
      <c r="T447" s="53"/>
      <c r="U447" s="53"/>
      <c r="V447" s="53"/>
      <c r="W447" s="53"/>
      <c r="X447" s="54"/>
      <c r="Y447" s="54"/>
      <c r="Z447" s="54"/>
      <c r="AA447" s="54"/>
      <c r="AB447" s="54"/>
      <c r="AC447" s="54"/>
      <c r="AD447" s="54"/>
      <c r="AE447" s="54"/>
      <c r="AF447" s="53"/>
      <c r="AG447" s="54"/>
      <c r="AH447" s="54"/>
      <c r="AI447" s="54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</row>
    <row r="448" spans="18:51">
      <c r="R448" s="55"/>
      <c r="S448" s="53"/>
      <c r="T448" s="53"/>
      <c r="U448" s="53"/>
      <c r="V448" s="53"/>
      <c r="W448" s="53"/>
      <c r="X448" s="54"/>
      <c r="Y448" s="54"/>
      <c r="Z448" s="54"/>
      <c r="AA448" s="54"/>
      <c r="AB448" s="54"/>
      <c r="AC448" s="54"/>
      <c r="AD448" s="54"/>
      <c r="AE448" s="54"/>
      <c r="AF448" s="53"/>
      <c r="AG448" s="54"/>
      <c r="AH448" s="54"/>
      <c r="AI448" s="54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</row>
    <row r="449" spans="18:51">
      <c r="R449" s="55"/>
      <c r="S449" s="53"/>
      <c r="T449" s="53"/>
      <c r="U449" s="53"/>
      <c r="V449" s="53"/>
      <c r="W449" s="53"/>
      <c r="X449" s="54"/>
      <c r="Y449" s="54"/>
      <c r="Z449" s="54"/>
      <c r="AA449" s="54"/>
      <c r="AB449" s="54"/>
      <c r="AC449" s="54"/>
      <c r="AD449" s="54"/>
      <c r="AE449" s="54"/>
      <c r="AF449" s="53"/>
      <c r="AG449" s="54"/>
      <c r="AH449" s="54"/>
      <c r="AI449" s="54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</row>
    <row r="450" spans="18:51">
      <c r="R450" s="55"/>
      <c r="S450" s="53"/>
      <c r="T450" s="53"/>
      <c r="U450" s="53"/>
      <c r="V450" s="53"/>
      <c r="W450" s="53"/>
      <c r="X450" s="54"/>
      <c r="Y450" s="54"/>
      <c r="Z450" s="54"/>
      <c r="AA450" s="54"/>
      <c r="AB450" s="54"/>
      <c r="AC450" s="54"/>
      <c r="AD450" s="54"/>
      <c r="AE450" s="54"/>
      <c r="AF450" s="53"/>
      <c r="AG450" s="54"/>
      <c r="AH450" s="54"/>
      <c r="AI450" s="54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</row>
    <row r="451" spans="18:51">
      <c r="R451" s="55"/>
      <c r="S451" s="53"/>
      <c r="T451" s="53"/>
      <c r="U451" s="53"/>
      <c r="V451" s="53"/>
      <c r="W451" s="53"/>
      <c r="X451" s="54"/>
      <c r="Y451" s="54"/>
      <c r="Z451" s="54"/>
      <c r="AA451" s="54"/>
      <c r="AB451" s="54"/>
      <c r="AC451" s="54"/>
      <c r="AD451" s="54"/>
      <c r="AE451" s="54"/>
      <c r="AF451" s="53"/>
      <c r="AG451" s="54"/>
      <c r="AH451" s="54"/>
      <c r="AI451" s="54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</row>
    <row r="452" spans="18:51">
      <c r="R452" s="55"/>
      <c r="S452" s="53"/>
      <c r="T452" s="53"/>
      <c r="U452" s="53"/>
      <c r="V452" s="53"/>
      <c r="W452" s="53"/>
      <c r="X452" s="54"/>
      <c r="Y452" s="54"/>
      <c r="Z452" s="54"/>
      <c r="AA452" s="54"/>
      <c r="AB452" s="54"/>
      <c r="AC452" s="54"/>
      <c r="AD452" s="54"/>
      <c r="AE452" s="54"/>
      <c r="AF452" s="53"/>
      <c r="AG452" s="54"/>
      <c r="AH452" s="54"/>
      <c r="AI452" s="54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</row>
    <row r="453" spans="18:51">
      <c r="R453" s="55"/>
      <c r="S453" s="53"/>
      <c r="T453" s="53"/>
      <c r="U453" s="53"/>
      <c r="V453" s="53"/>
      <c r="W453" s="53"/>
      <c r="X453" s="54"/>
      <c r="Y453" s="54"/>
      <c r="Z453" s="54"/>
      <c r="AA453" s="54"/>
      <c r="AB453" s="54"/>
      <c r="AC453" s="54"/>
      <c r="AD453" s="54"/>
      <c r="AE453" s="54"/>
      <c r="AF453" s="53"/>
      <c r="AG453" s="54"/>
      <c r="AH453" s="54"/>
      <c r="AI453" s="54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</row>
    <row r="454" spans="18:51">
      <c r="R454" s="55"/>
      <c r="S454" s="53"/>
      <c r="T454" s="53"/>
      <c r="U454" s="53"/>
      <c r="V454" s="53"/>
      <c r="W454" s="53"/>
      <c r="X454" s="54"/>
      <c r="Y454" s="54"/>
      <c r="Z454" s="54"/>
      <c r="AA454" s="54"/>
      <c r="AB454" s="54"/>
      <c r="AC454" s="54"/>
      <c r="AD454" s="54"/>
      <c r="AE454" s="54"/>
      <c r="AF454" s="53"/>
      <c r="AG454" s="54"/>
      <c r="AH454" s="54"/>
      <c r="AI454" s="54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</row>
    <row r="455" spans="18:51">
      <c r="R455" s="55"/>
      <c r="S455" s="53"/>
      <c r="T455" s="53"/>
      <c r="U455" s="53"/>
      <c r="V455" s="53"/>
      <c r="W455" s="53"/>
      <c r="X455" s="54"/>
      <c r="Y455" s="54"/>
      <c r="Z455" s="54"/>
      <c r="AA455" s="54"/>
      <c r="AB455" s="54"/>
      <c r="AC455" s="54"/>
      <c r="AD455" s="54"/>
      <c r="AE455" s="54"/>
      <c r="AF455" s="53"/>
      <c r="AG455" s="54"/>
      <c r="AH455" s="54"/>
      <c r="AI455" s="54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</row>
    <row r="456" spans="18:51">
      <c r="R456" s="55"/>
      <c r="S456" s="53"/>
      <c r="T456" s="53"/>
      <c r="U456" s="53"/>
      <c r="V456" s="53"/>
      <c r="W456" s="53"/>
      <c r="X456" s="54"/>
      <c r="Y456" s="54"/>
      <c r="Z456" s="54"/>
      <c r="AA456" s="54"/>
      <c r="AB456" s="54"/>
      <c r="AC456" s="54"/>
      <c r="AD456" s="54"/>
      <c r="AE456" s="54"/>
      <c r="AF456" s="53"/>
      <c r="AG456" s="54"/>
      <c r="AH456" s="54"/>
      <c r="AI456" s="54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</row>
    <row r="457" spans="18:51">
      <c r="R457" s="55"/>
      <c r="S457" s="53"/>
      <c r="T457" s="53"/>
      <c r="U457" s="53"/>
      <c r="V457" s="53"/>
      <c r="W457" s="53"/>
      <c r="X457" s="54"/>
      <c r="Y457" s="54"/>
      <c r="Z457" s="54"/>
      <c r="AA457" s="54"/>
      <c r="AB457" s="54"/>
      <c r="AC457" s="54"/>
      <c r="AD457" s="54"/>
      <c r="AE457" s="54"/>
      <c r="AF457" s="53"/>
      <c r="AG457" s="54"/>
      <c r="AH457" s="54"/>
      <c r="AI457" s="54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</row>
    <row r="458" spans="18:51">
      <c r="R458" s="55"/>
      <c r="S458" s="53"/>
      <c r="T458" s="53"/>
      <c r="U458" s="53"/>
      <c r="V458" s="53"/>
      <c r="W458" s="53"/>
      <c r="X458" s="54"/>
      <c r="Y458" s="54"/>
      <c r="Z458" s="54"/>
      <c r="AA458" s="54"/>
      <c r="AB458" s="54"/>
      <c r="AC458" s="54"/>
      <c r="AD458" s="54"/>
      <c r="AE458" s="54"/>
      <c r="AF458" s="53"/>
      <c r="AG458" s="54"/>
      <c r="AH458" s="54"/>
      <c r="AI458" s="54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</row>
    <row r="459" spans="18:51">
      <c r="R459" s="55"/>
      <c r="S459" s="53"/>
      <c r="T459" s="53"/>
      <c r="U459" s="53"/>
      <c r="V459" s="53"/>
      <c r="W459" s="53"/>
      <c r="X459" s="54"/>
      <c r="Y459" s="54"/>
      <c r="Z459" s="54"/>
      <c r="AA459" s="54"/>
      <c r="AB459" s="54"/>
      <c r="AC459" s="54"/>
      <c r="AD459" s="54"/>
      <c r="AE459" s="54"/>
      <c r="AF459" s="53"/>
      <c r="AG459" s="54"/>
      <c r="AH459" s="54"/>
      <c r="AI459" s="54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</row>
    <row r="460" spans="18:51">
      <c r="R460" s="55"/>
      <c r="S460" s="53"/>
      <c r="T460" s="53"/>
      <c r="U460" s="53"/>
      <c r="V460" s="53"/>
      <c r="W460" s="53"/>
      <c r="X460" s="54"/>
      <c r="Y460" s="54"/>
      <c r="Z460" s="54"/>
      <c r="AA460" s="54"/>
      <c r="AB460" s="54"/>
      <c r="AC460" s="54"/>
      <c r="AD460" s="54"/>
      <c r="AE460" s="54"/>
      <c r="AF460" s="53"/>
      <c r="AG460" s="54"/>
      <c r="AH460" s="54"/>
      <c r="AI460" s="54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</row>
    <row r="461" spans="18:51">
      <c r="R461" s="55"/>
      <c r="S461" s="53"/>
      <c r="T461" s="53"/>
      <c r="U461" s="53"/>
      <c r="V461" s="53"/>
      <c r="W461" s="53"/>
      <c r="X461" s="54"/>
      <c r="Y461" s="54"/>
      <c r="Z461" s="54"/>
      <c r="AA461" s="54"/>
      <c r="AB461" s="54"/>
      <c r="AC461" s="54"/>
      <c r="AD461" s="54"/>
      <c r="AE461" s="54"/>
      <c r="AF461" s="53"/>
      <c r="AG461" s="54"/>
      <c r="AH461" s="54"/>
      <c r="AI461" s="54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</row>
    <row r="462" spans="18:51">
      <c r="R462" s="55"/>
      <c r="S462" s="53"/>
      <c r="T462" s="53"/>
      <c r="U462" s="53"/>
      <c r="V462" s="53"/>
      <c r="W462" s="53"/>
      <c r="X462" s="54"/>
      <c r="Y462" s="54"/>
      <c r="Z462" s="54"/>
      <c r="AA462" s="54"/>
      <c r="AB462" s="54"/>
      <c r="AC462" s="54"/>
      <c r="AD462" s="54"/>
      <c r="AE462" s="54"/>
      <c r="AF462" s="53"/>
      <c r="AG462" s="54"/>
      <c r="AH462" s="54"/>
      <c r="AI462" s="54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</row>
    <row r="463" spans="18:51">
      <c r="R463" s="55"/>
      <c r="S463" s="53"/>
      <c r="T463" s="53"/>
      <c r="U463" s="53"/>
      <c r="V463" s="53"/>
      <c r="W463" s="53"/>
      <c r="X463" s="54"/>
      <c r="Y463" s="54"/>
      <c r="Z463" s="54"/>
      <c r="AA463" s="54"/>
      <c r="AB463" s="54"/>
      <c r="AC463" s="54"/>
      <c r="AD463" s="54"/>
      <c r="AE463" s="54"/>
      <c r="AF463" s="53"/>
      <c r="AG463" s="54"/>
      <c r="AH463" s="54"/>
      <c r="AI463" s="54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</row>
    <row r="464" spans="18:51">
      <c r="R464" s="55"/>
      <c r="S464" s="53"/>
      <c r="T464" s="53"/>
      <c r="U464" s="53"/>
      <c r="V464" s="53"/>
      <c r="W464" s="53"/>
      <c r="X464" s="54"/>
      <c r="Y464" s="54"/>
      <c r="Z464" s="54"/>
      <c r="AA464" s="54"/>
      <c r="AB464" s="54"/>
      <c r="AC464" s="54"/>
      <c r="AD464" s="54"/>
      <c r="AE464" s="54"/>
      <c r="AF464" s="53"/>
      <c r="AG464" s="54"/>
      <c r="AH464" s="54"/>
      <c r="AI464" s="54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</row>
    <row r="465" spans="18:51">
      <c r="R465" s="55"/>
      <c r="S465" s="53"/>
      <c r="T465" s="53"/>
      <c r="U465" s="53"/>
      <c r="V465" s="53"/>
      <c r="W465" s="53"/>
      <c r="X465" s="54"/>
      <c r="Y465" s="54"/>
      <c r="Z465" s="54"/>
      <c r="AA465" s="54"/>
      <c r="AB465" s="54"/>
      <c r="AC465" s="54"/>
      <c r="AD465" s="54"/>
      <c r="AE465" s="54"/>
      <c r="AF465" s="53"/>
      <c r="AG465" s="54"/>
      <c r="AH465" s="54"/>
      <c r="AI465" s="54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</row>
    <row r="466" spans="18:51">
      <c r="R466" s="55"/>
      <c r="S466" s="53"/>
      <c r="T466" s="53"/>
      <c r="U466" s="53"/>
      <c r="V466" s="53"/>
      <c r="W466" s="53"/>
      <c r="X466" s="54"/>
      <c r="Y466" s="54"/>
      <c r="Z466" s="54"/>
      <c r="AA466" s="54"/>
      <c r="AB466" s="54"/>
      <c r="AC466" s="54"/>
      <c r="AD466" s="54"/>
      <c r="AE466" s="54"/>
      <c r="AF466" s="53"/>
      <c r="AG466" s="54"/>
      <c r="AH466" s="54"/>
      <c r="AI466" s="54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</row>
    <row r="467" spans="18:51">
      <c r="R467" s="55"/>
      <c r="S467" s="53"/>
      <c r="T467" s="53"/>
      <c r="U467" s="53"/>
      <c r="V467" s="53"/>
      <c r="W467" s="53"/>
      <c r="X467" s="54"/>
      <c r="Y467" s="54"/>
      <c r="Z467" s="54"/>
      <c r="AA467" s="54"/>
      <c r="AB467" s="54"/>
      <c r="AC467" s="54"/>
      <c r="AD467" s="54"/>
      <c r="AE467" s="54"/>
      <c r="AF467" s="53"/>
      <c r="AG467" s="54"/>
      <c r="AH467" s="54"/>
      <c r="AI467" s="54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</row>
    <row r="468" spans="18:51">
      <c r="R468" s="55"/>
      <c r="S468" s="53"/>
      <c r="T468" s="53"/>
      <c r="U468" s="53"/>
      <c r="V468" s="53"/>
      <c r="W468" s="53"/>
      <c r="X468" s="54"/>
      <c r="Y468" s="54"/>
      <c r="Z468" s="54"/>
      <c r="AA468" s="54"/>
      <c r="AB468" s="54"/>
      <c r="AC468" s="54"/>
      <c r="AD468" s="54"/>
      <c r="AE468" s="54"/>
      <c r="AF468" s="53"/>
      <c r="AG468" s="54"/>
      <c r="AH468" s="54"/>
      <c r="AI468" s="54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</row>
    <row r="469" spans="18:51">
      <c r="R469" s="55"/>
      <c r="S469" s="53"/>
      <c r="T469" s="53"/>
      <c r="U469" s="53"/>
      <c r="V469" s="53"/>
      <c r="W469" s="53"/>
      <c r="X469" s="54"/>
      <c r="Y469" s="54"/>
      <c r="Z469" s="54"/>
      <c r="AA469" s="54"/>
      <c r="AB469" s="54"/>
      <c r="AC469" s="54"/>
      <c r="AD469" s="54"/>
      <c r="AE469" s="54"/>
      <c r="AF469" s="53"/>
      <c r="AG469" s="54"/>
      <c r="AH469" s="54"/>
      <c r="AI469" s="54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</row>
    <row r="470" spans="18:51">
      <c r="R470" s="55"/>
      <c r="S470" s="53"/>
      <c r="T470" s="53"/>
      <c r="U470" s="53"/>
      <c r="V470" s="53"/>
      <c r="W470" s="53"/>
      <c r="X470" s="54"/>
      <c r="Y470" s="54"/>
      <c r="Z470" s="54"/>
      <c r="AA470" s="54"/>
      <c r="AB470" s="54"/>
      <c r="AC470" s="54"/>
      <c r="AD470" s="54"/>
      <c r="AE470" s="54"/>
      <c r="AF470" s="53"/>
      <c r="AG470" s="54"/>
      <c r="AH470" s="54"/>
      <c r="AI470" s="54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</row>
    <row r="471" spans="18:51">
      <c r="R471" s="55"/>
      <c r="S471" s="53"/>
      <c r="T471" s="53"/>
      <c r="U471" s="53"/>
      <c r="V471" s="53"/>
      <c r="W471" s="53"/>
      <c r="X471" s="54"/>
      <c r="Y471" s="54"/>
      <c r="Z471" s="54"/>
      <c r="AA471" s="54"/>
      <c r="AB471" s="54"/>
      <c r="AC471" s="54"/>
      <c r="AD471" s="54"/>
      <c r="AE471" s="54"/>
      <c r="AF471" s="53"/>
      <c r="AG471" s="54"/>
      <c r="AH471" s="54"/>
      <c r="AI471" s="54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</row>
    <row r="472" spans="18:51">
      <c r="R472" s="55"/>
      <c r="S472" s="53"/>
      <c r="T472" s="53"/>
      <c r="U472" s="53"/>
      <c r="V472" s="53"/>
      <c r="W472" s="53"/>
      <c r="X472" s="54"/>
      <c r="Y472" s="54"/>
      <c r="Z472" s="54"/>
      <c r="AA472" s="54"/>
      <c r="AB472" s="54"/>
      <c r="AC472" s="54"/>
      <c r="AD472" s="54"/>
      <c r="AE472" s="54"/>
      <c r="AF472" s="53"/>
      <c r="AG472" s="54"/>
      <c r="AH472" s="54"/>
      <c r="AI472" s="54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</row>
    <row r="473" spans="18:51">
      <c r="R473" s="55"/>
      <c r="S473" s="53"/>
      <c r="T473" s="53"/>
      <c r="U473" s="53"/>
      <c r="V473" s="53"/>
      <c r="W473" s="53"/>
      <c r="X473" s="54"/>
      <c r="Y473" s="54"/>
      <c r="Z473" s="54"/>
      <c r="AA473" s="54"/>
      <c r="AB473" s="54"/>
      <c r="AC473" s="54"/>
      <c r="AD473" s="54"/>
      <c r="AE473" s="54"/>
      <c r="AF473" s="53"/>
      <c r="AG473" s="54"/>
      <c r="AH473" s="54"/>
      <c r="AI473" s="54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</row>
    <row r="474" spans="18:51">
      <c r="R474" s="55"/>
      <c r="S474" s="53"/>
      <c r="T474" s="53"/>
      <c r="U474" s="53"/>
      <c r="V474" s="53"/>
      <c r="W474" s="53"/>
      <c r="X474" s="54"/>
      <c r="Y474" s="54"/>
      <c r="Z474" s="54"/>
      <c r="AA474" s="54"/>
      <c r="AB474" s="54"/>
      <c r="AC474" s="54"/>
      <c r="AD474" s="54"/>
      <c r="AE474" s="54"/>
      <c r="AF474" s="53"/>
      <c r="AG474" s="54"/>
      <c r="AH474" s="54"/>
      <c r="AI474" s="54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</row>
    <row r="475" spans="18:51">
      <c r="R475" s="55"/>
      <c r="S475" s="53"/>
      <c r="T475" s="53"/>
      <c r="U475" s="53"/>
      <c r="V475" s="53"/>
      <c r="W475" s="53"/>
      <c r="X475" s="54"/>
      <c r="Y475" s="54"/>
      <c r="Z475" s="54"/>
      <c r="AA475" s="54"/>
      <c r="AB475" s="54"/>
      <c r="AC475" s="54"/>
      <c r="AD475" s="54"/>
      <c r="AE475" s="54"/>
      <c r="AF475" s="53"/>
      <c r="AG475" s="54"/>
      <c r="AH475" s="54"/>
      <c r="AI475" s="54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</row>
    <row r="476" spans="18:51">
      <c r="R476" s="55"/>
      <c r="S476" s="53"/>
      <c r="T476" s="53"/>
      <c r="U476" s="53"/>
      <c r="V476" s="53"/>
      <c r="W476" s="53"/>
      <c r="X476" s="54"/>
      <c r="Y476" s="54"/>
      <c r="Z476" s="54"/>
      <c r="AA476" s="54"/>
      <c r="AB476" s="54"/>
      <c r="AC476" s="54"/>
      <c r="AD476" s="54"/>
      <c r="AE476" s="54"/>
      <c r="AF476" s="53"/>
      <c r="AG476" s="54"/>
      <c r="AH476" s="54"/>
      <c r="AI476" s="54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</row>
    <row r="477" spans="18:51">
      <c r="R477" s="55"/>
      <c r="S477" s="53"/>
      <c r="T477" s="53"/>
      <c r="U477" s="53"/>
      <c r="V477" s="53"/>
      <c r="W477" s="53"/>
      <c r="X477" s="54"/>
      <c r="Y477" s="54"/>
      <c r="Z477" s="54"/>
      <c r="AA477" s="54"/>
      <c r="AB477" s="54"/>
      <c r="AC477" s="54"/>
      <c r="AD477" s="54"/>
      <c r="AE477" s="54"/>
      <c r="AF477" s="53"/>
      <c r="AG477" s="54"/>
      <c r="AH477" s="54"/>
      <c r="AI477" s="54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</row>
    <row r="478" spans="18:51">
      <c r="R478" s="55"/>
      <c r="S478" s="53"/>
      <c r="T478" s="53"/>
      <c r="U478" s="53"/>
      <c r="V478" s="53"/>
      <c r="W478" s="53"/>
      <c r="X478" s="54"/>
      <c r="Y478" s="54"/>
      <c r="Z478" s="54"/>
      <c r="AA478" s="54"/>
      <c r="AB478" s="54"/>
      <c r="AC478" s="54"/>
      <c r="AD478" s="54"/>
      <c r="AE478" s="54"/>
      <c r="AF478" s="53"/>
      <c r="AG478" s="54"/>
      <c r="AH478" s="54"/>
      <c r="AI478" s="54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</row>
    <row r="479" spans="18:51">
      <c r="R479" s="55"/>
      <c r="S479" s="53"/>
      <c r="T479" s="53"/>
      <c r="U479" s="53"/>
      <c r="V479" s="53"/>
      <c r="W479" s="53"/>
      <c r="X479" s="54"/>
      <c r="Y479" s="54"/>
      <c r="Z479" s="54"/>
      <c r="AA479" s="54"/>
      <c r="AB479" s="54"/>
      <c r="AC479" s="54"/>
      <c r="AD479" s="54"/>
      <c r="AE479" s="54"/>
      <c r="AF479" s="53"/>
      <c r="AG479" s="54"/>
      <c r="AH479" s="54"/>
      <c r="AI479" s="54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</row>
    <row r="480" spans="18:51">
      <c r="R480" s="55"/>
      <c r="S480" s="53"/>
      <c r="T480" s="53"/>
      <c r="U480" s="53"/>
      <c r="V480" s="53"/>
      <c r="W480" s="53"/>
      <c r="X480" s="54"/>
      <c r="Y480" s="54"/>
      <c r="Z480" s="54"/>
      <c r="AA480" s="54"/>
      <c r="AB480" s="54"/>
      <c r="AC480" s="54"/>
      <c r="AD480" s="54"/>
      <c r="AE480" s="54"/>
      <c r="AF480" s="53"/>
      <c r="AG480" s="54"/>
      <c r="AH480" s="54"/>
      <c r="AI480" s="54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</row>
    <row r="481" spans="18:51">
      <c r="R481" s="55"/>
      <c r="S481" s="53"/>
      <c r="T481" s="53"/>
      <c r="U481" s="53"/>
      <c r="V481" s="53"/>
      <c r="W481" s="53"/>
      <c r="X481" s="54"/>
      <c r="Y481" s="54"/>
      <c r="Z481" s="54"/>
      <c r="AA481" s="54"/>
      <c r="AB481" s="54"/>
      <c r="AC481" s="54"/>
      <c r="AD481" s="54"/>
      <c r="AE481" s="54"/>
      <c r="AF481" s="53"/>
      <c r="AG481" s="54"/>
      <c r="AH481" s="54"/>
      <c r="AI481" s="54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</row>
    <row r="482" spans="18:51">
      <c r="R482" s="55"/>
      <c r="S482" s="53"/>
      <c r="T482" s="53"/>
      <c r="U482" s="53"/>
      <c r="V482" s="53"/>
      <c r="W482" s="53"/>
      <c r="X482" s="54"/>
      <c r="Y482" s="54"/>
      <c r="Z482" s="54"/>
      <c r="AA482" s="54"/>
      <c r="AB482" s="54"/>
      <c r="AC482" s="54"/>
      <c r="AD482" s="54"/>
      <c r="AE482" s="54"/>
      <c r="AF482" s="53"/>
      <c r="AG482" s="54"/>
      <c r="AH482" s="54"/>
      <c r="AI482" s="54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</row>
    <row r="483" spans="18:51">
      <c r="R483" s="55"/>
      <c r="S483" s="53"/>
      <c r="T483" s="53"/>
      <c r="U483" s="53"/>
      <c r="V483" s="53"/>
      <c r="W483" s="53"/>
      <c r="X483" s="54"/>
      <c r="Y483" s="54"/>
      <c r="Z483" s="54"/>
      <c r="AA483" s="54"/>
      <c r="AB483" s="54"/>
      <c r="AC483" s="54"/>
      <c r="AD483" s="54"/>
      <c r="AE483" s="54"/>
      <c r="AF483" s="53"/>
      <c r="AG483" s="54"/>
      <c r="AH483" s="54"/>
      <c r="AI483" s="54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</row>
    <row r="484" spans="18:51">
      <c r="R484" s="55"/>
      <c r="S484" s="53"/>
      <c r="T484" s="53"/>
      <c r="U484" s="53"/>
      <c r="V484" s="53"/>
      <c r="W484" s="53"/>
      <c r="X484" s="54"/>
      <c r="Y484" s="54"/>
      <c r="Z484" s="54"/>
      <c r="AA484" s="54"/>
      <c r="AB484" s="54"/>
      <c r="AC484" s="54"/>
      <c r="AD484" s="54"/>
      <c r="AE484" s="54"/>
      <c r="AF484" s="53"/>
      <c r="AG484" s="54"/>
      <c r="AH484" s="54"/>
      <c r="AI484" s="54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</row>
    <row r="485" spans="18:51">
      <c r="R485" s="55"/>
      <c r="S485" s="53"/>
      <c r="T485" s="53"/>
      <c r="U485" s="53"/>
      <c r="V485" s="53"/>
      <c r="W485" s="53"/>
      <c r="X485" s="54"/>
      <c r="Y485" s="54"/>
      <c r="Z485" s="54"/>
      <c r="AA485" s="54"/>
      <c r="AB485" s="54"/>
      <c r="AC485" s="54"/>
      <c r="AD485" s="54"/>
      <c r="AE485" s="54"/>
      <c r="AF485" s="53"/>
      <c r="AG485" s="54"/>
      <c r="AH485" s="54"/>
      <c r="AI485" s="54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</row>
    <row r="486" spans="18:51">
      <c r="R486" s="55"/>
      <c r="S486" s="53"/>
      <c r="T486" s="53"/>
      <c r="U486" s="53"/>
      <c r="V486" s="53"/>
      <c r="W486" s="53"/>
      <c r="X486" s="54"/>
      <c r="Y486" s="54"/>
      <c r="Z486" s="54"/>
      <c r="AA486" s="54"/>
      <c r="AB486" s="54"/>
      <c r="AC486" s="54"/>
      <c r="AD486" s="54"/>
      <c r="AE486" s="54"/>
      <c r="AF486" s="53"/>
      <c r="AG486" s="54"/>
      <c r="AH486" s="54"/>
      <c r="AI486" s="54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</row>
    <row r="487" spans="18:51">
      <c r="R487" s="55"/>
      <c r="S487" s="53"/>
      <c r="T487" s="53"/>
      <c r="U487" s="53"/>
      <c r="V487" s="53"/>
      <c r="W487" s="53"/>
      <c r="X487" s="54"/>
      <c r="Y487" s="54"/>
      <c r="Z487" s="54"/>
      <c r="AA487" s="54"/>
      <c r="AB487" s="54"/>
      <c r="AC487" s="54"/>
      <c r="AD487" s="54"/>
      <c r="AE487" s="54"/>
      <c r="AF487" s="53"/>
      <c r="AG487" s="54"/>
      <c r="AH487" s="54"/>
      <c r="AI487" s="54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</row>
    <row r="488" spans="18:51">
      <c r="R488" s="55"/>
      <c r="S488" s="53"/>
      <c r="T488" s="53"/>
      <c r="U488" s="53"/>
      <c r="V488" s="53"/>
      <c r="W488" s="53"/>
      <c r="X488" s="54"/>
      <c r="Y488" s="54"/>
      <c r="Z488" s="54"/>
      <c r="AA488" s="54"/>
      <c r="AB488" s="54"/>
      <c r="AC488" s="54"/>
      <c r="AD488" s="54"/>
      <c r="AE488" s="54"/>
      <c r="AF488" s="53"/>
      <c r="AG488" s="54"/>
      <c r="AH488" s="54"/>
      <c r="AI488" s="54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</row>
    <row r="489" spans="18:51">
      <c r="R489" s="55"/>
      <c r="S489" s="53"/>
      <c r="T489" s="53"/>
      <c r="U489" s="53"/>
      <c r="V489" s="53"/>
      <c r="W489" s="53"/>
      <c r="X489" s="54"/>
      <c r="Y489" s="54"/>
      <c r="Z489" s="54"/>
      <c r="AA489" s="54"/>
      <c r="AB489" s="54"/>
      <c r="AC489" s="54"/>
      <c r="AD489" s="54"/>
      <c r="AE489" s="54"/>
      <c r="AF489" s="53"/>
      <c r="AG489" s="54"/>
      <c r="AH489" s="54"/>
      <c r="AI489" s="54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</row>
    <row r="490" spans="18:51">
      <c r="R490" s="55"/>
      <c r="S490" s="53"/>
      <c r="T490" s="53"/>
      <c r="U490" s="53"/>
      <c r="V490" s="53"/>
      <c r="W490" s="53"/>
      <c r="X490" s="54"/>
      <c r="Y490" s="54"/>
      <c r="Z490" s="54"/>
      <c r="AA490" s="54"/>
      <c r="AB490" s="54"/>
      <c r="AC490" s="54"/>
      <c r="AD490" s="54"/>
      <c r="AE490" s="54"/>
      <c r="AF490" s="53"/>
      <c r="AG490" s="54"/>
      <c r="AH490" s="54"/>
      <c r="AI490" s="54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</row>
    <row r="491" spans="18:51">
      <c r="R491" s="55"/>
      <c r="S491" s="53"/>
      <c r="T491" s="53"/>
      <c r="U491" s="53"/>
      <c r="V491" s="53"/>
      <c r="W491" s="53"/>
      <c r="X491" s="54"/>
      <c r="Y491" s="54"/>
      <c r="Z491" s="54"/>
      <c r="AA491" s="54"/>
      <c r="AB491" s="54"/>
      <c r="AC491" s="54"/>
      <c r="AD491" s="54"/>
      <c r="AE491" s="54"/>
      <c r="AF491" s="53"/>
      <c r="AG491" s="54"/>
      <c r="AH491" s="54"/>
      <c r="AI491" s="54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</row>
    <row r="492" spans="18:51">
      <c r="R492" s="55"/>
      <c r="S492" s="53"/>
      <c r="T492" s="53"/>
      <c r="U492" s="53"/>
      <c r="V492" s="53"/>
      <c r="W492" s="53"/>
      <c r="X492" s="54"/>
      <c r="Y492" s="54"/>
      <c r="Z492" s="54"/>
      <c r="AA492" s="54"/>
      <c r="AB492" s="54"/>
      <c r="AC492" s="54"/>
      <c r="AD492" s="54"/>
      <c r="AE492" s="54"/>
      <c r="AF492" s="53"/>
      <c r="AG492" s="54"/>
      <c r="AH492" s="54"/>
      <c r="AI492" s="54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</row>
    <row r="493" spans="18:51">
      <c r="R493" s="55"/>
      <c r="S493" s="53"/>
      <c r="T493" s="53"/>
      <c r="U493" s="53"/>
      <c r="V493" s="53"/>
      <c r="W493" s="53"/>
      <c r="X493" s="54"/>
      <c r="Y493" s="54"/>
      <c r="Z493" s="54"/>
      <c r="AA493" s="54"/>
      <c r="AB493" s="54"/>
      <c r="AC493" s="54"/>
      <c r="AD493" s="54"/>
      <c r="AE493" s="54"/>
      <c r="AF493" s="53"/>
      <c r="AG493" s="54"/>
      <c r="AH493" s="54"/>
      <c r="AI493" s="54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</row>
    <row r="494" spans="18:51">
      <c r="R494" s="55"/>
      <c r="S494" s="53"/>
      <c r="T494" s="53"/>
      <c r="U494" s="53"/>
      <c r="V494" s="53"/>
      <c r="W494" s="53"/>
      <c r="X494" s="54"/>
      <c r="Y494" s="54"/>
      <c r="Z494" s="54"/>
      <c r="AA494" s="54"/>
      <c r="AB494" s="54"/>
      <c r="AC494" s="54"/>
      <c r="AD494" s="54"/>
      <c r="AE494" s="54"/>
      <c r="AF494" s="53"/>
      <c r="AG494" s="54"/>
      <c r="AH494" s="54"/>
      <c r="AI494" s="54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</row>
    <row r="495" spans="18:51">
      <c r="R495" s="55"/>
      <c r="S495" s="53"/>
      <c r="T495" s="53"/>
      <c r="U495" s="53"/>
      <c r="V495" s="53"/>
      <c r="W495" s="53"/>
      <c r="X495" s="54"/>
      <c r="Y495" s="54"/>
      <c r="Z495" s="54"/>
      <c r="AA495" s="54"/>
      <c r="AB495" s="54"/>
      <c r="AC495" s="54"/>
      <c r="AD495" s="54"/>
      <c r="AE495" s="54"/>
      <c r="AF495" s="53"/>
      <c r="AG495" s="54"/>
      <c r="AH495" s="54"/>
      <c r="AI495" s="54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</row>
    <row r="496" spans="18:51">
      <c r="R496" s="55"/>
      <c r="S496" s="53"/>
      <c r="T496" s="53"/>
      <c r="U496" s="53"/>
      <c r="V496" s="53"/>
      <c r="W496" s="53"/>
      <c r="X496" s="54"/>
      <c r="Y496" s="54"/>
      <c r="Z496" s="54"/>
      <c r="AA496" s="54"/>
      <c r="AB496" s="54"/>
      <c r="AC496" s="54"/>
      <c r="AD496" s="54"/>
      <c r="AE496" s="54"/>
      <c r="AF496" s="53"/>
      <c r="AG496" s="54"/>
      <c r="AH496" s="54"/>
      <c r="AI496" s="54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</row>
    <row r="497" spans="18:51">
      <c r="R497" s="55"/>
      <c r="S497" s="53"/>
      <c r="T497" s="53"/>
      <c r="U497" s="53"/>
      <c r="V497" s="53"/>
      <c r="W497" s="53"/>
      <c r="X497" s="54"/>
      <c r="Y497" s="54"/>
      <c r="Z497" s="54"/>
      <c r="AA497" s="54"/>
      <c r="AB497" s="54"/>
      <c r="AC497" s="54"/>
      <c r="AD497" s="54"/>
      <c r="AE497" s="54"/>
      <c r="AF497" s="53"/>
      <c r="AG497" s="54"/>
      <c r="AH497" s="54"/>
      <c r="AI497" s="54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</row>
    <row r="498" spans="18:51">
      <c r="R498" s="55"/>
      <c r="S498" s="53"/>
      <c r="T498" s="53"/>
      <c r="U498" s="53"/>
      <c r="V498" s="53"/>
      <c r="W498" s="53"/>
      <c r="X498" s="54"/>
      <c r="Y498" s="54"/>
      <c r="Z498" s="54"/>
      <c r="AA498" s="54"/>
      <c r="AB498" s="54"/>
      <c r="AC498" s="54"/>
      <c r="AD498" s="54"/>
      <c r="AE498" s="54"/>
      <c r="AF498" s="53"/>
      <c r="AG498" s="54"/>
      <c r="AH498" s="54"/>
      <c r="AI498" s="54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</row>
    <row r="499" spans="18:51">
      <c r="R499" s="55"/>
      <c r="S499" s="53"/>
      <c r="T499" s="53"/>
      <c r="U499" s="53"/>
      <c r="V499" s="53"/>
      <c r="W499" s="53"/>
      <c r="X499" s="54"/>
      <c r="Y499" s="54"/>
      <c r="Z499" s="54"/>
      <c r="AA499" s="54"/>
      <c r="AB499" s="54"/>
      <c r="AC499" s="54"/>
      <c r="AD499" s="54"/>
      <c r="AE499" s="54"/>
      <c r="AF499" s="53"/>
      <c r="AG499" s="54"/>
      <c r="AH499" s="54"/>
      <c r="AI499" s="54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</row>
    <row r="500" spans="18:51">
      <c r="R500" s="55"/>
      <c r="S500" s="53"/>
      <c r="T500" s="53"/>
      <c r="U500" s="53"/>
      <c r="V500" s="53"/>
      <c r="W500" s="53"/>
      <c r="X500" s="54"/>
      <c r="Y500" s="54"/>
      <c r="Z500" s="54"/>
      <c r="AA500" s="54"/>
      <c r="AB500" s="54"/>
      <c r="AC500" s="54"/>
      <c r="AD500" s="54"/>
      <c r="AE500" s="54"/>
      <c r="AF500" s="53"/>
      <c r="AG500" s="54"/>
      <c r="AH500" s="54"/>
      <c r="AI500" s="54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</row>
    <row r="501" spans="18:51">
      <c r="R501" s="55"/>
      <c r="S501" s="53"/>
      <c r="T501" s="53"/>
      <c r="U501" s="53"/>
      <c r="V501" s="53"/>
      <c r="W501" s="53"/>
      <c r="X501" s="54"/>
      <c r="Y501" s="54"/>
      <c r="Z501" s="54"/>
      <c r="AA501" s="54"/>
      <c r="AB501" s="54"/>
      <c r="AC501" s="54"/>
      <c r="AD501" s="54"/>
      <c r="AE501" s="54"/>
      <c r="AF501" s="53"/>
      <c r="AG501" s="54"/>
      <c r="AH501" s="54"/>
      <c r="AI501" s="54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</row>
    <row r="502" spans="18:51">
      <c r="R502" s="55"/>
      <c r="S502" s="53"/>
      <c r="T502" s="53"/>
      <c r="U502" s="53"/>
      <c r="V502" s="53"/>
      <c r="W502" s="53"/>
      <c r="X502" s="54"/>
      <c r="Y502" s="54"/>
      <c r="Z502" s="54"/>
      <c r="AA502" s="54"/>
      <c r="AB502" s="54"/>
      <c r="AC502" s="54"/>
      <c r="AD502" s="54"/>
      <c r="AE502" s="54"/>
      <c r="AF502" s="53"/>
      <c r="AG502" s="54"/>
      <c r="AH502" s="54"/>
      <c r="AI502" s="54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</row>
    <row r="503" spans="18:51">
      <c r="R503" s="55"/>
      <c r="S503" s="53"/>
      <c r="T503" s="53"/>
      <c r="U503" s="53"/>
      <c r="V503" s="53"/>
      <c r="W503" s="53"/>
      <c r="X503" s="54"/>
      <c r="Y503" s="54"/>
      <c r="Z503" s="54"/>
      <c r="AA503" s="54"/>
      <c r="AB503" s="54"/>
      <c r="AC503" s="54"/>
      <c r="AD503" s="54"/>
      <c r="AE503" s="54"/>
      <c r="AF503" s="53"/>
      <c r="AG503" s="54"/>
      <c r="AH503" s="54"/>
      <c r="AI503" s="54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</row>
    <row r="504" spans="18:51">
      <c r="R504" s="55"/>
      <c r="S504" s="53"/>
      <c r="T504" s="53"/>
      <c r="U504" s="53"/>
      <c r="V504" s="53"/>
      <c r="W504" s="53"/>
      <c r="X504" s="54"/>
      <c r="Y504" s="54"/>
      <c r="Z504" s="54"/>
      <c r="AA504" s="54"/>
      <c r="AB504" s="54"/>
      <c r="AC504" s="54"/>
      <c r="AD504" s="54"/>
      <c r="AE504" s="54"/>
      <c r="AF504" s="53"/>
      <c r="AG504" s="54"/>
      <c r="AH504" s="54"/>
      <c r="AI504" s="54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</row>
    <row r="505" spans="18:51">
      <c r="R505" s="55"/>
      <c r="S505" s="53"/>
      <c r="T505" s="53"/>
      <c r="U505" s="53"/>
      <c r="V505" s="53"/>
      <c r="W505" s="53"/>
      <c r="X505" s="54"/>
      <c r="Y505" s="54"/>
      <c r="Z505" s="54"/>
      <c r="AA505" s="54"/>
      <c r="AB505" s="54"/>
      <c r="AC505" s="54"/>
      <c r="AD505" s="54"/>
      <c r="AE505" s="54"/>
      <c r="AF505" s="53"/>
      <c r="AG505" s="54"/>
      <c r="AH505" s="54"/>
      <c r="AI505" s="54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</row>
    <row r="506" spans="18:51">
      <c r="R506" s="55"/>
      <c r="S506" s="53"/>
      <c r="T506" s="53"/>
      <c r="U506" s="53"/>
      <c r="V506" s="53"/>
      <c r="W506" s="53"/>
      <c r="X506" s="54"/>
      <c r="Y506" s="54"/>
      <c r="Z506" s="54"/>
      <c r="AA506" s="54"/>
      <c r="AB506" s="54"/>
      <c r="AC506" s="54"/>
      <c r="AD506" s="54"/>
      <c r="AE506" s="54"/>
      <c r="AF506" s="53"/>
      <c r="AG506" s="54"/>
      <c r="AH506" s="54"/>
      <c r="AI506" s="54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</row>
    <row r="507" spans="18:51">
      <c r="R507" s="55"/>
      <c r="S507" s="53"/>
      <c r="T507" s="53"/>
      <c r="U507" s="53"/>
      <c r="V507" s="53"/>
      <c r="W507" s="53"/>
      <c r="X507" s="54"/>
      <c r="Y507" s="54"/>
      <c r="Z507" s="54"/>
      <c r="AA507" s="54"/>
      <c r="AB507" s="54"/>
      <c r="AC507" s="54"/>
      <c r="AD507" s="54"/>
      <c r="AE507" s="54"/>
      <c r="AF507" s="53"/>
      <c r="AG507" s="54"/>
      <c r="AH507" s="54"/>
      <c r="AI507" s="54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</row>
    <row r="508" spans="18:51">
      <c r="R508" s="55"/>
      <c r="S508" s="53"/>
      <c r="T508" s="53"/>
      <c r="U508" s="53"/>
      <c r="V508" s="53"/>
      <c r="W508" s="53"/>
      <c r="X508" s="54"/>
      <c r="Y508" s="54"/>
      <c r="Z508" s="54"/>
      <c r="AA508" s="54"/>
      <c r="AB508" s="54"/>
      <c r="AC508" s="54"/>
      <c r="AD508" s="54"/>
      <c r="AE508" s="54"/>
      <c r="AF508" s="53"/>
      <c r="AG508" s="54"/>
      <c r="AH508" s="54"/>
      <c r="AI508" s="54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</row>
    <row r="509" spans="18:51">
      <c r="R509" s="55"/>
      <c r="S509" s="53"/>
      <c r="T509" s="53"/>
      <c r="U509" s="53"/>
      <c r="V509" s="53"/>
      <c r="W509" s="53"/>
      <c r="X509" s="54"/>
      <c r="Y509" s="54"/>
      <c r="Z509" s="54"/>
      <c r="AA509" s="54"/>
      <c r="AB509" s="54"/>
      <c r="AC509" s="54"/>
      <c r="AD509" s="54"/>
      <c r="AE509" s="54"/>
      <c r="AF509" s="53"/>
      <c r="AG509" s="54"/>
      <c r="AH509" s="54"/>
      <c r="AI509" s="54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</row>
    <row r="510" spans="18:51">
      <c r="R510" s="55"/>
      <c r="S510" s="53"/>
      <c r="T510" s="53"/>
      <c r="U510" s="53"/>
      <c r="V510" s="53"/>
      <c r="W510" s="53"/>
      <c r="X510" s="54"/>
      <c r="Y510" s="54"/>
      <c r="Z510" s="54"/>
      <c r="AA510" s="54"/>
      <c r="AB510" s="54"/>
      <c r="AC510" s="54"/>
      <c r="AD510" s="54"/>
      <c r="AE510" s="54"/>
      <c r="AF510" s="53"/>
      <c r="AG510" s="54"/>
      <c r="AH510" s="54"/>
      <c r="AI510" s="54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</row>
    <row r="511" spans="18:51">
      <c r="R511" s="55"/>
      <c r="S511" s="53"/>
      <c r="T511" s="53"/>
      <c r="U511" s="53"/>
      <c r="V511" s="53"/>
      <c r="W511" s="53"/>
      <c r="X511" s="54"/>
      <c r="Y511" s="54"/>
      <c r="Z511" s="54"/>
      <c r="AA511" s="54"/>
      <c r="AB511" s="54"/>
      <c r="AC511" s="54"/>
      <c r="AD511" s="54"/>
      <c r="AE511" s="54"/>
      <c r="AF511" s="53"/>
      <c r="AG511" s="54"/>
      <c r="AH511" s="54"/>
      <c r="AI511" s="54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</row>
    <row r="512" spans="18:51">
      <c r="R512" s="55"/>
      <c r="S512" s="53"/>
      <c r="T512" s="53"/>
      <c r="U512" s="53"/>
      <c r="V512" s="53"/>
      <c r="W512" s="53"/>
      <c r="X512" s="54"/>
      <c r="Y512" s="54"/>
      <c r="Z512" s="54"/>
      <c r="AA512" s="54"/>
      <c r="AB512" s="54"/>
      <c r="AC512" s="54"/>
      <c r="AD512" s="54"/>
      <c r="AE512" s="54"/>
      <c r="AF512" s="53"/>
      <c r="AG512" s="54"/>
      <c r="AH512" s="54"/>
      <c r="AI512" s="54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</row>
    <row r="513" spans="18:51">
      <c r="R513" s="55"/>
      <c r="S513" s="53"/>
      <c r="T513" s="53"/>
      <c r="U513" s="53"/>
      <c r="V513" s="53"/>
      <c r="W513" s="53"/>
      <c r="X513" s="54"/>
      <c r="Y513" s="54"/>
      <c r="Z513" s="54"/>
      <c r="AA513" s="54"/>
      <c r="AB513" s="54"/>
      <c r="AC513" s="54"/>
      <c r="AD513" s="54"/>
      <c r="AE513" s="54"/>
      <c r="AF513" s="53"/>
      <c r="AG513" s="54"/>
      <c r="AH513" s="54"/>
      <c r="AI513" s="54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</row>
    <row r="514" spans="18:51">
      <c r="R514" s="55"/>
      <c r="S514" s="53"/>
      <c r="T514" s="53"/>
      <c r="U514" s="53"/>
      <c r="V514" s="53"/>
      <c r="W514" s="53"/>
      <c r="X514" s="54"/>
      <c r="Y514" s="54"/>
      <c r="Z514" s="54"/>
      <c r="AA514" s="54"/>
      <c r="AB514" s="54"/>
      <c r="AC514" s="54"/>
      <c r="AD514" s="54"/>
      <c r="AE514" s="54"/>
      <c r="AF514" s="53"/>
      <c r="AG514" s="54"/>
      <c r="AH514" s="54"/>
      <c r="AI514" s="54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</row>
    <row r="515" spans="18:51">
      <c r="R515" s="55"/>
      <c r="S515" s="53"/>
      <c r="T515" s="53"/>
      <c r="U515" s="53"/>
      <c r="V515" s="53"/>
      <c r="W515" s="53"/>
      <c r="X515" s="54"/>
      <c r="Y515" s="54"/>
      <c r="Z515" s="54"/>
      <c r="AA515" s="54"/>
      <c r="AB515" s="54"/>
      <c r="AC515" s="54"/>
      <c r="AD515" s="54"/>
      <c r="AE515" s="54"/>
      <c r="AF515" s="53"/>
      <c r="AG515" s="54"/>
      <c r="AH515" s="54"/>
      <c r="AI515" s="54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</row>
    <row r="516" spans="18:51">
      <c r="R516" s="55"/>
      <c r="S516" s="53"/>
      <c r="T516" s="53"/>
      <c r="U516" s="53"/>
      <c r="V516" s="53"/>
      <c r="W516" s="53"/>
      <c r="X516" s="54"/>
      <c r="Y516" s="54"/>
      <c r="Z516" s="54"/>
      <c r="AA516" s="54"/>
      <c r="AB516" s="54"/>
      <c r="AC516" s="54"/>
      <c r="AD516" s="54"/>
      <c r="AE516" s="54"/>
      <c r="AF516" s="53"/>
      <c r="AG516" s="54"/>
      <c r="AH516" s="54"/>
      <c r="AI516" s="54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</row>
    <row r="517" spans="18:51">
      <c r="R517" s="55"/>
      <c r="S517" s="53"/>
      <c r="T517" s="53"/>
      <c r="U517" s="53"/>
      <c r="V517" s="53"/>
      <c r="W517" s="53"/>
      <c r="X517" s="54"/>
      <c r="Y517" s="54"/>
      <c r="Z517" s="54"/>
      <c r="AA517" s="54"/>
      <c r="AB517" s="54"/>
      <c r="AC517" s="54"/>
      <c r="AD517" s="54"/>
      <c r="AE517" s="54"/>
      <c r="AF517" s="53"/>
      <c r="AG517" s="54"/>
      <c r="AH517" s="54"/>
      <c r="AI517" s="54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</row>
    <row r="518" spans="18:51">
      <c r="R518" s="55"/>
      <c r="S518" s="53"/>
      <c r="T518" s="53"/>
      <c r="U518" s="53"/>
      <c r="V518" s="53"/>
      <c r="W518" s="53"/>
      <c r="X518" s="54"/>
      <c r="Y518" s="54"/>
      <c r="Z518" s="54"/>
      <c r="AA518" s="54"/>
      <c r="AB518" s="54"/>
      <c r="AC518" s="54"/>
      <c r="AD518" s="54"/>
      <c r="AE518" s="54"/>
      <c r="AF518" s="53"/>
      <c r="AG518" s="54"/>
      <c r="AH518" s="54"/>
      <c r="AI518" s="54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</row>
    <row r="519" spans="18:51">
      <c r="R519" s="55"/>
      <c r="S519" s="53"/>
      <c r="T519" s="53"/>
      <c r="U519" s="53"/>
      <c r="V519" s="53"/>
      <c r="W519" s="53"/>
      <c r="X519" s="54"/>
      <c r="Y519" s="54"/>
      <c r="Z519" s="54"/>
      <c r="AA519" s="54"/>
      <c r="AB519" s="54"/>
      <c r="AC519" s="54"/>
      <c r="AD519" s="54"/>
      <c r="AE519" s="54"/>
      <c r="AF519" s="53"/>
      <c r="AG519" s="54"/>
      <c r="AH519" s="54"/>
      <c r="AI519" s="54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</row>
    <row r="520" spans="18:51">
      <c r="R520" s="55"/>
      <c r="S520" s="53"/>
      <c r="T520" s="53"/>
      <c r="U520" s="53"/>
      <c r="V520" s="53"/>
      <c r="W520" s="53"/>
      <c r="X520" s="54"/>
      <c r="Y520" s="54"/>
      <c r="Z520" s="54"/>
      <c r="AA520" s="54"/>
      <c r="AB520" s="54"/>
      <c r="AC520" s="54"/>
      <c r="AD520" s="54"/>
      <c r="AE520" s="54"/>
      <c r="AF520" s="53"/>
      <c r="AG520" s="54"/>
      <c r="AH520" s="54"/>
      <c r="AI520" s="54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</row>
    <row r="521" spans="18:51">
      <c r="R521" s="55"/>
      <c r="S521" s="53"/>
      <c r="T521" s="53"/>
      <c r="U521" s="53"/>
      <c r="V521" s="53"/>
      <c r="W521" s="53"/>
      <c r="X521" s="54"/>
      <c r="Y521" s="54"/>
      <c r="Z521" s="54"/>
      <c r="AA521" s="54"/>
      <c r="AB521" s="54"/>
      <c r="AC521" s="54"/>
      <c r="AD521" s="54"/>
      <c r="AE521" s="54"/>
      <c r="AF521" s="53"/>
      <c r="AG521" s="54"/>
      <c r="AH521" s="54"/>
      <c r="AI521" s="54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</row>
    <row r="522" spans="18:51">
      <c r="R522" s="55"/>
      <c r="S522" s="53"/>
      <c r="T522" s="53"/>
      <c r="U522" s="53"/>
      <c r="V522" s="53"/>
      <c r="W522" s="53"/>
      <c r="X522" s="54"/>
      <c r="Y522" s="54"/>
      <c r="Z522" s="54"/>
      <c r="AA522" s="54"/>
      <c r="AB522" s="54"/>
      <c r="AC522" s="54"/>
      <c r="AD522" s="54"/>
      <c r="AE522" s="54"/>
      <c r="AF522" s="53"/>
      <c r="AG522" s="54"/>
      <c r="AH522" s="54"/>
      <c r="AI522" s="54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</row>
    <row r="523" spans="18:51">
      <c r="R523" s="55"/>
      <c r="S523" s="53"/>
      <c r="T523" s="53"/>
      <c r="U523" s="53"/>
      <c r="V523" s="53"/>
      <c r="W523" s="53"/>
      <c r="X523" s="54"/>
      <c r="Y523" s="54"/>
      <c r="Z523" s="54"/>
      <c r="AA523" s="54"/>
      <c r="AB523" s="54"/>
      <c r="AC523" s="54"/>
      <c r="AD523" s="54"/>
      <c r="AE523" s="54"/>
      <c r="AF523" s="53"/>
      <c r="AG523" s="54"/>
      <c r="AH523" s="54"/>
      <c r="AI523" s="54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</row>
    <row r="524" spans="18:51">
      <c r="R524" s="55"/>
      <c r="S524" s="53"/>
      <c r="T524" s="53"/>
      <c r="U524" s="53"/>
      <c r="V524" s="53"/>
      <c r="W524" s="53"/>
      <c r="X524" s="54"/>
      <c r="Y524" s="54"/>
      <c r="Z524" s="54"/>
      <c r="AA524" s="54"/>
      <c r="AB524" s="54"/>
      <c r="AC524" s="54"/>
      <c r="AD524" s="54"/>
      <c r="AE524" s="54"/>
      <c r="AF524" s="53"/>
      <c r="AG524" s="54"/>
      <c r="AH524" s="54"/>
      <c r="AI524" s="54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</row>
    <row r="525" spans="18:51">
      <c r="R525" s="55"/>
      <c r="S525" s="53"/>
      <c r="T525" s="53"/>
      <c r="U525" s="53"/>
      <c r="V525" s="53"/>
      <c r="W525" s="53"/>
      <c r="X525" s="54"/>
      <c r="Y525" s="54"/>
      <c r="Z525" s="54"/>
      <c r="AA525" s="54"/>
      <c r="AB525" s="54"/>
      <c r="AC525" s="54"/>
      <c r="AD525" s="54"/>
      <c r="AE525" s="54"/>
      <c r="AF525" s="53"/>
      <c r="AG525" s="54"/>
      <c r="AH525" s="54"/>
      <c r="AI525" s="54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</row>
    <row r="526" spans="18:51">
      <c r="R526" s="55"/>
      <c r="S526" s="53"/>
      <c r="T526" s="53"/>
      <c r="U526" s="53"/>
      <c r="V526" s="53"/>
      <c r="W526" s="53"/>
      <c r="X526" s="54"/>
      <c r="Y526" s="54"/>
      <c r="Z526" s="54"/>
      <c r="AA526" s="54"/>
      <c r="AB526" s="54"/>
      <c r="AC526" s="54"/>
      <c r="AD526" s="54"/>
      <c r="AE526" s="54"/>
      <c r="AF526" s="53"/>
      <c r="AG526" s="54"/>
      <c r="AH526" s="54"/>
      <c r="AI526" s="54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</row>
    <row r="527" spans="18:51">
      <c r="R527" s="55"/>
      <c r="S527" s="53"/>
      <c r="T527" s="53"/>
      <c r="U527" s="53"/>
      <c r="V527" s="53"/>
      <c r="W527" s="53"/>
      <c r="X527" s="54"/>
      <c r="Y527" s="54"/>
      <c r="Z527" s="54"/>
      <c r="AA527" s="54"/>
      <c r="AB527" s="54"/>
      <c r="AC527" s="54"/>
      <c r="AD527" s="54"/>
      <c r="AE527" s="54"/>
      <c r="AF527" s="53"/>
      <c r="AG527" s="54"/>
      <c r="AH527" s="54"/>
      <c r="AI527" s="54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</row>
    <row r="528" spans="18:51">
      <c r="R528" s="55"/>
      <c r="S528" s="53"/>
      <c r="T528" s="53"/>
      <c r="U528" s="53"/>
      <c r="V528" s="53"/>
      <c r="W528" s="53"/>
      <c r="X528" s="54"/>
      <c r="Y528" s="54"/>
      <c r="Z528" s="54"/>
      <c r="AA528" s="54"/>
      <c r="AB528" s="54"/>
      <c r="AC528" s="54"/>
      <c r="AD528" s="54"/>
      <c r="AE528" s="54"/>
      <c r="AF528" s="53"/>
      <c r="AG528" s="54"/>
      <c r="AH528" s="54"/>
      <c r="AI528" s="54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</row>
    <row r="529" spans="18:51">
      <c r="R529" s="55"/>
      <c r="S529" s="53"/>
      <c r="T529" s="53"/>
      <c r="U529" s="53"/>
      <c r="V529" s="53"/>
      <c r="W529" s="53"/>
      <c r="X529" s="54"/>
      <c r="Y529" s="54"/>
      <c r="Z529" s="54"/>
      <c r="AA529" s="54"/>
      <c r="AB529" s="54"/>
      <c r="AC529" s="54"/>
      <c r="AD529" s="54"/>
      <c r="AE529" s="54"/>
      <c r="AF529" s="53"/>
      <c r="AG529" s="54"/>
      <c r="AH529" s="54"/>
      <c r="AI529" s="54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</row>
    <row r="530" spans="18:51">
      <c r="R530" s="55"/>
      <c r="S530" s="53"/>
      <c r="T530" s="53"/>
      <c r="U530" s="53"/>
      <c r="V530" s="53"/>
      <c r="W530" s="53"/>
      <c r="X530" s="54"/>
      <c r="Y530" s="54"/>
      <c r="Z530" s="54"/>
      <c r="AA530" s="54"/>
      <c r="AB530" s="54"/>
      <c r="AC530" s="54"/>
      <c r="AD530" s="54"/>
      <c r="AE530" s="54"/>
      <c r="AF530" s="53"/>
      <c r="AG530" s="54"/>
      <c r="AH530" s="54"/>
      <c r="AI530" s="54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</row>
    <row r="531" spans="18:51">
      <c r="R531" s="55"/>
      <c r="S531" s="53"/>
      <c r="T531" s="53"/>
      <c r="U531" s="53"/>
      <c r="V531" s="53"/>
      <c r="W531" s="53"/>
      <c r="X531" s="54"/>
      <c r="Y531" s="54"/>
      <c r="Z531" s="54"/>
      <c r="AA531" s="54"/>
      <c r="AB531" s="54"/>
      <c r="AC531" s="54"/>
      <c r="AD531" s="54"/>
      <c r="AE531" s="54"/>
      <c r="AF531" s="53"/>
      <c r="AG531" s="54"/>
      <c r="AH531" s="54"/>
      <c r="AI531" s="54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</row>
    <row r="532" spans="18:51">
      <c r="R532" s="55"/>
      <c r="S532" s="53"/>
      <c r="T532" s="53"/>
      <c r="U532" s="53"/>
      <c r="V532" s="53"/>
      <c r="W532" s="53"/>
      <c r="X532" s="54"/>
      <c r="Y532" s="54"/>
      <c r="Z532" s="54"/>
      <c r="AA532" s="54"/>
      <c r="AB532" s="54"/>
      <c r="AC532" s="54"/>
      <c r="AD532" s="54"/>
      <c r="AE532" s="54"/>
      <c r="AF532" s="53"/>
      <c r="AG532" s="54"/>
      <c r="AH532" s="54"/>
      <c r="AI532" s="54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</row>
    <row r="533" spans="18:51">
      <c r="R533" s="55"/>
      <c r="S533" s="53"/>
      <c r="T533" s="53"/>
      <c r="U533" s="53"/>
      <c r="V533" s="53"/>
      <c r="W533" s="53"/>
      <c r="X533" s="54"/>
      <c r="Y533" s="54"/>
      <c r="Z533" s="54"/>
      <c r="AA533" s="54"/>
      <c r="AB533" s="54"/>
      <c r="AC533" s="54"/>
      <c r="AD533" s="54"/>
      <c r="AE533" s="54"/>
      <c r="AF533" s="53"/>
      <c r="AG533" s="54"/>
      <c r="AH533" s="54"/>
      <c r="AI533" s="54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</row>
    <row r="534" spans="18:51">
      <c r="R534" s="55"/>
      <c r="S534" s="53"/>
      <c r="T534" s="53"/>
      <c r="U534" s="53"/>
      <c r="V534" s="53"/>
      <c r="W534" s="53"/>
      <c r="X534" s="54"/>
      <c r="Y534" s="54"/>
      <c r="Z534" s="54"/>
      <c r="AA534" s="54"/>
      <c r="AB534" s="54"/>
      <c r="AC534" s="54"/>
      <c r="AD534" s="54"/>
      <c r="AE534" s="54"/>
      <c r="AF534" s="53"/>
      <c r="AG534" s="54"/>
      <c r="AH534" s="54"/>
      <c r="AI534" s="54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</row>
    <row r="535" spans="18:51">
      <c r="R535" s="55"/>
      <c r="S535" s="53"/>
      <c r="T535" s="53"/>
      <c r="U535" s="53"/>
      <c r="V535" s="53"/>
      <c r="W535" s="53"/>
      <c r="X535" s="54"/>
      <c r="Y535" s="54"/>
      <c r="Z535" s="54"/>
      <c r="AA535" s="54"/>
      <c r="AB535" s="54"/>
      <c r="AC535" s="54"/>
      <c r="AD535" s="54"/>
      <c r="AE535" s="54"/>
      <c r="AF535" s="53"/>
      <c r="AG535" s="54"/>
      <c r="AH535" s="54"/>
      <c r="AI535" s="54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</row>
    <row r="536" spans="18:51">
      <c r="R536" s="55"/>
      <c r="S536" s="53"/>
      <c r="T536" s="53"/>
      <c r="U536" s="53"/>
      <c r="V536" s="53"/>
      <c r="W536" s="53"/>
      <c r="X536" s="54"/>
      <c r="Y536" s="54"/>
      <c r="Z536" s="54"/>
      <c r="AA536" s="54"/>
      <c r="AB536" s="54"/>
      <c r="AC536" s="54"/>
      <c r="AD536" s="54"/>
      <c r="AE536" s="54"/>
      <c r="AF536" s="53"/>
      <c r="AG536" s="54"/>
      <c r="AH536" s="54"/>
      <c r="AI536" s="54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</row>
    <row r="537" spans="18:51">
      <c r="R537" s="55"/>
      <c r="S537" s="53"/>
      <c r="T537" s="53"/>
      <c r="U537" s="53"/>
      <c r="V537" s="53"/>
      <c r="W537" s="53"/>
      <c r="X537" s="54"/>
      <c r="Y537" s="54"/>
      <c r="Z537" s="54"/>
      <c r="AA537" s="54"/>
      <c r="AB537" s="54"/>
      <c r="AC537" s="54"/>
      <c r="AD537" s="54"/>
      <c r="AE537" s="54"/>
      <c r="AF537" s="53"/>
      <c r="AG537" s="54"/>
      <c r="AH537" s="54"/>
      <c r="AI537" s="54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</row>
    <row r="538" spans="18:51">
      <c r="R538" s="55"/>
      <c r="S538" s="53"/>
      <c r="T538" s="53"/>
      <c r="U538" s="53"/>
      <c r="V538" s="53"/>
      <c r="W538" s="53"/>
      <c r="X538" s="54"/>
      <c r="Y538" s="54"/>
      <c r="Z538" s="54"/>
      <c r="AA538" s="54"/>
      <c r="AB538" s="54"/>
      <c r="AC538" s="54"/>
      <c r="AD538" s="54"/>
      <c r="AE538" s="54"/>
      <c r="AF538" s="53"/>
      <c r="AG538" s="54"/>
      <c r="AH538" s="54"/>
      <c r="AI538" s="54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</row>
    <row r="539" spans="18:51">
      <c r="R539" s="55"/>
      <c r="S539" s="53"/>
      <c r="T539" s="53"/>
      <c r="U539" s="53"/>
      <c r="V539" s="53"/>
      <c r="W539" s="53"/>
      <c r="X539" s="54"/>
      <c r="Y539" s="54"/>
      <c r="Z539" s="54"/>
      <c r="AA539" s="54"/>
      <c r="AB539" s="54"/>
      <c r="AC539" s="54"/>
      <c r="AD539" s="54"/>
      <c r="AE539" s="54"/>
      <c r="AF539" s="53"/>
      <c r="AG539" s="54"/>
      <c r="AH539" s="54"/>
      <c r="AI539" s="54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</row>
    <row r="540" spans="18:51">
      <c r="R540" s="55"/>
      <c r="S540" s="53"/>
      <c r="T540" s="53"/>
      <c r="U540" s="53"/>
      <c r="V540" s="53"/>
      <c r="W540" s="53"/>
      <c r="X540" s="54"/>
      <c r="Y540" s="54"/>
      <c r="Z540" s="54"/>
      <c r="AA540" s="54"/>
      <c r="AB540" s="54"/>
      <c r="AC540" s="54"/>
      <c r="AD540" s="54"/>
      <c r="AE540" s="54"/>
      <c r="AF540" s="53"/>
      <c r="AG540" s="54"/>
      <c r="AH540" s="54"/>
      <c r="AI540" s="54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</row>
    <row r="541" spans="18:51">
      <c r="R541" s="55"/>
      <c r="S541" s="53"/>
      <c r="T541" s="53"/>
      <c r="U541" s="53"/>
      <c r="V541" s="53"/>
      <c r="W541" s="53"/>
      <c r="X541" s="54"/>
      <c r="Y541" s="54"/>
      <c r="Z541" s="54"/>
      <c r="AA541" s="54"/>
      <c r="AB541" s="54"/>
      <c r="AC541" s="54"/>
      <c r="AD541" s="54"/>
      <c r="AE541" s="54"/>
      <c r="AF541" s="53"/>
      <c r="AG541" s="54"/>
      <c r="AH541" s="54"/>
      <c r="AI541" s="54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</row>
    <row r="542" spans="18:51">
      <c r="R542" s="55"/>
      <c r="S542" s="53"/>
      <c r="T542" s="53"/>
      <c r="U542" s="53"/>
      <c r="V542" s="53"/>
      <c r="W542" s="53"/>
      <c r="X542" s="54"/>
      <c r="Y542" s="54"/>
      <c r="Z542" s="54"/>
      <c r="AA542" s="54"/>
      <c r="AB542" s="54"/>
      <c r="AC542" s="54"/>
      <c r="AD542" s="54"/>
      <c r="AE542" s="54"/>
      <c r="AF542" s="53"/>
      <c r="AG542" s="54"/>
      <c r="AH542" s="54"/>
      <c r="AI542" s="54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</row>
    <row r="543" spans="18:51">
      <c r="R543" s="55"/>
      <c r="S543" s="53"/>
      <c r="T543" s="53"/>
      <c r="U543" s="53"/>
      <c r="V543" s="53"/>
      <c r="W543" s="53"/>
      <c r="X543" s="54"/>
      <c r="Y543" s="54"/>
      <c r="Z543" s="54"/>
      <c r="AA543" s="54"/>
      <c r="AB543" s="54"/>
      <c r="AC543" s="54"/>
      <c r="AD543" s="54"/>
      <c r="AE543" s="54"/>
      <c r="AF543" s="53"/>
      <c r="AG543" s="54"/>
      <c r="AH543" s="54"/>
      <c r="AI543" s="54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</row>
    <row r="544" spans="18:51">
      <c r="R544" s="55"/>
      <c r="S544" s="53"/>
      <c r="T544" s="53"/>
      <c r="U544" s="53"/>
      <c r="V544" s="53"/>
      <c r="W544" s="53"/>
      <c r="X544" s="54"/>
      <c r="Y544" s="54"/>
      <c r="Z544" s="54"/>
      <c r="AA544" s="54"/>
      <c r="AB544" s="54"/>
      <c r="AC544" s="54"/>
      <c r="AD544" s="54"/>
      <c r="AE544" s="54"/>
      <c r="AF544" s="53"/>
      <c r="AG544" s="54"/>
      <c r="AH544" s="54"/>
      <c r="AI544" s="54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</row>
    <row r="545" spans="18:51">
      <c r="R545" s="55"/>
      <c r="S545" s="53"/>
      <c r="T545" s="53"/>
      <c r="U545" s="53"/>
      <c r="V545" s="53"/>
      <c r="W545" s="53"/>
      <c r="X545" s="54"/>
      <c r="Y545" s="54"/>
      <c r="Z545" s="54"/>
      <c r="AA545" s="54"/>
      <c r="AB545" s="54"/>
      <c r="AC545" s="54"/>
      <c r="AD545" s="54"/>
      <c r="AE545" s="54"/>
      <c r="AF545" s="53"/>
      <c r="AG545" s="54"/>
      <c r="AH545" s="54"/>
      <c r="AI545" s="54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</row>
    <row r="546" spans="18:51">
      <c r="R546" s="55"/>
      <c r="S546" s="53"/>
      <c r="T546" s="53"/>
      <c r="U546" s="53"/>
      <c r="V546" s="53"/>
      <c r="W546" s="53"/>
      <c r="X546" s="54"/>
      <c r="Y546" s="54"/>
      <c r="Z546" s="54"/>
      <c r="AA546" s="54"/>
      <c r="AB546" s="54"/>
      <c r="AC546" s="54"/>
      <c r="AD546" s="54"/>
      <c r="AE546" s="54"/>
      <c r="AF546" s="53"/>
      <c r="AG546" s="54"/>
      <c r="AH546" s="54"/>
      <c r="AI546" s="54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</row>
    <row r="547" spans="18:51">
      <c r="R547" s="55"/>
      <c r="S547" s="53"/>
      <c r="T547" s="53"/>
      <c r="U547" s="53"/>
      <c r="V547" s="53"/>
      <c r="W547" s="53"/>
      <c r="X547" s="54"/>
      <c r="Y547" s="54"/>
      <c r="Z547" s="54"/>
      <c r="AA547" s="54"/>
      <c r="AB547" s="54"/>
      <c r="AC547" s="54"/>
      <c r="AD547" s="54"/>
      <c r="AE547" s="54"/>
      <c r="AF547" s="53"/>
      <c r="AG547" s="54"/>
      <c r="AH547" s="54"/>
      <c r="AI547" s="54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</row>
    <row r="548" spans="18:51">
      <c r="R548" s="55"/>
      <c r="S548" s="53"/>
      <c r="T548" s="53"/>
      <c r="U548" s="53"/>
      <c r="V548" s="53"/>
      <c r="W548" s="53"/>
      <c r="X548" s="54"/>
      <c r="Y548" s="54"/>
      <c r="Z548" s="54"/>
      <c r="AA548" s="54"/>
      <c r="AB548" s="54"/>
      <c r="AC548" s="54"/>
      <c r="AD548" s="54"/>
      <c r="AE548" s="54"/>
      <c r="AF548" s="53"/>
      <c r="AG548" s="54"/>
      <c r="AH548" s="54"/>
      <c r="AI548" s="54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</row>
    <row r="549" spans="18:51">
      <c r="R549" s="55"/>
      <c r="S549" s="53"/>
      <c r="T549" s="53"/>
      <c r="U549" s="53"/>
      <c r="V549" s="53"/>
      <c r="W549" s="53"/>
      <c r="X549" s="54"/>
      <c r="Y549" s="54"/>
      <c r="Z549" s="54"/>
      <c r="AA549" s="54"/>
      <c r="AB549" s="54"/>
      <c r="AC549" s="54"/>
      <c r="AD549" s="54"/>
      <c r="AE549" s="54"/>
      <c r="AF549" s="53"/>
      <c r="AG549" s="54"/>
      <c r="AH549" s="54"/>
      <c r="AI549" s="54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</row>
    <row r="550" spans="18:51">
      <c r="R550" s="55"/>
      <c r="S550" s="53"/>
      <c r="T550" s="53"/>
      <c r="U550" s="53"/>
      <c r="V550" s="53"/>
      <c r="W550" s="53"/>
      <c r="X550" s="54"/>
      <c r="Y550" s="54"/>
      <c r="Z550" s="54"/>
      <c r="AA550" s="54"/>
      <c r="AB550" s="54"/>
      <c r="AC550" s="54"/>
      <c r="AD550" s="54"/>
      <c r="AE550" s="54"/>
      <c r="AF550" s="53"/>
      <c r="AG550" s="54"/>
      <c r="AH550" s="54"/>
      <c r="AI550" s="54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</row>
    <row r="551" spans="18:51">
      <c r="R551" s="55"/>
      <c r="S551" s="53"/>
      <c r="T551" s="53"/>
      <c r="U551" s="53"/>
      <c r="V551" s="53"/>
      <c r="W551" s="53"/>
      <c r="X551" s="54"/>
      <c r="Y551" s="54"/>
      <c r="Z551" s="54"/>
      <c r="AA551" s="54"/>
      <c r="AB551" s="54"/>
      <c r="AC551" s="54"/>
      <c r="AD551" s="54"/>
      <c r="AE551" s="54"/>
      <c r="AF551" s="53"/>
      <c r="AG551" s="54"/>
      <c r="AH551" s="54"/>
      <c r="AI551" s="54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</row>
    <row r="552" spans="18:51">
      <c r="R552" s="55"/>
      <c r="S552" s="53"/>
      <c r="T552" s="53"/>
      <c r="U552" s="53"/>
      <c r="V552" s="53"/>
      <c r="W552" s="53"/>
      <c r="X552" s="54"/>
      <c r="Y552" s="54"/>
      <c r="Z552" s="54"/>
      <c r="AA552" s="54"/>
      <c r="AB552" s="54"/>
      <c r="AC552" s="54"/>
      <c r="AD552" s="54"/>
      <c r="AE552" s="54"/>
      <c r="AF552" s="53"/>
      <c r="AG552" s="54"/>
      <c r="AH552" s="54"/>
      <c r="AI552" s="54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</row>
    <row r="553" spans="18:51">
      <c r="R553" s="55"/>
      <c r="S553" s="53"/>
      <c r="T553" s="53"/>
      <c r="U553" s="53"/>
      <c r="V553" s="53"/>
      <c r="W553" s="53"/>
      <c r="X553" s="54"/>
      <c r="Y553" s="54"/>
      <c r="Z553" s="54"/>
      <c r="AA553" s="54"/>
      <c r="AB553" s="54"/>
      <c r="AC553" s="54"/>
      <c r="AD553" s="54"/>
      <c r="AE553" s="54"/>
      <c r="AF553" s="53"/>
      <c r="AG553" s="54"/>
      <c r="AH553" s="54"/>
      <c r="AI553" s="54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</row>
    <row r="554" spans="18:51">
      <c r="R554" s="55"/>
      <c r="S554" s="53"/>
      <c r="T554" s="53"/>
      <c r="U554" s="53"/>
      <c r="V554" s="53"/>
      <c r="W554" s="53"/>
      <c r="X554" s="54"/>
      <c r="Y554" s="54"/>
      <c r="Z554" s="54"/>
      <c r="AA554" s="54"/>
      <c r="AB554" s="54"/>
      <c r="AC554" s="54"/>
      <c r="AD554" s="54"/>
      <c r="AE554" s="54"/>
      <c r="AF554" s="53"/>
      <c r="AG554" s="54"/>
      <c r="AH554" s="54"/>
      <c r="AI554" s="54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</row>
    <row r="555" spans="18:51">
      <c r="R555" s="55"/>
      <c r="S555" s="53"/>
      <c r="T555" s="53"/>
      <c r="U555" s="53"/>
      <c r="V555" s="53"/>
      <c r="W555" s="53"/>
      <c r="X555" s="54"/>
      <c r="Y555" s="54"/>
      <c r="Z555" s="54"/>
      <c r="AA555" s="54"/>
      <c r="AB555" s="54"/>
      <c r="AC555" s="54"/>
      <c r="AD555" s="54"/>
      <c r="AE555" s="54"/>
      <c r="AF555" s="53"/>
      <c r="AG555" s="54"/>
      <c r="AH555" s="54"/>
      <c r="AI555" s="54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</row>
    <row r="556" spans="18:51">
      <c r="R556" s="55"/>
      <c r="S556" s="53"/>
      <c r="T556" s="53"/>
      <c r="U556" s="53"/>
      <c r="V556" s="53"/>
      <c r="W556" s="53"/>
      <c r="X556" s="54"/>
      <c r="Y556" s="54"/>
      <c r="Z556" s="54"/>
      <c r="AA556" s="54"/>
      <c r="AB556" s="54"/>
      <c r="AC556" s="54"/>
      <c r="AD556" s="54"/>
      <c r="AE556" s="54"/>
      <c r="AF556" s="53"/>
      <c r="AG556" s="54"/>
      <c r="AH556" s="54"/>
      <c r="AI556" s="54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</row>
    <row r="557" spans="18:51">
      <c r="R557" s="55"/>
      <c r="S557" s="53"/>
      <c r="T557" s="53"/>
      <c r="U557" s="53"/>
      <c r="V557" s="53"/>
      <c r="W557" s="53"/>
      <c r="X557" s="54"/>
      <c r="Y557" s="54"/>
      <c r="Z557" s="54"/>
      <c r="AA557" s="54"/>
      <c r="AB557" s="54"/>
      <c r="AC557" s="54"/>
      <c r="AD557" s="54"/>
      <c r="AE557" s="54"/>
      <c r="AF557" s="53"/>
      <c r="AG557" s="54"/>
      <c r="AH557" s="54"/>
      <c r="AI557" s="54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</row>
    <row r="558" spans="18:51">
      <c r="R558" s="55"/>
      <c r="S558" s="53"/>
      <c r="T558" s="53"/>
      <c r="U558" s="53"/>
      <c r="V558" s="53"/>
      <c r="W558" s="53"/>
      <c r="X558" s="54"/>
      <c r="Y558" s="54"/>
      <c r="Z558" s="54"/>
      <c r="AA558" s="54"/>
      <c r="AB558" s="54"/>
      <c r="AC558" s="54"/>
      <c r="AD558" s="54"/>
      <c r="AE558" s="54"/>
      <c r="AF558" s="53"/>
      <c r="AG558" s="54"/>
      <c r="AH558" s="54"/>
      <c r="AI558" s="54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</row>
    <row r="559" spans="18:51">
      <c r="R559" s="55"/>
      <c r="S559" s="53"/>
      <c r="T559" s="53"/>
      <c r="U559" s="53"/>
      <c r="V559" s="53"/>
      <c r="W559" s="53"/>
      <c r="X559" s="54"/>
      <c r="Y559" s="54"/>
      <c r="Z559" s="54"/>
      <c r="AA559" s="54"/>
      <c r="AB559" s="54"/>
      <c r="AC559" s="54"/>
      <c r="AD559" s="54"/>
      <c r="AE559" s="54"/>
      <c r="AF559" s="53"/>
      <c r="AG559" s="54"/>
      <c r="AH559" s="54"/>
      <c r="AI559" s="54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</row>
    <row r="560" spans="18:51">
      <c r="R560" s="55"/>
      <c r="S560" s="53"/>
      <c r="T560" s="53"/>
      <c r="U560" s="53"/>
      <c r="V560" s="53"/>
      <c r="W560" s="53"/>
      <c r="X560" s="54"/>
      <c r="Y560" s="54"/>
      <c r="Z560" s="54"/>
      <c r="AA560" s="54"/>
      <c r="AB560" s="54"/>
      <c r="AC560" s="54"/>
      <c r="AD560" s="54"/>
      <c r="AE560" s="54"/>
      <c r="AF560" s="53"/>
      <c r="AG560" s="54"/>
      <c r="AH560" s="54"/>
      <c r="AI560" s="54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</row>
    <row r="561" spans="18:51">
      <c r="R561" s="55"/>
      <c r="S561" s="53"/>
      <c r="T561" s="53"/>
      <c r="U561" s="53"/>
      <c r="V561" s="53"/>
      <c r="W561" s="53"/>
      <c r="X561" s="54"/>
      <c r="Y561" s="54"/>
      <c r="Z561" s="54"/>
      <c r="AA561" s="54"/>
      <c r="AB561" s="54"/>
      <c r="AC561" s="54"/>
      <c r="AD561" s="54"/>
      <c r="AE561" s="54"/>
      <c r="AF561" s="53"/>
      <c r="AG561" s="54"/>
      <c r="AH561" s="54"/>
      <c r="AI561" s="54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</row>
    <row r="562" spans="18:51">
      <c r="R562" s="55"/>
      <c r="S562" s="53"/>
      <c r="T562" s="53"/>
      <c r="U562" s="53"/>
      <c r="V562" s="53"/>
      <c r="W562" s="53"/>
      <c r="X562" s="54"/>
      <c r="Y562" s="54"/>
      <c r="Z562" s="54"/>
      <c r="AA562" s="54"/>
      <c r="AB562" s="54"/>
      <c r="AC562" s="54"/>
      <c r="AD562" s="54"/>
      <c r="AE562" s="54"/>
      <c r="AF562" s="53"/>
      <c r="AG562" s="54"/>
      <c r="AH562" s="54"/>
      <c r="AI562" s="54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</row>
    <row r="563" spans="18:51">
      <c r="R563" s="55"/>
      <c r="S563" s="53"/>
      <c r="T563" s="53"/>
      <c r="U563" s="53"/>
      <c r="V563" s="53"/>
      <c r="W563" s="53"/>
      <c r="X563" s="54"/>
      <c r="Y563" s="54"/>
      <c r="Z563" s="54"/>
      <c r="AA563" s="54"/>
      <c r="AB563" s="54"/>
      <c r="AC563" s="54"/>
      <c r="AD563" s="54"/>
      <c r="AE563" s="54"/>
      <c r="AF563" s="53"/>
      <c r="AG563" s="54"/>
      <c r="AH563" s="54"/>
      <c r="AI563" s="54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</row>
    <row r="564" spans="18:51">
      <c r="R564" s="55"/>
      <c r="S564" s="53"/>
      <c r="T564" s="53"/>
      <c r="U564" s="53"/>
      <c r="V564" s="53"/>
      <c r="W564" s="53"/>
      <c r="X564" s="54"/>
      <c r="Y564" s="54"/>
      <c r="Z564" s="54"/>
      <c r="AA564" s="54"/>
      <c r="AB564" s="54"/>
      <c r="AC564" s="54"/>
      <c r="AD564" s="54"/>
      <c r="AE564" s="54"/>
      <c r="AF564" s="53"/>
      <c r="AG564" s="54"/>
      <c r="AH564" s="54"/>
      <c r="AI564" s="54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</row>
    <row r="565" spans="18:51">
      <c r="R565" s="55"/>
      <c r="S565" s="53"/>
      <c r="T565" s="53"/>
      <c r="U565" s="53"/>
      <c r="V565" s="53"/>
      <c r="W565" s="53"/>
      <c r="X565" s="54"/>
      <c r="Y565" s="54"/>
      <c r="Z565" s="54"/>
      <c r="AA565" s="54"/>
      <c r="AB565" s="54"/>
      <c r="AC565" s="54"/>
      <c r="AD565" s="54"/>
      <c r="AE565" s="54"/>
      <c r="AF565" s="53"/>
      <c r="AG565" s="54"/>
      <c r="AH565" s="54"/>
      <c r="AI565" s="54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</row>
    <row r="566" spans="18:51">
      <c r="R566" s="55"/>
      <c r="S566" s="53"/>
      <c r="T566" s="53"/>
      <c r="U566" s="53"/>
      <c r="V566" s="53"/>
      <c r="W566" s="53"/>
      <c r="X566" s="54"/>
      <c r="Y566" s="54"/>
      <c r="Z566" s="54"/>
      <c r="AA566" s="54"/>
      <c r="AB566" s="54"/>
      <c r="AC566" s="54"/>
      <c r="AD566" s="54"/>
      <c r="AE566" s="54"/>
      <c r="AF566" s="53"/>
      <c r="AG566" s="54"/>
      <c r="AH566" s="54"/>
      <c r="AI566" s="54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</row>
    <row r="567" spans="18:51">
      <c r="R567" s="55"/>
      <c r="S567" s="53"/>
      <c r="T567" s="53"/>
      <c r="U567" s="53"/>
      <c r="V567" s="53"/>
      <c r="W567" s="53"/>
      <c r="X567" s="54"/>
      <c r="Y567" s="54"/>
      <c r="Z567" s="54"/>
      <c r="AA567" s="54"/>
      <c r="AB567" s="54"/>
      <c r="AC567" s="54"/>
      <c r="AD567" s="54"/>
      <c r="AE567" s="54"/>
      <c r="AF567" s="53"/>
      <c r="AG567" s="54"/>
      <c r="AH567" s="54"/>
      <c r="AI567" s="54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</row>
    <row r="568" spans="18:51">
      <c r="R568" s="55"/>
      <c r="S568" s="53"/>
      <c r="T568" s="53"/>
      <c r="U568" s="53"/>
      <c r="V568" s="53"/>
      <c r="W568" s="53"/>
      <c r="X568" s="54"/>
      <c r="Y568" s="54"/>
      <c r="Z568" s="54"/>
      <c r="AA568" s="54"/>
      <c r="AB568" s="54"/>
      <c r="AC568" s="54"/>
      <c r="AD568" s="54"/>
      <c r="AE568" s="54"/>
      <c r="AF568" s="53"/>
      <c r="AG568" s="54"/>
      <c r="AH568" s="54"/>
      <c r="AI568" s="54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</row>
    <row r="569" spans="18:51">
      <c r="R569" s="55"/>
      <c r="S569" s="53"/>
      <c r="T569" s="53"/>
      <c r="U569" s="53"/>
      <c r="V569" s="53"/>
      <c r="W569" s="53"/>
      <c r="X569" s="54"/>
      <c r="Y569" s="54"/>
      <c r="Z569" s="54"/>
      <c r="AA569" s="54"/>
      <c r="AB569" s="54"/>
      <c r="AC569" s="54"/>
      <c r="AD569" s="54"/>
      <c r="AE569" s="54"/>
      <c r="AF569" s="53"/>
      <c r="AG569" s="54"/>
      <c r="AH569" s="54"/>
      <c r="AI569" s="54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</row>
    <row r="570" spans="18:51">
      <c r="R570" s="55"/>
      <c r="S570" s="53"/>
      <c r="T570" s="53"/>
      <c r="U570" s="53"/>
      <c r="V570" s="53"/>
      <c r="W570" s="53"/>
      <c r="X570" s="54"/>
      <c r="Y570" s="54"/>
      <c r="Z570" s="54"/>
      <c r="AA570" s="54"/>
      <c r="AB570" s="54"/>
      <c r="AC570" s="54"/>
      <c r="AD570" s="54"/>
      <c r="AE570" s="54"/>
      <c r="AF570" s="53"/>
      <c r="AG570" s="54"/>
      <c r="AH570" s="54"/>
      <c r="AI570" s="54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</row>
    <row r="571" spans="18:51">
      <c r="R571" s="55"/>
      <c r="S571" s="53"/>
      <c r="T571" s="53"/>
      <c r="U571" s="53"/>
      <c r="V571" s="53"/>
      <c r="W571" s="53"/>
      <c r="X571" s="54"/>
      <c r="Y571" s="54"/>
      <c r="Z571" s="54"/>
      <c r="AA571" s="54"/>
      <c r="AB571" s="54"/>
      <c r="AC571" s="54"/>
      <c r="AD571" s="54"/>
      <c r="AE571" s="54"/>
      <c r="AF571" s="53"/>
      <c r="AG571" s="54"/>
      <c r="AH571" s="54"/>
      <c r="AI571" s="54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</row>
    <row r="572" spans="18:51">
      <c r="R572" s="55"/>
      <c r="S572" s="53"/>
      <c r="T572" s="53"/>
      <c r="U572" s="53"/>
      <c r="V572" s="53"/>
      <c r="W572" s="53"/>
      <c r="X572" s="54"/>
      <c r="Y572" s="54"/>
      <c r="Z572" s="54"/>
      <c r="AA572" s="54"/>
      <c r="AB572" s="54"/>
      <c r="AC572" s="54"/>
      <c r="AD572" s="54"/>
      <c r="AE572" s="54"/>
      <c r="AF572" s="53"/>
      <c r="AG572" s="54"/>
      <c r="AH572" s="54"/>
      <c r="AI572" s="54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</row>
    <row r="573" spans="18:51">
      <c r="R573" s="55"/>
      <c r="S573" s="53"/>
      <c r="T573" s="53"/>
      <c r="U573" s="53"/>
      <c r="V573" s="53"/>
      <c r="W573" s="53"/>
      <c r="X573" s="54"/>
      <c r="Y573" s="54"/>
      <c r="Z573" s="54"/>
      <c r="AA573" s="54"/>
      <c r="AB573" s="54"/>
      <c r="AC573" s="54"/>
      <c r="AD573" s="54"/>
      <c r="AE573" s="54"/>
      <c r="AF573" s="53"/>
      <c r="AG573" s="54"/>
      <c r="AH573" s="54"/>
      <c r="AI573" s="54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</row>
    <row r="574" spans="18:51">
      <c r="R574" s="55"/>
      <c r="S574" s="53"/>
      <c r="T574" s="53"/>
      <c r="U574" s="53"/>
      <c r="V574" s="53"/>
      <c r="W574" s="53"/>
      <c r="X574" s="54"/>
      <c r="Y574" s="54"/>
      <c r="Z574" s="54"/>
      <c r="AA574" s="54"/>
      <c r="AB574" s="54"/>
      <c r="AC574" s="54"/>
      <c r="AD574" s="54"/>
      <c r="AE574" s="54"/>
      <c r="AF574" s="53"/>
      <c r="AG574" s="54"/>
      <c r="AH574" s="54"/>
      <c r="AI574" s="54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</row>
    <row r="575" spans="18:51">
      <c r="R575" s="55"/>
      <c r="S575" s="53"/>
      <c r="T575" s="53"/>
      <c r="U575" s="53"/>
      <c r="V575" s="53"/>
      <c r="W575" s="53"/>
      <c r="X575" s="54"/>
      <c r="Y575" s="54"/>
      <c r="Z575" s="54"/>
      <c r="AA575" s="54"/>
      <c r="AB575" s="54"/>
      <c r="AC575" s="54"/>
      <c r="AD575" s="54"/>
      <c r="AE575" s="54"/>
      <c r="AF575" s="53"/>
      <c r="AG575" s="54"/>
      <c r="AH575" s="54"/>
      <c r="AI575" s="54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</row>
    <row r="576" spans="18:51">
      <c r="R576" s="55"/>
      <c r="S576" s="53"/>
      <c r="T576" s="53"/>
      <c r="U576" s="53"/>
      <c r="V576" s="53"/>
      <c r="W576" s="53"/>
      <c r="X576" s="54"/>
      <c r="Y576" s="54"/>
      <c r="Z576" s="54"/>
      <c r="AA576" s="54"/>
      <c r="AB576" s="54"/>
      <c r="AC576" s="54"/>
      <c r="AD576" s="54"/>
      <c r="AE576" s="54"/>
      <c r="AF576" s="53"/>
      <c r="AG576" s="54"/>
      <c r="AH576" s="54"/>
      <c r="AI576" s="54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</row>
    <row r="577" spans="18:51">
      <c r="R577" s="55"/>
      <c r="S577" s="53"/>
      <c r="T577" s="53"/>
      <c r="U577" s="53"/>
      <c r="V577" s="53"/>
      <c r="W577" s="53"/>
      <c r="X577" s="54"/>
      <c r="Y577" s="54"/>
      <c r="Z577" s="54"/>
      <c r="AA577" s="54"/>
      <c r="AB577" s="54"/>
      <c r="AC577" s="54"/>
      <c r="AD577" s="54"/>
      <c r="AE577" s="54"/>
      <c r="AF577" s="53"/>
      <c r="AG577" s="54"/>
      <c r="AH577" s="54"/>
      <c r="AI577" s="54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</row>
    <row r="578" spans="18:51">
      <c r="R578" s="55"/>
      <c r="S578" s="53"/>
      <c r="T578" s="53"/>
      <c r="U578" s="53"/>
      <c r="V578" s="53"/>
      <c r="W578" s="53"/>
      <c r="X578" s="54"/>
      <c r="Y578" s="54"/>
      <c r="Z578" s="54"/>
      <c r="AA578" s="54"/>
      <c r="AB578" s="54"/>
      <c r="AC578" s="54"/>
      <c r="AD578" s="54"/>
      <c r="AE578" s="54"/>
      <c r="AF578" s="53"/>
      <c r="AG578" s="54"/>
      <c r="AH578" s="54"/>
      <c r="AI578" s="54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</row>
    <row r="579" spans="18:51">
      <c r="R579" s="55"/>
      <c r="S579" s="53"/>
      <c r="T579" s="53"/>
      <c r="U579" s="53"/>
      <c r="V579" s="53"/>
      <c r="W579" s="53"/>
      <c r="X579" s="54"/>
      <c r="Y579" s="54"/>
      <c r="Z579" s="54"/>
      <c r="AA579" s="54"/>
      <c r="AB579" s="54"/>
      <c r="AC579" s="54"/>
      <c r="AD579" s="54"/>
      <c r="AE579" s="54"/>
      <c r="AF579" s="53"/>
      <c r="AG579" s="54"/>
      <c r="AH579" s="54"/>
      <c r="AI579" s="54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</row>
    <row r="580" spans="18:51">
      <c r="R580" s="55"/>
      <c r="S580" s="53"/>
      <c r="T580" s="53"/>
      <c r="U580" s="53"/>
      <c r="V580" s="53"/>
      <c r="W580" s="53"/>
      <c r="X580" s="54"/>
      <c r="Y580" s="54"/>
      <c r="Z580" s="54"/>
      <c r="AA580" s="54"/>
      <c r="AB580" s="54"/>
      <c r="AC580" s="54"/>
      <c r="AD580" s="54"/>
      <c r="AE580" s="54"/>
      <c r="AF580" s="53"/>
      <c r="AG580" s="54"/>
      <c r="AH580" s="54"/>
      <c r="AI580" s="54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</row>
    <row r="581" spans="18:51">
      <c r="R581" s="55"/>
      <c r="S581" s="53"/>
      <c r="T581" s="53"/>
      <c r="U581" s="53"/>
      <c r="V581" s="53"/>
      <c r="W581" s="53"/>
      <c r="X581" s="54"/>
      <c r="Y581" s="54"/>
      <c r="Z581" s="54"/>
      <c r="AA581" s="54"/>
      <c r="AB581" s="54"/>
      <c r="AC581" s="54"/>
      <c r="AD581" s="54"/>
      <c r="AE581" s="54"/>
      <c r="AF581" s="53"/>
      <c r="AG581" s="54"/>
      <c r="AH581" s="54"/>
      <c r="AI581" s="54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</row>
    <row r="582" spans="18:51">
      <c r="R582" s="55"/>
      <c r="S582" s="53"/>
      <c r="T582" s="53"/>
      <c r="U582" s="53"/>
      <c r="V582" s="53"/>
      <c r="W582" s="53"/>
      <c r="X582" s="54"/>
      <c r="Y582" s="54"/>
      <c r="Z582" s="54"/>
      <c r="AA582" s="54"/>
      <c r="AB582" s="54"/>
      <c r="AC582" s="54"/>
      <c r="AD582" s="54"/>
      <c r="AE582" s="54"/>
      <c r="AF582" s="53"/>
      <c r="AG582" s="54"/>
      <c r="AH582" s="54"/>
      <c r="AI582" s="54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</row>
    <row r="583" spans="18:51">
      <c r="R583" s="55"/>
      <c r="S583" s="53"/>
      <c r="T583" s="53"/>
      <c r="U583" s="53"/>
      <c r="V583" s="53"/>
      <c r="W583" s="53"/>
      <c r="X583" s="54"/>
      <c r="Y583" s="54"/>
      <c r="Z583" s="54"/>
      <c r="AA583" s="54"/>
      <c r="AB583" s="54"/>
      <c r="AC583" s="54"/>
      <c r="AD583" s="54"/>
      <c r="AE583" s="54"/>
      <c r="AF583" s="53"/>
      <c r="AG583" s="54"/>
      <c r="AH583" s="54"/>
      <c r="AI583" s="54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</row>
    <row r="584" spans="18:51">
      <c r="R584" s="55"/>
      <c r="S584" s="53"/>
      <c r="T584" s="53"/>
      <c r="U584" s="53"/>
      <c r="V584" s="53"/>
      <c r="W584" s="53"/>
      <c r="X584" s="54"/>
      <c r="Y584" s="54"/>
      <c r="Z584" s="54"/>
      <c r="AA584" s="54"/>
      <c r="AB584" s="54"/>
      <c r="AC584" s="54"/>
      <c r="AD584" s="54"/>
      <c r="AE584" s="54"/>
      <c r="AF584" s="53"/>
      <c r="AG584" s="54"/>
      <c r="AH584" s="54"/>
      <c r="AI584" s="54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</row>
    <row r="585" spans="18:51">
      <c r="R585" s="55"/>
      <c r="S585" s="53"/>
      <c r="T585" s="53"/>
      <c r="U585" s="53"/>
      <c r="V585" s="53"/>
      <c r="W585" s="53"/>
      <c r="X585" s="54"/>
      <c r="Y585" s="54"/>
      <c r="Z585" s="54"/>
      <c r="AA585" s="54"/>
      <c r="AB585" s="54"/>
      <c r="AC585" s="54"/>
      <c r="AD585" s="54"/>
      <c r="AE585" s="54"/>
      <c r="AF585" s="53"/>
      <c r="AG585" s="54"/>
      <c r="AH585" s="54"/>
      <c r="AI585" s="54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</row>
    <row r="586" spans="18:51">
      <c r="R586" s="55"/>
      <c r="S586" s="53"/>
      <c r="T586" s="53"/>
      <c r="U586" s="53"/>
      <c r="V586" s="53"/>
      <c r="W586" s="53"/>
      <c r="X586" s="54"/>
      <c r="Y586" s="54"/>
      <c r="Z586" s="54"/>
      <c r="AA586" s="54"/>
      <c r="AB586" s="54"/>
      <c r="AC586" s="54"/>
      <c r="AD586" s="54"/>
      <c r="AE586" s="54"/>
      <c r="AF586" s="53"/>
      <c r="AG586" s="54"/>
      <c r="AH586" s="54"/>
      <c r="AI586" s="54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</row>
    <row r="587" spans="18:51">
      <c r="R587" s="55"/>
      <c r="S587" s="53"/>
      <c r="T587" s="53"/>
      <c r="U587" s="53"/>
      <c r="V587" s="53"/>
      <c r="W587" s="53"/>
      <c r="X587" s="54"/>
      <c r="Y587" s="54"/>
      <c r="Z587" s="54"/>
      <c r="AA587" s="54"/>
      <c r="AB587" s="54"/>
      <c r="AC587" s="54"/>
      <c r="AD587" s="54"/>
      <c r="AE587" s="54"/>
      <c r="AF587" s="53"/>
      <c r="AG587" s="54"/>
      <c r="AH587" s="54"/>
      <c r="AI587" s="54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</row>
    <row r="588" spans="18:51">
      <c r="R588" s="55"/>
      <c r="S588" s="53"/>
      <c r="T588" s="53"/>
      <c r="U588" s="53"/>
      <c r="V588" s="53"/>
      <c r="W588" s="53"/>
      <c r="X588" s="54"/>
      <c r="Y588" s="54"/>
      <c r="Z588" s="54"/>
      <c r="AA588" s="54"/>
      <c r="AB588" s="54"/>
      <c r="AC588" s="54"/>
      <c r="AD588" s="54"/>
      <c r="AE588" s="54"/>
      <c r="AF588" s="53"/>
      <c r="AG588" s="54"/>
      <c r="AH588" s="54"/>
      <c r="AI588" s="54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</row>
    <row r="589" spans="18:51">
      <c r="R589" s="55"/>
      <c r="S589" s="53"/>
      <c r="T589" s="53"/>
      <c r="U589" s="53"/>
      <c r="V589" s="53"/>
      <c r="W589" s="53"/>
      <c r="X589" s="54"/>
      <c r="Y589" s="54"/>
      <c r="Z589" s="54"/>
      <c r="AA589" s="54"/>
      <c r="AB589" s="54"/>
      <c r="AC589" s="54"/>
      <c r="AD589" s="54"/>
      <c r="AE589" s="54"/>
      <c r="AF589" s="53"/>
      <c r="AG589" s="54"/>
      <c r="AH589" s="54"/>
      <c r="AI589" s="54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</row>
    <row r="590" spans="18:51">
      <c r="R590" s="55"/>
      <c r="S590" s="53"/>
      <c r="T590" s="53"/>
      <c r="U590" s="53"/>
      <c r="V590" s="53"/>
      <c r="W590" s="53"/>
      <c r="X590" s="54"/>
      <c r="Y590" s="54"/>
      <c r="Z590" s="54"/>
      <c r="AA590" s="54"/>
      <c r="AB590" s="54"/>
      <c r="AC590" s="54"/>
      <c r="AD590" s="54"/>
      <c r="AE590" s="54"/>
      <c r="AF590" s="53"/>
      <c r="AG590" s="54"/>
      <c r="AH590" s="54"/>
      <c r="AI590" s="54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</row>
    <row r="591" spans="18:51">
      <c r="R591" s="55"/>
      <c r="S591" s="53"/>
      <c r="T591" s="53"/>
      <c r="U591" s="53"/>
      <c r="V591" s="53"/>
      <c r="W591" s="53"/>
      <c r="X591" s="54"/>
      <c r="Y591" s="54"/>
      <c r="Z591" s="54"/>
      <c r="AA591" s="54"/>
      <c r="AB591" s="54"/>
      <c r="AC591" s="54"/>
      <c r="AD591" s="54"/>
      <c r="AE591" s="54"/>
      <c r="AF591" s="53"/>
      <c r="AG591" s="54"/>
      <c r="AH591" s="54"/>
      <c r="AI591" s="54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</row>
    <row r="592" spans="18:51">
      <c r="R592" s="55"/>
      <c r="S592" s="53"/>
      <c r="T592" s="53"/>
      <c r="U592" s="53"/>
      <c r="V592" s="53"/>
      <c r="W592" s="53"/>
      <c r="X592" s="54"/>
      <c r="Y592" s="54"/>
      <c r="Z592" s="54"/>
      <c r="AA592" s="54"/>
      <c r="AB592" s="54"/>
      <c r="AC592" s="54"/>
      <c r="AD592" s="54"/>
      <c r="AE592" s="54"/>
      <c r="AF592" s="53"/>
      <c r="AG592" s="54"/>
      <c r="AH592" s="54"/>
      <c r="AI592" s="54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</row>
    <row r="593" spans="18:51">
      <c r="R593" s="55"/>
      <c r="S593" s="53"/>
      <c r="T593" s="53"/>
      <c r="U593" s="53"/>
      <c r="V593" s="53"/>
      <c r="W593" s="53"/>
      <c r="X593" s="54"/>
      <c r="Y593" s="54"/>
      <c r="Z593" s="54"/>
      <c r="AA593" s="54"/>
      <c r="AB593" s="54"/>
      <c r="AC593" s="54"/>
      <c r="AD593" s="54"/>
      <c r="AE593" s="54"/>
      <c r="AF593" s="53"/>
      <c r="AG593" s="54"/>
      <c r="AH593" s="54"/>
      <c r="AI593" s="54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</row>
    <row r="594" spans="18:51">
      <c r="R594" s="55"/>
      <c r="S594" s="53"/>
      <c r="T594" s="53"/>
      <c r="U594" s="53"/>
      <c r="V594" s="53"/>
      <c r="W594" s="53"/>
      <c r="X594" s="54"/>
      <c r="Y594" s="54"/>
      <c r="Z594" s="54"/>
      <c r="AA594" s="54"/>
      <c r="AB594" s="54"/>
      <c r="AC594" s="54"/>
      <c r="AD594" s="54"/>
      <c r="AE594" s="54"/>
      <c r="AF594" s="53"/>
      <c r="AG594" s="54"/>
      <c r="AH594" s="54"/>
      <c r="AI594" s="54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</row>
    <row r="595" spans="18:51">
      <c r="R595" s="55"/>
      <c r="S595" s="53"/>
      <c r="T595" s="53"/>
      <c r="U595" s="53"/>
      <c r="V595" s="53"/>
      <c r="W595" s="53"/>
      <c r="X595" s="54"/>
      <c r="Y595" s="54"/>
      <c r="Z595" s="54"/>
      <c r="AA595" s="54"/>
      <c r="AB595" s="54"/>
      <c r="AC595" s="54"/>
      <c r="AD595" s="54"/>
      <c r="AE595" s="54"/>
      <c r="AF595" s="53"/>
      <c r="AG595" s="54"/>
      <c r="AH595" s="54"/>
      <c r="AI595" s="54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</row>
    <row r="596" spans="18:51">
      <c r="R596" s="55"/>
      <c r="S596" s="53"/>
      <c r="T596" s="53"/>
      <c r="U596" s="53"/>
      <c r="V596" s="53"/>
      <c r="W596" s="53"/>
      <c r="X596" s="54"/>
      <c r="Y596" s="54"/>
      <c r="Z596" s="54"/>
      <c r="AA596" s="54"/>
      <c r="AB596" s="54"/>
      <c r="AC596" s="54"/>
      <c r="AD596" s="54"/>
      <c r="AE596" s="54"/>
      <c r="AF596" s="53"/>
      <c r="AG596" s="54"/>
      <c r="AH596" s="54"/>
      <c r="AI596" s="54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</row>
    <row r="597" spans="18:51">
      <c r="R597" s="55"/>
      <c r="S597" s="53"/>
      <c r="T597" s="53"/>
      <c r="U597" s="53"/>
      <c r="V597" s="53"/>
      <c r="W597" s="53"/>
      <c r="X597" s="54"/>
      <c r="Y597" s="54"/>
      <c r="Z597" s="54"/>
      <c r="AA597" s="54"/>
      <c r="AB597" s="54"/>
      <c r="AC597" s="54"/>
      <c r="AD597" s="54"/>
      <c r="AE597" s="54"/>
      <c r="AF597" s="53"/>
      <c r="AG597" s="54"/>
      <c r="AH597" s="54"/>
      <c r="AI597" s="54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</row>
    <row r="598" spans="18:51">
      <c r="R598" s="55"/>
      <c r="S598" s="53"/>
      <c r="T598" s="53"/>
      <c r="U598" s="53"/>
      <c r="V598" s="53"/>
      <c r="W598" s="53"/>
      <c r="X598" s="54"/>
      <c r="Y598" s="54"/>
      <c r="Z598" s="54"/>
      <c r="AA598" s="54"/>
      <c r="AB598" s="54"/>
      <c r="AC598" s="54"/>
      <c r="AD598" s="54"/>
      <c r="AE598" s="54"/>
      <c r="AF598" s="53"/>
      <c r="AG598" s="54"/>
      <c r="AH598" s="54"/>
      <c r="AI598" s="54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</row>
    <row r="599" spans="18:51">
      <c r="R599" s="55"/>
      <c r="S599" s="53"/>
      <c r="T599" s="53"/>
      <c r="U599" s="53"/>
      <c r="V599" s="53"/>
      <c r="W599" s="53"/>
      <c r="X599" s="54"/>
      <c r="Y599" s="54"/>
      <c r="Z599" s="54"/>
      <c r="AA599" s="54"/>
      <c r="AB599" s="54"/>
      <c r="AC599" s="54"/>
      <c r="AD599" s="54"/>
      <c r="AE599" s="54"/>
      <c r="AF599" s="53"/>
      <c r="AG599" s="54"/>
      <c r="AH599" s="54"/>
      <c r="AI599" s="54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</row>
    <row r="600" spans="18:51">
      <c r="R600" s="55"/>
      <c r="S600" s="53"/>
      <c r="T600" s="53"/>
      <c r="U600" s="53"/>
      <c r="V600" s="53"/>
      <c r="W600" s="53"/>
      <c r="X600" s="54"/>
      <c r="Y600" s="54"/>
      <c r="Z600" s="54"/>
      <c r="AA600" s="54"/>
      <c r="AB600" s="54"/>
      <c r="AC600" s="54"/>
      <c r="AD600" s="54"/>
      <c r="AE600" s="54"/>
      <c r="AF600" s="53"/>
      <c r="AG600" s="54"/>
      <c r="AH600" s="54"/>
      <c r="AI600" s="54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</row>
    <row r="601" spans="18:51">
      <c r="R601" s="55"/>
      <c r="S601" s="53"/>
      <c r="T601" s="53"/>
      <c r="U601" s="53"/>
      <c r="V601" s="53"/>
      <c r="W601" s="53"/>
      <c r="X601" s="54"/>
      <c r="Y601" s="54"/>
      <c r="Z601" s="54"/>
      <c r="AA601" s="54"/>
      <c r="AB601" s="54"/>
      <c r="AC601" s="54"/>
      <c r="AD601" s="54"/>
      <c r="AE601" s="54"/>
      <c r="AF601" s="53"/>
      <c r="AG601" s="54"/>
      <c r="AH601" s="54"/>
      <c r="AI601" s="54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</row>
    <row r="602" spans="18:51">
      <c r="R602" s="55"/>
      <c r="S602" s="53"/>
      <c r="T602" s="53"/>
      <c r="U602" s="53"/>
      <c r="V602" s="53"/>
      <c r="W602" s="53"/>
      <c r="X602" s="54"/>
      <c r="Y602" s="54"/>
      <c r="Z602" s="54"/>
      <c r="AA602" s="54"/>
      <c r="AB602" s="54"/>
      <c r="AC602" s="54"/>
      <c r="AD602" s="54"/>
      <c r="AE602" s="54"/>
      <c r="AF602" s="53"/>
      <c r="AG602" s="54"/>
      <c r="AH602" s="54"/>
      <c r="AI602" s="54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</row>
    <row r="603" spans="18:51">
      <c r="R603" s="55"/>
      <c r="S603" s="53"/>
      <c r="T603" s="53"/>
      <c r="U603" s="53"/>
      <c r="V603" s="53"/>
      <c r="W603" s="53"/>
      <c r="X603" s="54"/>
      <c r="Y603" s="54"/>
      <c r="Z603" s="54"/>
      <c r="AA603" s="54"/>
      <c r="AB603" s="54"/>
      <c r="AC603" s="54"/>
      <c r="AD603" s="54"/>
      <c r="AE603" s="54"/>
      <c r="AF603" s="53"/>
      <c r="AG603" s="54"/>
      <c r="AH603" s="54"/>
      <c r="AI603" s="54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</row>
    <row r="604" spans="18:51">
      <c r="R604" s="55"/>
      <c r="S604" s="53"/>
      <c r="T604" s="53"/>
      <c r="U604" s="53"/>
      <c r="V604" s="53"/>
      <c r="W604" s="53"/>
      <c r="X604" s="54"/>
      <c r="Y604" s="54"/>
      <c r="Z604" s="54"/>
      <c r="AA604" s="54"/>
      <c r="AB604" s="54"/>
      <c r="AC604" s="54"/>
      <c r="AD604" s="54"/>
      <c r="AE604" s="54"/>
      <c r="AF604" s="53"/>
      <c r="AG604" s="54"/>
      <c r="AH604" s="54"/>
      <c r="AI604" s="54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</row>
    <row r="605" spans="18:51">
      <c r="R605" s="55"/>
      <c r="S605" s="53"/>
      <c r="T605" s="53"/>
      <c r="U605" s="53"/>
      <c r="V605" s="53"/>
      <c r="W605" s="53"/>
      <c r="X605" s="54"/>
      <c r="Y605" s="54"/>
      <c r="Z605" s="54"/>
      <c r="AA605" s="54"/>
      <c r="AB605" s="54"/>
      <c r="AC605" s="54"/>
      <c r="AD605" s="54"/>
      <c r="AE605" s="54"/>
      <c r="AF605" s="53"/>
      <c r="AG605" s="54"/>
      <c r="AH605" s="54"/>
      <c r="AI605" s="54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</row>
    <row r="606" spans="18:51">
      <c r="R606" s="55"/>
      <c r="S606" s="53"/>
      <c r="T606" s="53"/>
      <c r="U606" s="53"/>
      <c r="V606" s="53"/>
      <c r="W606" s="53"/>
      <c r="X606" s="54"/>
      <c r="Y606" s="54"/>
      <c r="Z606" s="54"/>
      <c r="AA606" s="54"/>
      <c r="AB606" s="54"/>
      <c r="AC606" s="54"/>
      <c r="AD606" s="54"/>
      <c r="AE606" s="54"/>
      <c r="AF606" s="53"/>
      <c r="AG606" s="54"/>
      <c r="AH606" s="54"/>
      <c r="AI606" s="54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</row>
    <row r="607" spans="18:51">
      <c r="R607" s="55"/>
      <c r="S607" s="53"/>
      <c r="T607" s="53"/>
      <c r="U607" s="53"/>
      <c r="V607" s="53"/>
      <c r="W607" s="53"/>
      <c r="X607" s="54"/>
      <c r="Y607" s="54"/>
      <c r="Z607" s="54"/>
      <c r="AA607" s="54"/>
      <c r="AB607" s="54"/>
      <c r="AC607" s="54"/>
      <c r="AD607" s="54"/>
      <c r="AE607" s="54"/>
      <c r="AF607" s="53"/>
      <c r="AG607" s="54"/>
      <c r="AH607" s="54"/>
      <c r="AI607" s="54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</row>
    <row r="608" spans="18:51">
      <c r="R608" s="55"/>
      <c r="S608" s="53"/>
      <c r="T608" s="53"/>
      <c r="U608" s="53"/>
      <c r="V608" s="53"/>
      <c r="W608" s="53"/>
      <c r="X608" s="54"/>
      <c r="Y608" s="54"/>
      <c r="Z608" s="54"/>
      <c r="AA608" s="54"/>
      <c r="AB608" s="54"/>
      <c r="AC608" s="54"/>
      <c r="AD608" s="54"/>
      <c r="AE608" s="54"/>
      <c r="AF608" s="53"/>
      <c r="AG608" s="54"/>
      <c r="AH608" s="54"/>
      <c r="AI608" s="54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</row>
    <row r="609" spans="18:51">
      <c r="R609" s="55"/>
      <c r="S609" s="53"/>
      <c r="T609" s="53"/>
      <c r="U609" s="53"/>
      <c r="V609" s="53"/>
      <c r="W609" s="53"/>
      <c r="X609" s="54"/>
      <c r="Y609" s="54"/>
      <c r="Z609" s="54"/>
      <c r="AA609" s="54"/>
      <c r="AB609" s="54"/>
      <c r="AC609" s="54"/>
      <c r="AD609" s="54"/>
      <c r="AE609" s="54"/>
      <c r="AF609" s="53"/>
      <c r="AG609" s="54"/>
      <c r="AH609" s="54"/>
      <c r="AI609" s="54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</row>
    <row r="610" spans="18:51">
      <c r="R610" s="55"/>
      <c r="S610" s="53"/>
      <c r="T610" s="53"/>
      <c r="U610" s="53"/>
      <c r="V610" s="53"/>
      <c r="W610" s="53"/>
      <c r="X610" s="54"/>
      <c r="Y610" s="54"/>
      <c r="Z610" s="54"/>
      <c r="AA610" s="54"/>
      <c r="AB610" s="54"/>
      <c r="AC610" s="54"/>
      <c r="AD610" s="54"/>
      <c r="AE610" s="54"/>
      <c r="AF610" s="53"/>
      <c r="AG610" s="54"/>
      <c r="AH610" s="54"/>
      <c r="AI610" s="54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</row>
    <row r="611" spans="18:51">
      <c r="R611" s="55"/>
      <c r="S611" s="53"/>
      <c r="T611" s="53"/>
      <c r="U611" s="53"/>
      <c r="V611" s="53"/>
      <c r="W611" s="53"/>
      <c r="X611" s="54"/>
      <c r="Y611" s="54"/>
      <c r="Z611" s="54"/>
      <c r="AA611" s="54"/>
      <c r="AB611" s="54"/>
      <c r="AC611" s="54"/>
      <c r="AD611" s="54"/>
      <c r="AE611" s="54"/>
      <c r="AF611" s="53"/>
      <c r="AG611" s="54"/>
      <c r="AH611" s="54"/>
      <c r="AI611" s="54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</row>
    <row r="612" spans="18:51">
      <c r="R612" s="55"/>
      <c r="S612" s="53"/>
      <c r="T612" s="53"/>
      <c r="U612" s="53"/>
      <c r="V612" s="53"/>
      <c r="W612" s="53"/>
      <c r="X612" s="54"/>
      <c r="Y612" s="54"/>
      <c r="Z612" s="54"/>
      <c r="AA612" s="54"/>
      <c r="AB612" s="54"/>
      <c r="AC612" s="54"/>
      <c r="AD612" s="54"/>
      <c r="AE612" s="54"/>
      <c r="AF612" s="53"/>
      <c r="AG612" s="54"/>
      <c r="AH612" s="54"/>
      <c r="AI612" s="54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</row>
    <row r="613" spans="18:51">
      <c r="R613" s="55"/>
      <c r="S613" s="53"/>
      <c r="T613" s="53"/>
      <c r="U613" s="53"/>
      <c r="V613" s="53"/>
      <c r="W613" s="53"/>
      <c r="X613" s="54"/>
      <c r="Y613" s="54"/>
      <c r="Z613" s="54"/>
      <c r="AA613" s="54"/>
      <c r="AB613" s="54"/>
      <c r="AC613" s="54"/>
      <c r="AD613" s="54"/>
      <c r="AE613" s="54"/>
      <c r="AF613" s="53"/>
      <c r="AG613" s="54"/>
      <c r="AH613" s="54"/>
      <c r="AI613" s="54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</row>
    <row r="614" spans="18:51">
      <c r="R614" s="55"/>
      <c r="S614" s="53"/>
      <c r="T614" s="53"/>
      <c r="U614" s="53"/>
      <c r="V614" s="53"/>
      <c r="W614" s="53"/>
      <c r="X614" s="54"/>
      <c r="Y614" s="54"/>
      <c r="Z614" s="54"/>
      <c r="AA614" s="54"/>
      <c r="AB614" s="54"/>
      <c r="AC614" s="54"/>
      <c r="AD614" s="54"/>
      <c r="AE614" s="54"/>
      <c r="AF614" s="53"/>
      <c r="AG614" s="54"/>
      <c r="AH614" s="54"/>
      <c r="AI614" s="54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</row>
    <row r="615" spans="18:51">
      <c r="R615" s="55"/>
      <c r="S615" s="53"/>
      <c r="T615" s="53"/>
      <c r="U615" s="53"/>
      <c r="V615" s="53"/>
      <c r="W615" s="53"/>
      <c r="X615" s="54"/>
      <c r="Y615" s="54"/>
      <c r="Z615" s="54"/>
      <c r="AA615" s="54"/>
      <c r="AB615" s="54"/>
      <c r="AC615" s="54"/>
      <c r="AD615" s="54"/>
      <c r="AE615" s="54"/>
      <c r="AF615" s="53"/>
      <c r="AG615" s="54"/>
      <c r="AH615" s="54"/>
      <c r="AI615" s="54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</row>
    <row r="616" spans="18:51">
      <c r="R616" s="55"/>
      <c r="S616" s="53"/>
      <c r="T616" s="53"/>
      <c r="U616" s="53"/>
      <c r="V616" s="53"/>
      <c r="W616" s="53"/>
      <c r="X616" s="54"/>
      <c r="Y616" s="54"/>
      <c r="Z616" s="54"/>
      <c r="AA616" s="54"/>
      <c r="AB616" s="54"/>
      <c r="AC616" s="54"/>
      <c r="AD616" s="54"/>
      <c r="AE616" s="54"/>
      <c r="AF616" s="53"/>
      <c r="AG616" s="54"/>
      <c r="AH616" s="54"/>
      <c r="AI616" s="54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</row>
    <row r="617" spans="18:51">
      <c r="R617" s="55"/>
      <c r="S617" s="53"/>
      <c r="T617" s="53"/>
      <c r="U617" s="53"/>
      <c r="V617" s="53"/>
      <c r="W617" s="53"/>
      <c r="X617" s="54"/>
      <c r="Y617" s="54"/>
      <c r="Z617" s="54"/>
      <c r="AA617" s="54"/>
      <c r="AB617" s="54"/>
      <c r="AC617" s="54"/>
      <c r="AD617" s="54"/>
      <c r="AE617" s="54"/>
      <c r="AF617" s="53"/>
      <c r="AG617" s="54"/>
      <c r="AH617" s="54"/>
      <c r="AI617" s="54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</row>
    <row r="618" spans="18:51">
      <c r="R618" s="55"/>
      <c r="S618" s="53"/>
      <c r="T618" s="53"/>
      <c r="U618" s="53"/>
      <c r="V618" s="53"/>
      <c r="W618" s="53"/>
      <c r="X618" s="54"/>
      <c r="Y618" s="54"/>
      <c r="Z618" s="54"/>
      <c r="AA618" s="54"/>
      <c r="AB618" s="54"/>
      <c r="AC618" s="54"/>
      <c r="AD618" s="54"/>
      <c r="AE618" s="54"/>
      <c r="AF618" s="53"/>
      <c r="AG618" s="54"/>
      <c r="AH618" s="54"/>
      <c r="AI618" s="54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</row>
    <row r="619" spans="18:51">
      <c r="R619" s="55"/>
      <c r="S619" s="53"/>
      <c r="T619" s="53"/>
      <c r="U619" s="53"/>
      <c r="V619" s="53"/>
      <c r="W619" s="53"/>
      <c r="X619" s="54"/>
      <c r="Y619" s="54"/>
      <c r="Z619" s="54"/>
      <c r="AA619" s="54"/>
      <c r="AB619" s="54"/>
      <c r="AC619" s="54"/>
      <c r="AD619" s="54"/>
      <c r="AE619" s="54"/>
      <c r="AF619" s="53"/>
      <c r="AG619" s="54"/>
      <c r="AH619" s="54"/>
      <c r="AI619" s="54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</row>
    <row r="620" spans="18:51">
      <c r="R620" s="55"/>
      <c r="S620" s="53"/>
      <c r="T620" s="53"/>
      <c r="U620" s="53"/>
      <c r="V620" s="53"/>
      <c r="W620" s="53"/>
      <c r="X620" s="54"/>
      <c r="Y620" s="54"/>
      <c r="Z620" s="54"/>
      <c r="AA620" s="54"/>
      <c r="AB620" s="54"/>
      <c r="AC620" s="54"/>
      <c r="AD620" s="54"/>
      <c r="AE620" s="54"/>
      <c r="AF620" s="53"/>
      <c r="AG620" s="54"/>
      <c r="AH620" s="54"/>
      <c r="AI620" s="54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</row>
    <row r="621" spans="18:51">
      <c r="R621" s="55"/>
      <c r="S621" s="53"/>
      <c r="T621" s="53"/>
      <c r="U621" s="53"/>
      <c r="V621" s="53"/>
      <c r="W621" s="53"/>
      <c r="X621" s="54"/>
      <c r="Y621" s="54"/>
      <c r="Z621" s="54"/>
      <c r="AA621" s="54"/>
      <c r="AB621" s="54"/>
      <c r="AC621" s="54"/>
      <c r="AD621" s="54"/>
      <c r="AE621" s="54"/>
      <c r="AF621" s="53"/>
      <c r="AG621" s="54"/>
      <c r="AH621" s="54"/>
      <c r="AI621" s="54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</row>
    <row r="622" spans="18:51">
      <c r="R622" s="55"/>
      <c r="S622" s="53"/>
      <c r="T622" s="53"/>
      <c r="U622" s="53"/>
      <c r="V622" s="53"/>
      <c r="W622" s="53"/>
      <c r="X622" s="54"/>
      <c r="Y622" s="54"/>
      <c r="Z622" s="54"/>
      <c r="AA622" s="54"/>
      <c r="AB622" s="54"/>
      <c r="AC622" s="54"/>
      <c r="AD622" s="54"/>
      <c r="AE622" s="54"/>
      <c r="AF622" s="53"/>
      <c r="AG622" s="54"/>
      <c r="AH622" s="54"/>
      <c r="AI622" s="54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</row>
    <row r="623" spans="18:51">
      <c r="R623" s="55"/>
      <c r="S623" s="53"/>
      <c r="T623" s="53"/>
      <c r="U623" s="53"/>
      <c r="V623" s="53"/>
      <c r="W623" s="53"/>
      <c r="X623" s="54"/>
      <c r="Y623" s="54"/>
      <c r="Z623" s="54"/>
      <c r="AA623" s="54"/>
      <c r="AB623" s="54"/>
      <c r="AC623" s="54"/>
      <c r="AD623" s="54"/>
      <c r="AE623" s="54"/>
      <c r="AF623" s="53"/>
      <c r="AG623" s="54"/>
      <c r="AH623" s="54"/>
      <c r="AI623" s="54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</row>
    <row r="624" spans="18:51">
      <c r="R624" s="55"/>
      <c r="S624" s="53"/>
      <c r="T624" s="53"/>
      <c r="U624" s="53"/>
      <c r="V624" s="53"/>
      <c r="W624" s="53"/>
      <c r="X624" s="54"/>
      <c r="Y624" s="54"/>
      <c r="Z624" s="54"/>
      <c r="AA624" s="54"/>
      <c r="AB624" s="54"/>
      <c r="AC624" s="54"/>
      <c r="AD624" s="54"/>
      <c r="AE624" s="54"/>
      <c r="AF624" s="53"/>
      <c r="AG624" s="54"/>
      <c r="AH624" s="54"/>
      <c r="AI624" s="54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</row>
    <row r="625" spans="18:51">
      <c r="R625" s="55"/>
      <c r="S625" s="53"/>
      <c r="T625" s="53"/>
      <c r="U625" s="53"/>
      <c r="V625" s="53"/>
      <c r="W625" s="53"/>
      <c r="X625" s="54"/>
      <c r="Y625" s="54"/>
      <c r="Z625" s="54"/>
      <c r="AA625" s="54"/>
      <c r="AB625" s="54"/>
      <c r="AC625" s="54"/>
      <c r="AD625" s="54"/>
      <c r="AE625" s="54"/>
      <c r="AF625" s="53"/>
      <c r="AG625" s="54"/>
      <c r="AH625" s="54"/>
      <c r="AI625" s="54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</row>
    <row r="626" spans="18:51">
      <c r="R626" s="55"/>
      <c r="S626" s="53"/>
      <c r="T626" s="53"/>
      <c r="U626" s="53"/>
      <c r="V626" s="53"/>
      <c r="W626" s="53"/>
      <c r="X626" s="54"/>
      <c r="Y626" s="54"/>
      <c r="Z626" s="54"/>
      <c r="AA626" s="54"/>
      <c r="AB626" s="54"/>
      <c r="AC626" s="54"/>
      <c r="AD626" s="54"/>
      <c r="AE626" s="54"/>
      <c r="AF626" s="53"/>
      <c r="AG626" s="54"/>
      <c r="AH626" s="54"/>
      <c r="AI626" s="54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</row>
    <row r="627" spans="18:51">
      <c r="R627" s="55"/>
      <c r="S627" s="53"/>
      <c r="T627" s="53"/>
      <c r="U627" s="53"/>
      <c r="V627" s="53"/>
      <c r="W627" s="53"/>
      <c r="X627" s="54"/>
      <c r="Y627" s="54"/>
      <c r="Z627" s="54"/>
      <c r="AA627" s="54"/>
      <c r="AB627" s="54"/>
      <c r="AC627" s="54"/>
      <c r="AD627" s="54"/>
      <c r="AE627" s="54"/>
      <c r="AF627" s="53"/>
      <c r="AG627" s="54"/>
      <c r="AH627" s="54"/>
      <c r="AI627" s="54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</row>
    <row r="628" spans="18:51">
      <c r="R628" s="55"/>
      <c r="S628" s="53"/>
      <c r="T628" s="53"/>
      <c r="U628" s="53"/>
      <c r="V628" s="53"/>
      <c r="W628" s="53"/>
      <c r="X628" s="54"/>
      <c r="Y628" s="54"/>
      <c r="Z628" s="54"/>
      <c r="AA628" s="54"/>
      <c r="AB628" s="54"/>
      <c r="AC628" s="54"/>
      <c r="AD628" s="54"/>
      <c r="AE628" s="54"/>
      <c r="AF628" s="53"/>
      <c r="AG628" s="54"/>
      <c r="AH628" s="54"/>
      <c r="AI628" s="54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</row>
    <row r="629" spans="18:51">
      <c r="R629" s="55"/>
      <c r="S629" s="53"/>
      <c r="T629" s="53"/>
      <c r="U629" s="53"/>
      <c r="V629" s="53"/>
      <c r="W629" s="53"/>
      <c r="X629" s="54"/>
      <c r="Y629" s="54"/>
      <c r="Z629" s="54"/>
      <c r="AA629" s="54"/>
      <c r="AB629" s="54"/>
      <c r="AC629" s="54"/>
      <c r="AD629" s="54"/>
      <c r="AE629" s="54"/>
      <c r="AF629" s="53"/>
      <c r="AG629" s="54"/>
      <c r="AH629" s="54"/>
      <c r="AI629" s="54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</row>
    <row r="630" spans="18:51">
      <c r="R630" s="55"/>
      <c r="S630" s="53"/>
      <c r="T630" s="53"/>
      <c r="U630" s="53"/>
      <c r="V630" s="53"/>
      <c r="W630" s="53"/>
      <c r="X630" s="54"/>
      <c r="Y630" s="54"/>
      <c r="Z630" s="54"/>
      <c r="AA630" s="54"/>
      <c r="AB630" s="54"/>
      <c r="AC630" s="54"/>
      <c r="AD630" s="54"/>
      <c r="AE630" s="54"/>
      <c r="AF630" s="53"/>
      <c r="AG630" s="54"/>
      <c r="AH630" s="54"/>
      <c r="AI630" s="54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</row>
    <row r="631" spans="18:51">
      <c r="R631" s="55"/>
      <c r="S631" s="53"/>
      <c r="T631" s="53"/>
      <c r="U631" s="53"/>
      <c r="V631" s="53"/>
      <c r="W631" s="53"/>
      <c r="X631" s="54"/>
      <c r="Y631" s="54"/>
      <c r="Z631" s="54"/>
      <c r="AA631" s="54"/>
      <c r="AB631" s="54"/>
      <c r="AC631" s="54"/>
      <c r="AD631" s="54"/>
      <c r="AE631" s="54"/>
      <c r="AF631" s="53"/>
      <c r="AG631" s="54"/>
      <c r="AH631" s="54"/>
      <c r="AI631" s="54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</row>
    <row r="632" spans="18:51">
      <c r="R632" s="55"/>
      <c r="S632" s="53"/>
      <c r="T632" s="53"/>
      <c r="U632" s="53"/>
      <c r="V632" s="53"/>
      <c r="W632" s="53"/>
      <c r="X632" s="54"/>
      <c r="Y632" s="54"/>
      <c r="Z632" s="54"/>
      <c r="AA632" s="54"/>
      <c r="AB632" s="54"/>
      <c r="AC632" s="54"/>
      <c r="AD632" s="54"/>
      <c r="AE632" s="54"/>
      <c r="AF632" s="53"/>
      <c r="AG632" s="54"/>
      <c r="AH632" s="54"/>
      <c r="AI632" s="54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</row>
    <row r="633" spans="18:51">
      <c r="R633" s="55"/>
      <c r="S633" s="53"/>
      <c r="T633" s="53"/>
      <c r="U633" s="53"/>
      <c r="V633" s="53"/>
      <c r="W633" s="53"/>
      <c r="X633" s="54"/>
      <c r="Y633" s="54"/>
      <c r="Z633" s="54"/>
      <c r="AA633" s="54"/>
      <c r="AB633" s="54"/>
      <c r="AC633" s="54"/>
      <c r="AD633" s="54"/>
      <c r="AE633" s="54"/>
      <c r="AF633" s="53"/>
      <c r="AG633" s="54"/>
      <c r="AH633" s="54"/>
      <c r="AI633" s="54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</row>
    <row r="634" spans="18:51">
      <c r="R634" s="55"/>
      <c r="S634" s="53"/>
      <c r="T634" s="53"/>
      <c r="U634" s="53"/>
      <c r="V634" s="53"/>
      <c r="W634" s="53"/>
      <c r="X634" s="54"/>
      <c r="Y634" s="54"/>
      <c r="Z634" s="54"/>
      <c r="AA634" s="54"/>
      <c r="AB634" s="54"/>
      <c r="AC634" s="54"/>
      <c r="AD634" s="54"/>
      <c r="AE634" s="54"/>
      <c r="AF634" s="53"/>
      <c r="AG634" s="54"/>
      <c r="AH634" s="54"/>
      <c r="AI634" s="54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</row>
    <row r="635" spans="18:51">
      <c r="R635" s="55"/>
      <c r="S635" s="53"/>
      <c r="T635" s="53"/>
      <c r="U635" s="53"/>
      <c r="V635" s="53"/>
      <c r="W635" s="53"/>
      <c r="X635" s="54"/>
      <c r="Y635" s="54"/>
      <c r="Z635" s="54"/>
      <c r="AA635" s="54"/>
      <c r="AB635" s="54"/>
      <c r="AC635" s="54"/>
      <c r="AD635" s="54"/>
      <c r="AE635" s="54"/>
      <c r="AF635" s="53"/>
      <c r="AG635" s="54"/>
      <c r="AH635" s="54"/>
      <c r="AI635" s="54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</row>
    <row r="636" spans="18:51">
      <c r="R636" s="55"/>
      <c r="S636" s="53"/>
      <c r="T636" s="53"/>
      <c r="U636" s="53"/>
      <c r="V636" s="53"/>
      <c r="W636" s="53"/>
      <c r="X636" s="54"/>
      <c r="Y636" s="54"/>
      <c r="Z636" s="54"/>
      <c r="AA636" s="54"/>
      <c r="AB636" s="54"/>
      <c r="AC636" s="54"/>
      <c r="AD636" s="54"/>
      <c r="AE636" s="54"/>
      <c r="AF636" s="53"/>
      <c r="AG636" s="54"/>
      <c r="AH636" s="54"/>
      <c r="AI636" s="54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</row>
    <row r="637" spans="18:51">
      <c r="R637" s="55"/>
      <c r="S637" s="53"/>
      <c r="T637" s="53"/>
      <c r="U637" s="53"/>
      <c r="V637" s="53"/>
      <c r="W637" s="53"/>
      <c r="X637" s="54"/>
      <c r="Y637" s="54"/>
      <c r="Z637" s="54"/>
      <c r="AA637" s="54"/>
      <c r="AB637" s="54"/>
      <c r="AC637" s="54"/>
      <c r="AD637" s="54"/>
      <c r="AE637" s="54"/>
      <c r="AF637" s="53"/>
      <c r="AG637" s="54"/>
      <c r="AH637" s="54"/>
      <c r="AI637" s="54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</row>
    <row r="638" spans="18:51">
      <c r="R638" s="55"/>
      <c r="S638" s="53"/>
      <c r="T638" s="53"/>
      <c r="U638" s="53"/>
      <c r="V638" s="53"/>
      <c r="W638" s="53"/>
      <c r="X638" s="54"/>
      <c r="Y638" s="54"/>
      <c r="Z638" s="54"/>
      <c r="AA638" s="54"/>
      <c r="AB638" s="54"/>
      <c r="AC638" s="54"/>
      <c r="AD638" s="54"/>
      <c r="AE638" s="54"/>
      <c r="AF638" s="53"/>
      <c r="AG638" s="54"/>
      <c r="AH638" s="54"/>
      <c r="AI638" s="54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</row>
    <row r="639" spans="18:51">
      <c r="R639" s="55"/>
      <c r="S639" s="53"/>
      <c r="T639" s="53"/>
      <c r="U639" s="53"/>
      <c r="V639" s="53"/>
      <c r="W639" s="53"/>
      <c r="X639" s="54"/>
      <c r="Y639" s="54"/>
      <c r="Z639" s="54"/>
      <c r="AA639" s="54"/>
      <c r="AB639" s="54"/>
      <c r="AC639" s="54"/>
      <c r="AD639" s="54"/>
      <c r="AE639" s="54"/>
      <c r="AF639" s="53"/>
      <c r="AG639" s="54"/>
      <c r="AH639" s="54"/>
      <c r="AI639" s="54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</row>
    <row r="640" spans="18:51">
      <c r="R640" s="55"/>
      <c r="S640" s="53"/>
      <c r="T640" s="53"/>
      <c r="U640" s="53"/>
      <c r="V640" s="53"/>
      <c r="W640" s="53"/>
      <c r="X640" s="54"/>
      <c r="Y640" s="54"/>
      <c r="Z640" s="54"/>
      <c r="AA640" s="54"/>
      <c r="AB640" s="54"/>
      <c r="AC640" s="54"/>
      <c r="AD640" s="54"/>
      <c r="AE640" s="54"/>
      <c r="AF640" s="53"/>
      <c r="AG640" s="54"/>
      <c r="AH640" s="54"/>
      <c r="AI640" s="54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</row>
    <row r="641" spans="18:51">
      <c r="R641" s="55"/>
      <c r="S641" s="53"/>
      <c r="T641" s="53"/>
      <c r="U641" s="53"/>
      <c r="V641" s="53"/>
      <c r="W641" s="53"/>
      <c r="X641" s="54"/>
      <c r="Y641" s="54"/>
      <c r="Z641" s="54"/>
      <c r="AA641" s="54"/>
      <c r="AB641" s="54"/>
      <c r="AC641" s="54"/>
      <c r="AD641" s="54"/>
      <c r="AE641" s="54"/>
      <c r="AF641" s="53"/>
      <c r="AG641" s="54"/>
      <c r="AH641" s="54"/>
      <c r="AI641" s="54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</row>
    <row r="642" spans="18:51">
      <c r="R642" s="55"/>
      <c r="S642" s="53"/>
      <c r="T642" s="53"/>
      <c r="U642" s="53"/>
      <c r="V642" s="53"/>
      <c r="W642" s="53"/>
      <c r="X642" s="54"/>
      <c r="Y642" s="54"/>
      <c r="Z642" s="54"/>
      <c r="AA642" s="54"/>
      <c r="AB642" s="54"/>
      <c r="AC642" s="54"/>
      <c r="AD642" s="54"/>
      <c r="AE642" s="54"/>
      <c r="AF642" s="53"/>
      <c r="AG642" s="54"/>
      <c r="AH642" s="54"/>
      <c r="AI642" s="54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</row>
    <row r="643" spans="18:51">
      <c r="R643" s="55"/>
      <c r="S643" s="53"/>
      <c r="T643" s="53"/>
      <c r="U643" s="53"/>
      <c r="V643" s="53"/>
      <c r="W643" s="53"/>
      <c r="X643" s="54"/>
      <c r="Y643" s="54"/>
      <c r="Z643" s="54"/>
      <c r="AA643" s="54"/>
      <c r="AB643" s="54"/>
      <c r="AC643" s="54"/>
      <c r="AD643" s="54"/>
      <c r="AE643" s="54"/>
      <c r="AF643" s="53"/>
      <c r="AG643" s="54"/>
      <c r="AH643" s="54"/>
      <c r="AI643" s="54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</row>
    <row r="644" spans="18:51">
      <c r="R644" s="55"/>
      <c r="S644" s="53"/>
      <c r="T644" s="53"/>
      <c r="U644" s="53"/>
      <c r="V644" s="53"/>
      <c r="W644" s="53"/>
      <c r="X644" s="54"/>
      <c r="Y644" s="54"/>
      <c r="Z644" s="54"/>
      <c r="AA644" s="54"/>
      <c r="AB644" s="54"/>
      <c r="AC644" s="54"/>
      <c r="AD644" s="54"/>
      <c r="AE644" s="54"/>
      <c r="AF644" s="53"/>
      <c r="AG644" s="54"/>
      <c r="AH644" s="54"/>
      <c r="AI644" s="54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</row>
    <row r="645" spans="18:51">
      <c r="R645" s="55"/>
      <c r="S645" s="53"/>
      <c r="T645" s="53"/>
      <c r="U645" s="53"/>
      <c r="V645" s="53"/>
      <c r="W645" s="53"/>
      <c r="X645" s="54"/>
      <c r="Y645" s="54"/>
      <c r="Z645" s="54"/>
      <c r="AA645" s="54"/>
      <c r="AB645" s="54"/>
      <c r="AC645" s="54"/>
      <c r="AD645" s="54"/>
      <c r="AE645" s="54"/>
      <c r="AF645" s="53"/>
      <c r="AG645" s="54"/>
      <c r="AH645" s="54"/>
      <c r="AI645" s="54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</row>
    <row r="646" spans="18:51">
      <c r="R646" s="55"/>
      <c r="S646" s="53"/>
      <c r="T646" s="53"/>
      <c r="U646" s="53"/>
      <c r="V646" s="53"/>
      <c r="W646" s="53"/>
      <c r="X646" s="54"/>
      <c r="Y646" s="54"/>
      <c r="Z646" s="54"/>
      <c r="AA646" s="54"/>
      <c r="AB646" s="54"/>
      <c r="AC646" s="54"/>
      <c r="AD646" s="54"/>
      <c r="AE646" s="54"/>
      <c r="AF646" s="53"/>
      <c r="AG646" s="54"/>
      <c r="AH646" s="54"/>
      <c r="AI646" s="54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</row>
    <row r="647" spans="18:51">
      <c r="R647" s="55"/>
      <c r="S647" s="53"/>
      <c r="T647" s="53"/>
      <c r="U647" s="53"/>
      <c r="V647" s="53"/>
      <c r="W647" s="53"/>
      <c r="X647" s="54"/>
      <c r="Y647" s="54"/>
      <c r="Z647" s="54"/>
      <c r="AA647" s="54"/>
      <c r="AB647" s="54"/>
      <c r="AC647" s="54"/>
      <c r="AD647" s="54"/>
      <c r="AE647" s="54"/>
      <c r="AF647" s="53"/>
      <c r="AG647" s="54"/>
      <c r="AH647" s="54"/>
      <c r="AI647" s="54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</row>
    <row r="648" spans="18:51">
      <c r="R648" s="55"/>
      <c r="S648" s="53"/>
      <c r="T648" s="53"/>
      <c r="U648" s="53"/>
      <c r="V648" s="53"/>
      <c r="W648" s="53"/>
      <c r="X648" s="54"/>
      <c r="Y648" s="54"/>
      <c r="Z648" s="54"/>
      <c r="AA648" s="54"/>
      <c r="AB648" s="54"/>
      <c r="AC648" s="54"/>
      <c r="AD648" s="54"/>
      <c r="AE648" s="54"/>
      <c r="AF648" s="53"/>
      <c r="AG648" s="54"/>
      <c r="AH648" s="54"/>
      <c r="AI648" s="54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</row>
    <row r="649" spans="18:51">
      <c r="R649" s="55"/>
      <c r="S649" s="53"/>
      <c r="T649" s="53"/>
      <c r="U649" s="53"/>
      <c r="V649" s="53"/>
      <c r="W649" s="53"/>
      <c r="X649" s="54"/>
      <c r="Y649" s="54"/>
      <c r="Z649" s="54"/>
      <c r="AA649" s="54"/>
      <c r="AB649" s="54"/>
      <c r="AC649" s="54"/>
      <c r="AD649" s="54"/>
      <c r="AE649" s="54"/>
      <c r="AF649" s="53"/>
      <c r="AG649" s="54"/>
      <c r="AH649" s="54"/>
      <c r="AI649" s="54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</row>
    <row r="650" spans="18:51">
      <c r="R650" s="55"/>
      <c r="S650" s="53"/>
      <c r="T650" s="53"/>
      <c r="U650" s="53"/>
      <c r="V650" s="53"/>
      <c r="W650" s="53"/>
      <c r="X650" s="54"/>
      <c r="Y650" s="54"/>
      <c r="Z650" s="54"/>
      <c r="AA650" s="54"/>
      <c r="AB650" s="54"/>
      <c r="AC650" s="54"/>
      <c r="AD650" s="54"/>
      <c r="AE650" s="54"/>
      <c r="AF650" s="53"/>
      <c r="AG650" s="54"/>
      <c r="AH650" s="54"/>
      <c r="AI650" s="54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</row>
    <row r="651" spans="18:51">
      <c r="R651" s="55"/>
      <c r="S651" s="53"/>
      <c r="T651" s="53"/>
      <c r="U651" s="53"/>
      <c r="V651" s="53"/>
      <c r="W651" s="53"/>
      <c r="X651" s="54"/>
      <c r="Y651" s="54"/>
      <c r="Z651" s="54"/>
      <c r="AA651" s="54"/>
      <c r="AB651" s="54"/>
      <c r="AC651" s="54"/>
      <c r="AD651" s="54"/>
      <c r="AE651" s="54"/>
      <c r="AF651" s="53"/>
      <c r="AG651" s="54"/>
      <c r="AH651" s="54"/>
      <c r="AI651" s="54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</row>
    <row r="652" spans="18:51">
      <c r="R652" s="55"/>
      <c r="S652" s="53"/>
      <c r="T652" s="53"/>
      <c r="U652" s="53"/>
      <c r="V652" s="53"/>
      <c r="W652" s="53"/>
      <c r="X652" s="54"/>
      <c r="Y652" s="54"/>
      <c r="Z652" s="54"/>
      <c r="AA652" s="54"/>
      <c r="AB652" s="54"/>
      <c r="AC652" s="54"/>
      <c r="AD652" s="54"/>
      <c r="AE652" s="54"/>
      <c r="AF652" s="53"/>
      <c r="AG652" s="54"/>
      <c r="AH652" s="54"/>
      <c r="AI652" s="54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</row>
    <row r="653" spans="18:51">
      <c r="R653" s="55"/>
      <c r="S653" s="53"/>
      <c r="T653" s="53"/>
      <c r="U653" s="53"/>
      <c r="V653" s="53"/>
      <c r="W653" s="53"/>
      <c r="X653" s="54"/>
      <c r="Y653" s="54"/>
      <c r="Z653" s="54"/>
      <c r="AA653" s="54"/>
      <c r="AB653" s="54"/>
      <c r="AC653" s="54"/>
      <c r="AD653" s="54"/>
      <c r="AE653" s="54"/>
      <c r="AF653" s="53"/>
      <c r="AG653" s="54"/>
      <c r="AH653" s="54"/>
      <c r="AI653" s="54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</row>
    <row r="654" spans="18:51">
      <c r="R654" s="55"/>
      <c r="S654" s="53"/>
      <c r="T654" s="53"/>
      <c r="U654" s="53"/>
      <c r="V654" s="53"/>
      <c r="W654" s="53"/>
      <c r="X654" s="54"/>
      <c r="Y654" s="54"/>
      <c r="Z654" s="54"/>
      <c r="AA654" s="54"/>
      <c r="AB654" s="54"/>
      <c r="AC654" s="54"/>
      <c r="AD654" s="54"/>
      <c r="AE654" s="54"/>
      <c r="AF654" s="53"/>
      <c r="AG654" s="54"/>
      <c r="AH654" s="54"/>
      <c r="AI654" s="54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</row>
    <row r="655" spans="18:51">
      <c r="R655" s="55"/>
      <c r="S655" s="53"/>
      <c r="T655" s="53"/>
      <c r="U655" s="53"/>
      <c r="V655" s="53"/>
      <c r="W655" s="53"/>
      <c r="X655" s="54"/>
      <c r="Y655" s="54"/>
      <c r="Z655" s="54"/>
      <c r="AA655" s="54"/>
      <c r="AB655" s="54"/>
      <c r="AC655" s="54"/>
      <c r="AD655" s="54"/>
      <c r="AE655" s="54"/>
      <c r="AF655" s="53"/>
      <c r="AG655" s="54"/>
      <c r="AH655" s="54"/>
      <c r="AI655" s="54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</row>
    <row r="656" spans="18:51">
      <c r="R656" s="55"/>
      <c r="S656" s="53"/>
      <c r="T656" s="53"/>
      <c r="U656" s="53"/>
      <c r="V656" s="53"/>
      <c r="W656" s="53"/>
      <c r="X656" s="54"/>
      <c r="Y656" s="54"/>
      <c r="Z656" s="54"/>
      <c r="AA656" s="54"/>
      <c r="AB656" s="54"/>
      <c r="AC656" s="54"/>
      <c r="AD656" s="54"/>
      <c r="AE656" s="54"/>
      <c r="AF656" s="53"/>
      <c r="AG656" s="54"/>
      <c r="AH656" s="54"/>
      <c r="AI656" s="54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</row>
    <row r="657" spans="18:51">
      <c r="R657" s="55"/>
      <c r="S657" s="53"/>
      <c r="T657" s="53"/>
      <c r="U657" s="53"/>
      <c r="V657" s="53"/>
      <c r="W657" s="53"/>
      <c r="X657" s="54"/>
      <c r="Y657" s="54"/>
      <c r="Z657" s="54"/>
      <c r="AA657" s="54"/>
      <c r="AB657" s="54"/>
      <c r="AC657" s="54"/>
      <c r="AD657" s="54"/>
      <c r="AE657" s="54"/>
      <c r="AF657" s="53"/>
      <c r="AG657" s="54"/>
      <c r="AH657" s="54"/>
      <c r="AI657" s="54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</row>
    <row r="658" spans="18:51">
      <c r="R658" s="55"/>
      <c r="S658" s="53"/>
      <c r="T658" s="53"/>
      <c r="U658" s="53"/>
      <c r="V658" s="53"/>
      <c r="W658" s="53"/>
      <c r="X658" s="54"/>
      <c r="Y658" s="54"/>
      <c r="Z658" s="54"/>
      <c r="AA658" s="54"/>
      <c r="AB658" s="54"/>
      <c r="AC658" s="54"/>
      <c r="AD658" s="54"/>
      <c r="AE658" s="54"/>
      <c r="AF658" s="53"/>
      <c r="AG658" s="54"/>
      <c r="AH658" s="54"/>
      <c r="AI658" s="54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</row>
    <row r="659" spans="18:51">
      <c r="R659" s="55"/>
      <c r="S659" s="53"/>
      <c r="T659" s="53"/>
      <c r="U659" s="53"/>
      <c r="V659" s="53"/>
      <c r="W659" s="53"/>
      <c r="X659" s="54"/>
      <c r="Y659" s="54"/>
      <c r="Z659" s="54"/>
      <c r="AA659" s="54"/>
      <c r="AB659" s="54"/>
      <c r="AC659" s="54"/>
      <c r="AD659" s="54"/>
      <c r="AE659" s="54"/>
      <c r="AF659" s="53"/>
      <c r="AG659" s="54"/>
      <c r="AH659" s="54"/>
      <c r="AI659" s="54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</row>
    <row r="660" spans="18:51">
      <c r="R660" s="55"/>
      <c r="S660" s="53"/>
      <c r="T660" s="53"/>
      <c r="U660" s="53"/>
      <c r="V660" s="53"/>
      <c r="W660" s="53"/>
      <c r="X660" s="54"/>
      <c r="Y660" s="54"/>
      <c r="Z660" s="54"/>
      <c r="AA660" s="54"/>
      <c r="AB660" s="54"/>
      <c r="AC660" s="54"/>
      <c r="AD660" s="54"/>
      <c r="AE660" s="54"/>
      <c r="AF660" s="53"/>
      <c r="AG660" s="54"/>
      <c r="AH660" s="54"/>
      <c r="AI660" s="54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</row>
    <row r="661" spans="18:51">
      <c r="R661" s="55"/>
      <c r="S661" s="53"/>
      <c r="T661" s="53"/>
      <c r="U661" s="53"/>
      <c r="V661" s="53"/>
      <c r="W661" s="53"/>
      <c r="X661" s="54"/>
      <c r="Y661" s="54"/>
      <c r="Z661" s="54"/>
      <c r="AA661" s="54"/>
      <c r="AB661" s="54"/>
      <c r="AC661" s="54"/>
      <c r="AD661" s="54"/>
      <c r="AE661" s="54"/>
      <c r="AF661" s="53"/>
      <c r="AG661" s="54"/>
      <c r="AH661" s="54"/>
      <c r="AI661" s="54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</row>
    <row r="662" spans="18:51">
      <c r="R662" s="55"/>
      <c r="S662" s="53"/>
      <c r="T662" s="53"/>
      <c r="U662" s="53"/>
      <c r="V662" s="53"/>
      <c r="W662" s="53"/>
      <c r="X662" s="54"/>
      <c r="Y662" s="54"/>
      <c r="Z662" s="54"/>
      <c r="AA662" s="54"/>
      <c r="AB662" s="54"/>
      <c r="AC662" s="54"/>
      <c r="AD662" s="54"/>
      <c r="AE662" s="54"/>
      <c r="AF662" s="53"/>
      <c r="AG662" s="54"/>
      <c r="AH662" s="54"/>
      <c r="AI662" s="54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</row>
    <row r="663" spans="18:51">
      <c r="R663" s="55"/>
      <c r="S663" s="53"/>
      <c r="T663" s="53"/>
      <c r="U663" s="53"/>
      <c r="V663" s="53"/>
      <c r="W663" s="53"/>
      <c r="X663" s="54"/>
      <c r="Y663" s="54"/>
      <c r="Z663" s="54"/>
      <c r="AA663" s="54"/>
      <c r="AB663" s="54"/>
      <c r="AC663" s="54"/>
      <c r="AD663" s="54"/>
      <c r="AE663" s="54"/>
      <c r="AF663" s="53"/>
      <c r="AG663" s="54"/>
      <c r="AH663" s="54"/>
      <c r="AI663" s="54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</row>
    <row r="664" spans="18:51">
      <c r="R664" s="55"/>
      <c r="S664" s="53"/>
      <c r="T664" s="53"/>
      <c r="U664" s="53"/>
      <c r="V664" s="53"/>
      <c r="W664" s="53"/>
      <c r="X664" s="54"/>
      <c r="Y664" s="54"/>
      <c r="Z664" s="54"/>
      <c r="AA664" s="54"/>
      <c r="AB664" s="54"/>
      <c r="AC664" s="54"/>
      <c r="AD664" s="54"/>
      <c r="AE664" s="54"/>
      <c r="AF664" s="53"/>
      <c r="AG664" s="54"/>
      <c r="AH664" s="54"/>
      <c r="AI664" s="54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</row>
    <row r="665" spans="18:51">
      <c r="R665" s="55"/>
      <c r="S665" s="53"/>
      <c r="T665" s="53"/>
      <c r="U665" s="53"/>
      <c r="V665" s="53"/>
      <c r="W665" s="53"/>
      <c r="X665" s="54"/>
      <c r="Y665" s="54"/>
      <c r="Z665" s="54"/>
      <c r="AA665" s="54"/>
      <c r="AB665" s="54"/>
      <c r="AC665" s="54"/>
      <c r="AD665" s="54"/>
      <c r="AE665" s="54"/>
      <c r="AF665" s="53"/>
      <c r="AG665" s="54"/>
      <c r="AH665" s="54"/>
      <c r="AI665" s="54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</row>
    <row r="666" spans="18:51">
      <c r="R666" s="55"/>
      <c r="S666" s="53"/>
      <c r="T666" s="53"/>
      <c r="U666" s="53"/>
      <c r="V666" s="53"/>
      <c r="W666" s="53"/>
      <c r="X666" s="54"/>
      <c r="Y666" s="54"/>
      <c r="Z666" s="54"/>
      <c r="AA666" s="54"/>
      <c r="AB666" s="54"/>
      <c r="AC666" s="54"/>
      <c r="AD666" s="54"/>
      <c r="AE666" s="54"/>
      <c r="AF666" s="53"/>
      <c r="AG666" s="54"/>
      <c r="AH666" s="54"/>
      <c r="AI666" s="54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</row>
    <row r="667" spans="18:51">
      <c r="R667" s="55"/>
      <c r="S667" s="53"/>
      <c r="T667" s="53"/>
      <c r="U667" s="53"/>
      <c r="V667" s="53"/>
      <c r="W667" s="53"/>
      <c r="X667" s="54"/>
      <c r="Y667" s="54"/>
      <c r="Z667" s="54"/>
      <c r="AA667" s="54"/>
      <c r="AB667" s="54"/>
      <c r="AC667" s="54"/>
      <c r="AD667" s="54"/>
      <c r="AE667" s="54"/>
      <c r="AF667" s="53"/>
      <c r="AG667" s="54"/>
      <c r="AH667" s="54"/>
      <c r="AI667" s="54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</row>
    <row r="668" spans="18:51">
      <c r="R668" s="55"/>
      <c r="S668" s="53"/>
      <c r="T668" s="53"/>
      <c r="U668" s="53"/>
      <c r="V668" s="53"/>
      <c r="W668" s="53"/>
      <c r="X668" s="54"/>
      <c r="Y668" s="54"/>
      <c r="Z668" s="54"/>
      <c r="AA668" s="54"/>
      <c r="AB668" s="54"/>
      <c r="AC668" s="54"/>
      <c r="AD668" s="54"/>
      <c r="AE668" s="54"/>
      <c r="AF668" s="53"/>
      <c r="AG668" s="54"/>
      <c r="AH668" s="54"/>
      <c r="AI668" s="54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</row>
    <row r="669" spans="18:51">
      <c r="R669" s="55"/>
      <c r="S669" s="53"/>
      <c r="T669" s="53"/>
      <c r="U669" s="53"/>
      <c r="V669" s="53"/>
      <c r="W669" s="53"/>
      <c r="X669" s="54"/>
      <c r="Y669" s="54"/>
      <c r="Z669" s="54"/>
      <c r="AA669" s="54"/>
      <c r="AB669" s="54"/>
      <c r="AC669" s="54"/>
      <c r="AD669" s="54"/>
      <c r="AE669" s="54"/>
      <c r="AF669" s="53"/>
      <c r="AG669" s="54"/>
      <c r="AH669" s="54"/>
      <c r="AI669" s="54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</row>
    <row r="670" spans="18:51">
      <c r="R670" s="55"/>
      <c r="S670" s="53"/>
      <c r="T670" s="53"/>
      <c r="U670" s="53"/>
      <c r="V670" s="53"/>
      <c r="W670" s="53"/>
      <c r="X670" s="54"/>
      <c r="Y670" s="54"/>
      <c r="Z670" s="54"/>
      <c r="AA670" s="54"/>
      <c r="AB670" s="54"/>
      <c r="AC670" s="54"/>
      <c r="AD670" s="54"/>
      <c r="AE670" s="54"/>
      <c r="AF670" s="53"/>
      <c r="AG670" s="54"/>
      <c r="AH670" s="54"/>
      <c r="AI670" s="54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</row>
    <row r="671" spans="18:51">
      <c r="R671" s="55"/>
      <c r="S671" s="53"/>
      <c r="T671" s="53"/>
      <c r="U671" s="53"/>
      <c r="V671" s="53"/>
      <c r="W671" s="53"/>
      <c r="X671" s="54"/>
      <c r="Y671" s="54"/>
      <c r="Z671" s="54"/>
      <c r="AA671" s="54"/>
      <c r="AB671" s="54"/>
      <c r="AC671" s="54"/>
      <c r="AD671" s="54"/>
      <c r="AE671" s="54"/>
      <c r="AF671" s="53"/>
      <c r="AG671" s="54"/>
      <c r="AH671" s="54"/>
      <c r="AI671" s="54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</row>
    <row r="672" spans="18:51">
      <c r="R672" s="55"/>
      <c r="S672" s="53"/>
      <c r="T672" s="53"/>
      <c r="U672" s="53"/>
      <c r="V672" s="53"/>
      <c r="W672" s="53"/>
      <c r="X672" s="54"/>
      <c r="Y672" s="54"/>
      <c r="Z672" s="54"/>
      <c r="AA672" s="54"/>
      <c r="AB672" s="54"/>
      <c r="AC672" s="54"/>
      <c r="AD672" s="54"/>
      <c r="AE672" s="54"/>
      <c r="AF672" s="53"/>
      <c r="AG672" s="54"/>
      <c r="AH672" s="54"/>
      <c r="AI672" s="54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</row>
    <row r="673" spans="18:51">
      <c r="R673" s="55"/>
      <c r="S673" s="53"/>
      <c r="T673" s="53"/>
      <c r="U673" s="53"/>
      <c r="V673" s="53"/>
      <c r="W673" s="53"/>
      <c r="X673" s="54"/>
      <c r="Y673" s="54"/>
      <c r="Z673" s="54"/>
      <c r="AA673" s="54"/>
      <c r="AB673" s="54"/>
      <c r="AC673" s="54"/>
      <c r="AD673" s="54"/>
      <c r="AE673" s="54"/>
      <c r="AF673" s="53"/>
      <c r="AG673" s="54"/>
      <c r="AH673" s="54"/>
      <c r="AI673" s="54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</row>
    <row r="674" spans="18:51">
      <c r="R674" s="55"/>
      <c r="S674" s="53"/>
      <c r="T674" s="53"/>
      <c r="U674" s="53"/>
      <c r="V674" s="53"/>
      <c r="W674" s="53"/>
      <c r="X674" s="54"/>
      <c r="Y674" s="54"/>
      <c r="Z674" s="54"/>
      <c r="AA674" s="54"/>
      <c r="AB674" s="54"/>
      <c r="AC674" s="54"/>
      <c r="AD674" s="54"/>
      <c r="AE674" s="54"/>
      <c r="AF674" s="53"/>
      <c r="AG674" s="54"/>
      <c r="AH674" s="54"/>
      <c r="AI674" s="54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</row>
    <row r="675" spans="18:51">
      <c r="R675" s="55"/>
      <c r="S675" s="53"/>
      <c r="T675" s="53"/>
      <c r="U675" s="53"/>
      <c r="V675" s="53"/>
      <c r="W675" s="53"/>
      <c r="X675" s="54"/>
      <c r="Y675" s="54"/>
      <c r="Z675" s="54"/>
      <c r="AA675" s="54"/>
      <c r="AB675" s="54"/>
      <c r="AC675" s="54"/>
      <c r="AD675" s="54"/>
      <c r="AE675" s="54"/>
      <c r="AF675" s="53"/>
      <c r="AG675" s="54"/>
      <c r="AH675" s="54"/>
      <c r="AI675" s="54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</row>
    <row r="676" spans="18:51">
      <c r="R676" s="55"/>
      <c r="S676" s="53"/>
      <c r="T676" s="53"/>
      <c r="U676" s="53"/>
      <c r="V676" s="53"/>
      <c r="W676" s="53"/>
      <c r="X676" s="54"/>
      <c r="Y676" s="54"/>
      <c r="Z676" s="54"/>
      <c r="AA676" s="54"/>
      <c r="AB676" s="54"/>
      <c r="AC676" s="54"/>
      <c r="AD676" s="54"/>
      <c r="AE676" s="54"/>
      <c r="AF676" s="53"/>
      <c r="AG676" s="54"/>
      <c r="AH676" s="54"/>
      <c r="AI676" s="54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</row>
    <row r="677" spans="18:51">
      <c r="R677" s="55"/>
      <c r="S677" s="53"/>
      <c r="T677" s="53"/>
      <c r="U677" s="53"/>
      <c r="V677" s="53"/>
      <c r="W677" s="53"/>
      <c r="X677" s="54"/>
      <c r="Y677" s="54"/>
      <c r="Z677" s="54"/>
      <c r="AA677" s="54"/>
      <c r="AB677" s="54"/>
      <c r="AC677" s="54"/>
      <c r="AD677" s="54"/>
      <c r="AE677" s="54"/>
      <c r="AF677" s="53"/>
      <c r="AG677" s="54"/>
      <c r="AH677" s="54"/>
      <c r="AI677" s="54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</row>
    <row r="678" spans="18:51">
      <c r="R678" s="55"/>
      <c r="S678" s="53"/>
      <c r="T678" s="53"/>
      <c r="U678" s="53"/>
      <c r="V678" s="53"/>
      <c r="W678" s="53"/>
      <c r="X678" s="54"/>
      <c r="Y678" s="54"/>
      <c r="Z678" s="54"/>
      <c r="AA678" s="54"/>
      <c r="AB678" s="54"/>
      <c r="AC678" s="54"/>
      <c r="AD678" s="54"/>
      <c r="AE678" s="54"/>
      <c r="AF678" s="53"/>
      <c r="AG678" s="54"/>
      <c r="AH678" s="54"/>
      <c r="AI678" s="54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</row>
    <row r="679" spans="18:51">
      <c r="R679" s="55"/>
      <c r="S679" s="53"/>
      <c r="T679" s="53"/>
      <c r="U679" s="53"/>
      <c r="V679" s="53"/>
      <c r="W679" s="53"/>
      <c r="X679" s="54"/>
      <c r="Y679" s="54"/>
      <c r="Z679" s="54"/>
      <c r="AA679" s="54"/>
      <c r="AB679" s="54"/>
      <c r="AC679" s="54"/>
      <c r="AD679" s="54"/>
      <c r="AE679" s="54"/>
      <c r="AF679" s="53"/>
      <c r="AG679" s="54"/>
      <c r="AH679" s="54"/>
      <c r="AI679" s="54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</row>
    <row r="680" spans="18:51">
      <c r="R680" s="55"/>
      <c r="S680" s="53"/>
      <c r="T680" s="53"/>
      <c r="U680" s="53"/>
      <c r="V680" s="53"/>
      <c r="W680" s="53"/>
      <c r="X680" s="54"/>
      <c r="Y680" s="54"/>
      <c r="Z680" s="54"/>
      <c r="AA680" s="54"/>
      <c r="AB680" s="54"/>
      <c r="AC680" s="54"/>
      <c r="AD680" s="54"/>
      <c r="AE680" s="54"/>
      <c r="AF680" s="53"/>
      <c r="AG680" s="54"/>
      <c r="AH680" s="54"/>
      <c r="AI680" s="54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</row>
    <row r="681" spans="18:51">
      <c r="R681" s="55"/>
      <c r="S681" s="53"/>
      <c r="T681" s="53"/>
      <c r="U681" s="53"/>
      <c r="V681" s="53"/>
      <c r="W681" s="53"/>
      <c r="X681" s="54"/>
      <c r="Y681" s="54"/>
      <c r="Z681" s="54"/>
      <c r="AA681" s="54"/>
      <c r="AB681" s="54"/>
      <c r="AC681" s="54"/>
      <c r="AD681" s="54"/>
      <c r="AE681" s="54"/>
      <c r="AF681" s="53"/>
      <c r="AG681" s="54"/>
      <c r="AH681" s="54"/>
      <c r="AI681" s="54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</row>
    <row r="682" spans="18:51">
      <c r="R682" s="55"/>
      <c r="S682" s="53"/>
      <c r="T682" s="53"/>
      <c r="U682" s="53"/>
      <c r="V682" s="53"/>
      <c r="W682" s="53"/>
      <c r="X682" s="54"/>
      <c r="Y682" s="54"/>
      <c r="Z682" s="54"/>
      <c r="AA682" s="54"/>
      <c r="AB682" s="54"/>
      <c r="AC682" s="54"/>
      <c r="AD682" s="54"/>
      <c r="AE682" s="54"/>
      <c r="AF682" s="53"/>
      <c r="AG682" s="54"/>
      <c r="AH682" s="54"/>
      <c r="AI682" s="54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</row>
    <row r="683" spans="18:51">
      <c r="R683" s="55"/>
      <c r="S683" s="53"/>
      <c r="T683" s="53"/>
      <c r="U683" s="53"/>
      <c r="V683" s="53"/>
      <c r="W683" s="53"/>
      <c r="X683" s="54"/>
      <c r="Y683" s="54"/>
      <c r="Z683" s="54"/>
      <c r="AA683" s="54"/>
      <c r="AB683" s="54"/>
      <c r="AC683" s="54"/>
      <c r="AD683" s="54"/>
      <c r="AE683" s="54"/>
      <c r="AF683" s="53"/>
      <c r="AG683" s="54"/>
      <c r="AH683" s="54"/>
      <c r="AI683" s="54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</row>
    <row r="684" spans="18:51">
      <c r="R684" s="55"/>
      <c r="S684" s="53"/>
      <c r="T684" s="53"/>
      <c r="U684" s="53"/>
      <c r="V684" s="53"/>
      <c r="W684" s="53"/>
      <c r="X684" s="54"/>
      <c r="Y684" s="54"/>
      <c r="Z684" s="54"/>
      <c r="AA684" s="54"/>
      <c r="AB684" s="54"/>
      <c r="AC684" s="54"/>
      <c r="AD684" s="54"/>
      <c r="AE684" s="54"/>
      <c r="AF684" s="53"/>
      <c r="AG684" s="54"/>
      <c r="AH684" s="54"/>
      <c r="AI684" s="54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</row>
    <row r="685" spans="18:51">
      <c r="R685" s="55"/>
      <c r="S685" s="53"/>
      <c r="T685" s="53"/>
      <c r="U685" s="53"/>
      <c r="V685" s="53"/>
      <c r="W685" s="53"/>
      <c r="X685" s="54"/>
      <c r="Y685" s="54"/>
      <c r="Z685" s="54"/>
      <c r="AA685" s="54"/>
      <c r="AB685" s="54"/>
      <c r="AC685" s="54"/>
      <c r="AD685" s="54"/>
      <c r="AE685" s="54"/>
      <c r="AF685" s="53"/>
      <c r="AG685" s="54"/>
      <c r="AH685" s="54"/>
      <c r="AI685" s="54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</row>
    <row r="686" spans="18:51">
      <c r="R686" s="55"/>
      <c r="S686" s="53"/>
      <c r="T686" s="53"/>
      <c r="U686" s="53"/>
      <c r="V686" s="53"/>
      <c r="W686" s="53"/>
      <c r="X686" s="54"/>
      <c r="Y686" s="54"/>
      <c r="Z686" s="54"/>
      <c r="AA686" s="54"/>
      <c r="AB686" s="54"/>
      <c r="AC686" s="54"/>
      <c r="AD686" s="54"/>
      <c r="AE686" s="54"/>
      <c r="AF686" s="53"/>
      <c r="AG686" s="54"/>
      <c r="AH686" s="54"/>
      <c r="AI686" s="54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</row>
    <row r="687" spans="18:51">
      <c r="R687" s="55"/>
      <c r="S687" s="53"/>
      <c r="T687" s="53"/>
      <c r="U687" s="53"/>
      <c r="V687" s="53"/>
      <c r="W687" s="53"/>
      <c r="X687" s="54"/>
      <c r="Y687" s="54"/>
      <c r="Z687" s="54"/>
      <c r="AA687" s="54"/>
      <c r="AB687" s="54"/>
      <c r="AC687" s="54"/>
      <c r="AD687" s="54"/>
      <c r="AE687" s="54"/>
      <c r="AF687" s="53"/>
      <c r="AG687" s="54"/>
      <c r="AH687" s="54"/>
      <c r="AI687" s="54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</row>
    <row r="688" spans="18:51">
      <c r="R688" s="55"/>
      <c r="S688" s="53"/>
      <c r="T688" s="53"/>
      <c r="U688" s="53"/>
      <c r="V688" s="53"/>
      <c r="W688" s="53"/>
      <c r="X688" s="54"/>
      <c r="Y688" s="54"/>
      <c r="Z688" s="54"/>
      <c r="AA688" s="54"/>
      <c r="AB688" s="54"/>
      <c r="AC688" s="54"/>
      <c r="AD688" s="54"/>
      <c r="AE688" s="54"/>
      <c r="AF688" s="53"/>
      <c r="AG688" s="54"/>
      <c r="AH688" s="54"/>
      <c r="AI688" s="54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</row>
    <row r="689" spans="18:51">
      <c r="R689" s="55"/>
      <c r="S689" s="53"/>
      <c r="T689" s="53"/>
      <c r="U689" s="53"/>
      <c r="V689" s="53"/>
      <c r="W689" s="53"/>
      <c r="X689" s="54"/>
      <c r="Y689" s="54"/>
      <c r="Z689" s="54"/>
      <c r="AA689" s="54"/>
      <c r="AB689" s="54"/>
      <c r="AC689" s="54"/>
      <c r="AD689" s="54"/>
      <c r="AE689" s="54"/>
      <c r="AF689" s="53"/>
      <c r="AG689" s="54"/>
      <c r="AH689" s="54"/>
      <c r="AI689" s="54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</row>
    <row r="690" spans="18:51">
      <c r="R690" s="55"/>
      <c r="S690" s="53"/>
      <c r="T690" s="53"/>
      <c r="U690" s="53"/>
      <c r="V690" s="53"/>
      <c r="W690" s="53"/>
      <c r="X690" s="54"/>
      <c r="Y690" s="54"/>
      <c r="Z690" s="54"/>
      <c r="AA690" s="54"/>
      <c r="AB690" s="54"/>
      <c r="AC690" s="54"/>
      <c r="AD690" s="54"/>
      <c r="AE690" s="54"/>
      <c r="AF690" s="53"/>
      <c r="AG690" s="54"/>
      <c r="AH690" s="54"/>
      <c r="AI690" s="54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</row>
    <row r="691" spans="18:51">
      <c r="R691" s="55"/>
      <c r="S691" s="53"/>
      <c r="T691" s="53"/>
      <c r="U691" s="53"/>
      <c r="V691" s="53"/>
      <c r="W691" s="53"/>
      <c r="X691" s="54"/>
      <c r="Y691" s="54"/>
      <c r="Z691" s="54"/>
      <c r="AA691" s="54"/>
      <c r="AB691" s="54"/>
      <c r="AC691" s="54"/>
      <c r="AD691" s="54"/>
      <c r="AE691" s="54"/>
      <c r="AF691" s="53"/>
      <c r="AG691" s="54"/>
      <c r="AH691" s="54"/>
      <c r="AI691" s="54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</row>
    <row r="692" spans="18:51">
      <c r="R692" s="55"/>
      <c r="S692" s="53"/>
      <c r="T692" s="53"/>
      <c r="U692" s="53"/>
      <c r="V692" s="53"/>
      <c r="W692" s="53"/>
      <c r="X692" s="54"/>
      <c r="Y692" s="54"/>
      <c r="Z692" s="54"/>
      <c r="AA692" s="54"/>
      <c r="AB692" s="54"/>
      <c r="AC692" s="54"/>
      <c r="AD692" s="54"/>
      <c r="AE692" s="54"/>
      <c r="AF692" s="53"/>
      <c r="AG692" s="54"/>
      <c r="AH692" s="54"/>
      <c r="AI692" s="54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</row>
    <row r="693" spans="18:51">
      <c r="R693" s="55"/>
      <c r="S693" s="53"/>
      <c r="T693" s="53"/>
      <c r="U693" s="53"/>
      <c r="V693" s="53"/>
      <c r="W693" s="53"/>
      <c r="X693" s="54"/>
      <c r="Y693" s="54"/>
      <c r="Z693" s="54"/>
      <c r="AA693" s="54"/>
      <c r="AB693" s="54"/>
      <c r="AC693" s="54"/>
      <c r="AD693" s="54"/>
      <c r="AE693" s="54"/>
      <c r="AF693" s="53"/>
      <c r="AG693" s="54"/>
      <c r="AH693" s="54"/>
      <c r="AI693" s="54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</row>
    <row r="694" spans="18:51">
      <c r="R694" s="55"/>
      <c r="S694" s="53"/>
      <c r="T694" s="53"/>
      <c r="U694" s="53"/>
      <c r="V694" s="53"/>
      <c r="W694" s="53"/>
      <c r="X694" s="54"/>
      <c r="Y694" s="54"/>
      <c r="Z694" s="54"/>
      <c r="AA694" s="54"/>
      <c r="AB694" s="54"/>
      <c r="AC694" s="54"/>
      <c r="AD694" s="54"/>
      <c r="AE694" s="54"/>
      <c r="AF694" s="53"/>
      <c r="AG694" s="54"/>
      <c r="AH694" s="54"/>
      <c r="AI694" s="54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</row>
    <row r="695" spans="18:51">
      <c r="R695" s="55"/>
      <c r="S695" s="53"/>
      <c r="T695" s="53"/>
      <c r="U695" s="53"/>
      <c r="V695" s="53"/>
      <c r="W695" s="53"/>
      <c r="X695" s="54"/>
      <c r="Y695" s="54"/>
      <c r="Z695" s="54"/>
      <c r="AA695" s="54"/>
      <c r="AB695" s="54"/>
      <c r="AC695" s="54"/>
      <c r="AD695" s="54"/>
      <c r="AE695" s="54"/>
      <c r="AF695" s="53"/>
      <c r="AG695" s="54"/>
      <c r="AH695" s="54"/>
      <c r="AI695" s="54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</row>
    <row r="696" spans="18:51">
      <c r="R696" s="55"/>
      <c r="S696" s="53"/>
      <c r="T696" s="53"/>
      <c r="U696" s="53"/>
      <c r="V696" s="53"/>
      <c r="W696" s="53"/>
      <c r="X696" s="54"/>
      <c r="Y696" s="54"/>
      <c r="Z696" s="54"/>
      <c r="AA696" s="54"/>
      <c r="AB696" s="54"/>
      <c r="AC696" s="54"/>
      <c r="AD696" s="54"/>
      <c r="AE696" s="54"/>
      <c r="AF696" s="53"/>
      <c r="AG696" s="54"/>
      <c r="AH696" s="54"/>
      <c r="AI696" s="54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</row>
    <row r="697" spans="18:51">
      <c r="R697" s="55"/>
      <c r="S697" s="53"/>
      <c r="T697" s="53"/>
      <c r="U697" s="53"/>
      <c r="V697" s="53"/>
      <c r="W697" s="53"/>
      <c r="X697" s="54"/>
      <c r="Y697" s="54"/>
      <c r="Z697" s="54"/>
      <c r="AA697" s="54"/>
      <c r="AB697" s="54"/>
      <c r="AC697" s="54"/>
      <c r="AD697" s="54"/>
      <c r="AE697" s="54"/>
      <c r="AF697" s="53"/>
      <c r="AG697" s="54"/>
      <c r="AH697" s="54"/>
      <c r="AI697" s="54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</row>
    <row r="698" spans="18:51">
      <c r="R698" s="55"/>
      <c r="S698" s="53"/>
      <c r="T698" s="53"/>
      <c r="U698" s="53"/>
      <c r="V698" s="53"/>
      <c r="W698" s="53"/>
      <c r="X698" s="54"/>
      <c r="Y698" s="54"/>
      <c r="Z698" s="54"/>
      <c r="AA698" s="54"/>
      <c r="AB698" s="54"/>
      <c r="AC698" s="54"/>
      <c r="AD698" s="54"/>
      <c r="AE698" s="54"/>
      <c r="AF698" s="53"/>
      <c r="AG698" s="54"/>
      <c r="AH698" s="54"/>
      <c r="AI698" s="54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</row>
    <row r="699" spans="18:51">
      <c r="R699" s="55"/>
      <c r="S699" s="53"/>
      <c r="T699" s="53"/>
      <c r="U699" s="53"/>
      <c r="V699" s="53"/>
      <c r="W699" s="53"/>
      <c r="X699" s="54"/>
      <c r="Y699" s="54"/>
      <c r="Z699" s="54"/>
      <c r="AA699" s="54"/>
      <c r="AB699" s="54"/>
      <c r="AC699" s="54"/>
      <c r="AD699" s="54"/>
      <c r="AE699" s="54"/>
      <c r="AF699" s="53"/>
      <c r="AG699" s="54"/>
      <c r="AH699" s="54"/>
      <c r="AI699" s="54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</row>
    <row r="700" spans="18:51">
      <c r="R700" s="55"/>
      <c r="S700" s="53"/>
      <c r="T700" s="53"/>
      <c r="U700" s="53"/>
      <c r="V700" s="53"/>
      <c r="W700" s="53"/>
      <c r="X700" s="54"/>
      <c r="Y700" s="54"/>
      <c r="Z700" s="54"/>
      <c r="AA700" s="54"/>
      <c r="AB700" s="54"/>
      <c r="AC700" s="54"/>
      <c r="AD700" s="54"/>
      <c r="AE700" s="54"/>
      <c r="AF700" s="53"/>
      <c r="AG700" s="54"/>
      <c r="AH700" s="54"/>
      <c r="AI700" s="54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</row>
    <row r="701" spans="18:51">
      <c r="R701" s="55"/>
      <c r="S701" s="53"/>
      <c r="T701" s="53"/>
      <c r="U701" s="53"/>
      <c r="V701" s="53"/>
      <c r="W701" s="53"/>
      <c r="X701" s="54"/>
      <c r="Y701" s="54"/>
      <c r="Z701" s="54"/>
      <c r="AA701" s="54"/>
      <c r="AB701" s="54"/>
      <c r="AC701" s="54"/>
      <c r="AD701" s="54"/>
      <c r="AE701" s="54"/>
      <c r="AF701" s="53"/>
      <c r="AG701" s="54"/>
      <c r="AH701" s="54"/>
      <c r="AI701" s="54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</row>
    <row r="702" spans="18:51">
      <c r="R702" s="55"/>
      <c r="S702" s="53"/>
      <c r="T702" s="53"/>
      <c r="U702" s="53"/>
      <c r="V702" s="53"/>
      <c r="W702" s="53"/>
      <c r="X702" s="54"/>
      <c r="Y702" s="54"/>
      <c r="Z702" s="54"/>
      <c r="AA702" s="54"/>
      <c r="AB702" s="54"/>
      <c r="AC702" s="54"/>
      <c r="AD702" s="54"/>
      <c r="AE702" s="54"/>
      <c r="AF702" s="53"/>
      <c r="AG702" s="54"/>
      <c r="AH702" s="54"/>
      <c r="AI702" s="54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</row>
    <row r="703" spans="18:51">
      <c r="R703" s="55"/>
      <c r="S703" s="53"/>
      <c r="T703" s="53"/>
      <c r="U703" s="53"/>
      <c r="V703" s="53"/>
      <c r="W703" s="53"/>
      <c r="X703" s="54"/>
      <c r="Y703" s="54"/>
      <c r="Z703" s="54"/>
      <c r="AA703" s="54"/>
      <c r="AB703" s="54"/>
      <c r="AC703" s="54"/>
      <c r="AD703" s="54"/>
      <c r="AE703" s="54"/>
      <c r="AF703" s="53"/>
      <c r="AG703" s="54"/>
      <c r="AH703" s="54"/>
      <c r="AI703" s="54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</row>
    <row r="704" spans="18:51">
      <c r="R704" s="55"/>
      <c r="S704" s="53"/>
      <c r="T704" s="53"/>
      <c r="U704" s="53"/>
      <c r="V704" s="53"/>
      <c r="W704" s="53"/>
      <c r="X704" s="54"/>
      <c r="Y704" s="54"/>
      <c r="Z704" s="54"/>
      <c r="AA704" s="54"/>
      <c r="AB704" s="54"/>
      <c r="AC704" s="54"/>
      <c r="AD704" s="54"/>
      <c r="AE704" s="54"/>
      <c r="AF704" s="53"/>
      <c r="AG704" s="54"/>
      <c r="AH704" s="54"/>
      <c r="AI704" s="54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</row>
    <row r="705" spans="18:51">
      <c r="R705" s="55"/>
      <c r="S705" s="53"/>
      <c r="T705" s="53"/>
      <c r="U705" s="53"/>
      <c r="V705" s="53"/>
      <c r="W705" s="53"/>
      <c r="X705" s="54"/>
      <c r="Y705" s="54"/>
      <c r="Z705" s="54"/>
      <c r="AA705" s="54"/>
      <c r="AB705" s="54"/>
      <c r="AC705" s="54"/>
      <c r="AD705" s="54"/>
      <c r="AE705" s="54"/>
      <c r="AF705" s="53"/>
      <c r="AG705" s="54"/>
      <c r="AH705" s="54"/>
      <c r="AI705" s="54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</row>
    <row r="706" spans="18:51">
      <c r="R706" s="55"/>
      <c r="S706" s="53"/>
      <c r="T706" s="53"/>
      <c r="U706" s="53"/>
      <c r="V706" s="53"/>
      <c r="W706" s="53"/>
      <c r="X706" s="54"/>
      <c r="Y706" s="54"/>
      <c r="Z706" s="54"/>
      <c r="AA706" s="54"/>
      <c r="AB706" s="54"/>
      <c r="AC706" s="54"/>
      <c r="AD706" s="54"/>
      <c r="AE706" s="54"/>
      <c r="AF706" s="53"/>
      <c r="AG706" s="54"/>
      <c r="AH706" s="54"/>
      <c r="AI706" s="54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</row>
    <row r="707" spans="18:51">
      <c r="R707" s="55"/>
      <c r="S707" s="53"/>
      <c r="T707" s="53"/>
      <c r="U707" s="53"/>
      <c r="V707" s="53"/>
      <c r="W707" s="53"/>
      <c r="X707" s="54"/>
      <c r="Y707" s="54"/>
      <c r="Z707" s="54"/>
      <c r="AA707" s="54"/>
      <c r="AB707" s="54"/>
      <c r="AC707" s="54"/>
      <c r="AD707" s="54"/>
      <c r="AE707" s="54"/>
      <c r="AF707" s="53"/>
      <c r="AG707" s="54"/>
      <c r="AH707" s="54"/>
      <c r="AI707" s="54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</row>
    <row r="708" spans="18:51">
      <c r="R708" s="55"/>
      <c r="S708" s="53"/>
      <c r="T708" s="53"/>
      <c r="U708" s="53"/>
      <c r="V708" s="53"/>
      <c r="W708" s="53"/>
      <c r="X708" s="54"/>
      <c r="Y708" s="54"/>
      <c r="Z708" s="54"/>
      <c r="AA708" s="54"/>
      <c r="AB708" s="54"/>
      <c r="AC708" s="54"/>
      <c r="AD708" s="54"/>
      <c r="AE708" s="54"/>
      <c r="AF708" s="53"/>
      <c r="AG708" s="54"/>
      <c r="AH708" s="54"/>
      <c r="AI708" s="54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</row>
    <row r="709" spans="18:51">
      <c r="R709" s="55"/>
      <c r="S709" s="53"/>
      <c r="T709" s="53"/>
      <c r="U709" s="53"/>
      <c r="V709" s="53"/>
      <c r="W709" s="53"/>
      <c r="X709" s="54"/>
      <c r="Y709" s="54"/>
      <c r="Z709" s="54"/>
      <c r="AA709" s="54"/>
      <c r="AB709" s="54"/>
      <c r="AC709" s="54"/>
      <c r="AD709" s="54"/>
      <c r="AE709" s="54"/>
      <c r="AF709" s="53"/>
      <c r="AG709" s="54"/>
      <c r="AH709" s="54"/>
      <c r="AI709" s="54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</row>
    <row r="710" spans="18:51">
      <c r="R710" s="55"/>
      <c r="S710" s="53"/>
      <c r="T710" s="53"/>
      <c r="U710" s="53"/>
      <c r="V710" s="53"/>
      <c r="W710" s="53"/>
      <c r="X710" s="54"/>
      <c r="Y710" s="54"/>
      <c r="Z710" s="54"/>
      <c r="AA710" s="54"/>
      <c r="AB710" s="54"/>
      <c r="AC710" s="54"/>
      <c r="AD710" s="54"/>
      <c r="AE710" s="54"/>
      <c r="AF710" s="53"/>
      <c r="AG710" s="54"/>
      <c r="AH710" s="54"/>
      <c r="AI710" s="54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</row>
    <row r="711" spans="18:51">
      <c r="R711" s="55"/>
      <c r="S711" s="53"/>
      <c r="T711" s="53"/>
      <c r="U711" s="53"/>
      <c r="V711" s="53"/>
      <c r="W711" s="53"/>
      <c r="X711" s="54"/>
      <c r="Y711" s="54"/>
      <c r="Z711" s="54"/>
      <c r="AA711" s="54"/>
      <c r="AB711" s="54"/>
      <c r="AC711" s="54"/>
      <c r="AD711" s="54"/>
      <c r="AE711" s="54"/>
      <c r="AF711" s="53"/>
      <c r="AG711" s="54"/>
      <c r="AH711" s="54"/>
      <c r="AI711" s="54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</row>
    <row r="712" spans="18:51">
      <c r="R712" s="55"/>
      <c r="S712" s="53"/>
      <c r="T712" s="53"/>
      <c r="U712" s="53"/>
      <c r="V712" s="53"/>
      <c r="W712" s="53"/>
      <c r="X712" s="54"/>
      <c r="Y712" s="54"/>
      <c r="Z712" s="54"/>
      <c r="AA712" s="54"/>
      <c r="AB712" s="54"/>
      <c r="AC712" s="54"/>
      <c r="AD712" s="54"/>
      <c r="AE712" s="54"/>
      <c r="AF712" s="53"/>
      <c r="AG712" s="54"/>
      <c r="AH712" s="54"/>
      <c r="AI712" s="54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</row>
    <row r="713" spans="18:51">
      <c r="R713" s="55"/>
      <c r="S713" s="53"/>
      <c r="T713" s="53"/>
      <c r="U713" s="53"/>
      <c r="V713" s="53"/>
      <c r="W713" s="53"/>
      <c r="X713" s="54"/>
      <c r="Y713" s="54"/>
      <c r="Z713" s="54"/>
      <c r="AA713" s="54"/>
      <c r="AB713" s="54"/>
      <c r="AC713" s="54"/>
      <c r="AD713" s="54"/>
      <c r="AE713" s="54"/>
      <c r="AF713" s="53"/>
      <c r="AG713" s="54"/>
      <c r="AH713" s="54"/>
      <c r="AI713" s="54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</row>
    <row r="714" spans="18:51">
      <c r="R714" s="55"/>
      <c r="S714" s="53"/>
      <c r="T714" s="53"/>
      <c r="U714" s="53"/>
      <c r="V714" s="53"/>
      <c r="W714" s="53"/>
      <c r="X714" s="54"/>
      <c r="Y714" s="54"/>
      <c r="Z714" s="54"/>
      <c r="AA714" s="54"/>
      <c r="AB714" s="54"/>
      <c r="AC714" s="54"/>
      <c r="AD714" s="54"/>
      <c r="AE714" s="54"/>
      <c r="AF714" s="53"/>
      <c r="AG714" s="54"/>
      <c r="AH714" s="54"/>
      <c r="AI714" s="54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</row>
    <row r="715" spans="18:51">
      <c r="R715" s="55"/>
      <c r="S715" s="53"/>
      <c r="T715" s="53"/>
      <c r="U715" s="53"/>
      <c r="V715" s="53"/>
      <c r="W715" s="53"/>
      <c r="X715" s="54"/>
      <c r="Y715" s="54"/>
      <c r="Z715" s="54"/>
      <c r="AA715" s="54"/>
      <c r="AB715" s="54"/>
      <c r="AC715" s="54"/>
      <c r="AD715" s="54"/>
      <c r="AE715" s="54"/>
      <c r="AF715" s="53"/>
      <c r="AG715" s="54"/>
      <c r="AH715" s="54"/>
      <c r="AI715" s="54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</row>
    <row r="716" spans="18:51">
      <c r="R716" s="55"/>
      <c r="S716" s="53"/>
      <c r="T716" s="53"/>
      <c r="U716" s="53"/>
      <c r="V716" s="53"/>
      <c r="W716" s="53"/>
      <c r="X716" s="54"/>
      <c r="Y716" s="54"/>
      <c r="Z716" s="54"/>
      <c r="AA716" s="54"/>
      <c r="AB716" s="54"/>
      <c r="AC716" s="54"/>
      <c r="AD716" s="54"/>
      <c r="AE716" s="54"/>
      <c r="AF716" s="53"/>
      <c r="AG716" s="54"/>
      <c r="AH716" s="54"/>
      <c r="AI716" s="54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</row>
    <row r="717" spans="18:51">
      <c r="R717" s="55"/>
      <c r="S717" s="53"/>
      <c r="T717" s="53"/>
      <c r="U717" s="53"/>
      <c r="V717" s="53"/>
      <c r="W717" s="53"/>
      <c r="X717" s="54"/>
      <c r="Y717" s="54"/>
      <c r="Z717" s="54"/>
      <c r="AA717" s="54"/>
      <c r="AB717" s="54"/>
      <c r="AC717" s="54"/>
      <c r="AD717" s="54"/>
      <c r="AE717" s="54"/>
      <c r="AF717" s="53"/>
      <c r="AG717" s="54"/>
      <c r="AH717" s="54"/>
      <c r="AI717" s="54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</row>
    <row r="718" spans="18:51">
      <c r="R718" s="55"/>
      <c r="S718" s="53"/>
      <c r="T718" s="53"/>
      <c r="U718" s="53"/>
      <c r="V718" s="53"/>
      <c r="W718" s="53"/>
      <c r="X718" s="54"/>
      <c r="Y718" s="54"/>
      <c r="Z718" s="54"/>
      <c r="AA718" s="54"/>
      <c r="AB718" s="54"/>
      <c r="AC718" s="54"/>
      <c r="AD718" s="54"/>
      <c r="AE718" s="54"/>
      <c r="AF718" s="53"/>
      <c r="AG718" s="54"/>
      <c r="AH718" s="54"/>
      <c r="AI718" s="54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</row>
    <row r="719" spans="18:51">
      <c r="R719" s="55"/>
      <c r="S719" s="53"/>
      <c r="T719" s="53"/>
      <c r="U719" s="53"/>
      <c r="V719" s="53"/>
      <c r="W719" s="53"/>
      <c r="X719" s="54"/>
      <c r="Y719" s="54"/>
      <c r="Z719" s="54"/>
      <c r="AA719" s="54"/>
      <c r="AB719" s="54"/>
      <c r="AC719" s="54"/>
      <c r="AD719" s="54"/>
      <c r="AE719" s="54"/>
      <c r="AF719" s="53"/>
      <c r="AG719" s="54"/>
      <c r="AH719" s="54"/>
      <c r="AI719" s="54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</row>
    <row r="720" spans="18:51">
      <c r="R720" s="55"/>
      <c r="S720" s="53"/>
      <c r="T720" s="53"/>
      <c r="U720" s="53"/>
      <c r="V720" s="53"/>
      <c r="W720" s="53"/>
      <c r="X720" s="54"/>
      <c r="Y720" s="54"/>
      <c r="Z720" s="54"/>
      <c r="AA720" s="54"/>
      <c r="AB720" s="54"/>
      <c r="AC720" s="54"/>
      <c r="AD720" s="54"/>
      <c r="AE720" s="54"/>
      <c r="AF720" s="53"/>
      <c r="AG720" s="54"/>
      <c r="AH720" s="54"/>
      <c r="AI720" s="54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</row>
    <row r="721" spans="18:51">
      <c r="R721" s="55"/>
      <c r="S721" s="53"/>
      <c r="T721" s="53"/>
      <c r="U721" s="53"/>
      <c r="V721" s="53"/>
      <c r="W721" s="53"/>
      <c r="X721" s="54"/>
      <c r="Y721" s="54"/>
      <c r="Z721" s="54"/>
      <c r="AA721" s="54"/>
      <c r="AB721" s="54"/>
      <c r="AC721" s="54"/>
      <c r="AD721" s="54"/>
      <c r="AE721" s="54"/>
      <c r="AF721" s="53"/>
      <c r="AG721" s="54"/>
      <c r="AH721" s="54"/>
      <c r="AI721" s="54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</row>
    <row r="722" spans="18:51">
      <c r="R722" s="55"/>
      <c r="S722" s="53"/>
      <c r="T722" s="53"/>
      <c r="U722" s="53"/>
      <c r="V722" s="53"/>
      <c r="W722" s="53"/>
      <c r="X722" s="54"/>
      <c r="Y722" s="54"/>
      <c r="Z722" s="54"/>
      <c r="AA722" s="54"/>
      <c r="AB722" s="54"/>
      <c r="AC722" s="54"/>
      <c r="AD722" s="54"/>
      <c r="AE722" s="54"/>
      <c r="AF722" s="53"/>
      <c r="AG722" s="54"/>
      <c r="AH722" s="54"/>
      <c r="AI722" s="54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</row>
    <row r="723" spans="18:51">
      <c r="R723" s="55"/>
      <c r="S723" s="53"/>
      <c r="T723" s="53"/>
      <c r="U723" s="53"/>
      <c r="V723" s="53"/>
      <c r="W723" s="53"/>
      <c r="X723" s="54"/>
      <c r="Y723" s="54"/>
      <c r="Z723" s="54"/>
      <c r="AA723" s="54"/>
      <c r="AB723" s="54"/>
      <c r="AC723" s="54"/>
      <c r="AD723" s="54"/>
      <c r="AE723" s="54"/>
      <c r="AF723" s="53"/>
      <c r="AG723" s="54"/>
      <c r="AH723" s="54"/>
      <c r="AI723" s="54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</row>
    <row r="724" spans="18:51">
      <c r="R724" s="55"/>
      <c r="S724" s="53"/>
      <c r="T724" s="53"/>
      <c r="U724" s="53"/>
      <c r="V724" s="53"/>
      <c r="W724" s="53"/>
      <c r="X724" s="54"/>
      <c r="Y724" s="54"/>
      <c r="Z724" s="54"/>
      <c r="AA724" s="54"/>
      <c r="AB724" s="54"/>
      <c r="AC724" s="54"/>
      <c r="AD724" s="54"/>
      <c r="AE724" s="54"/>
      <c r="AF724" s="53"/>
      <c r="AG724" s="54"/>
      <c r="AH724" s="54"/>
      <c r="AI724" s="54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</row>
    <row r="725" spans="18:51">
      <c r="R725" s="55"/>
      <c r="S725" s="53"/>
      <c r="T725" s="53"/>
      <c r="U725" s="53"/>
      <c r="V725" s="53"/>
      <c r="W725" s="53"/>
      <c r="X725" s="54"/>
      <c r="Y725" s="54"/>
      <c r="Z725" s="54"/>
      <c r="AA725" s="54"/>
      <c r="AB725" s="54"/>
      <c r="AC725" s="54"/>
      <c r="AD725" s="54"/>
      <c r="AE725" s="54"/>
      <c r="AF725" s="53"/>
      <c r="AG725" s="54"/>
      <c r="AH725" s="54"/>
      <c r="AI725" s="54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</row>
    <row r="726" spans="18:51">
      <c r="R726" s="55"/>
      <c r="S726" s="53"/>
      <c r="T726" s="53"/>
      <c r="U726" s="53"/>
      <c r="V726" s="53"/>
      <c r="W726" s="53"/>
      <c r="X726" s="54"/>
      <c r="Y726" s="54"/>
      <c r="Z726" s="54"/>
      <c r="AA726" s="54"/>
      <c r="AB726" s="54"/>
      <c r="AC726" s="54"/>
      <c r="AD726" s="54"/>
      <c r="AE726" s="54"/>
      <c r="AF726" s="53"/>
      <c r="AG726" s="54"/>
      <c r="AH726" s="54"/>
      <c r="AI726" s="54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</row>
    <row r="727" spans="18:51">
      <c r="R727" s="55"/>
      <c r="S727" s="53"/>
      <c r="T727" s="53"/>
      <c r="U727" s="53"/>
      <c r="V727" s="53"/>
      <c r="W727" s="53"/>
      <c r="X727" s="54"/>
      <c r="Y727" s="54"/>
      <c r="Z727" s="54"/>
      <c r="AA727" s="54"/>
      <c r="AB727" s="54"/>
      <c r="AC727" s="54"/>
      <c r="AD727" s="54"/>
      <c r="AE727" s="54"/>
      <c r="AF727" s="53"/>
      <c r="AG727" s="54"/>
      <c r="AH727" s="54"/>
      <c r="AI727" s="54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</row>
    <row r="728" spans="18:51">
      <c r="R728" s="55"/>
      <c r="S728" s="53"/>
      <c r="T728" s="53"/>
      <c r="U728" s="53"/>
      <c r="V728" s="53"/>
      <c r="W728" s="53"/>
      <c r="X728" s="54"/>
      <c r="Y728" s="54"/>
      <c r="Z728" s="54"/>
      <c r="AA728" s="54"/>
      <c r="AB728" s="54"/>
      <c r="AC728" s="54"/>
      <c r="AD728" s="54"/>
      <c r="AE728" s="54"/>
      <c r="AF728" s="53"/>
      <c r="AG728" s="54"/>
      <c r="AH728" s="54"/>
      <c r="AI728" s="54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</row>
    <row r="729" spans="18:51">
      <c r="R729" s="55"/>
      <c r="S729" s="53"/>
      <c r="T729" s="53"/>
      <c r="U729" s="53"/>
      <c r="V729" s="53"/>
      <c r="W729" s="53"/>
      <c r="X729" s="54"/>
      <c r="Y729" s="54"/>
      <c r="Z729" s="54"/>
      <c r="AA729" s="54"/>
      <c r="AB729" s="54"/>
      <c r="AC729" s="54"/>
      <c r="AD729" s="54"/>
      <c r="AE729" s="54"/>
      <c r="AF729" s="53"/>
      <c r="AG729" s="54"/>
      <c r="AH729" s="54"/>
      <c r="AI729" s="54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</row>
    <row r="730" spans="18:51">
      <c r="R730" s="55"/>
      <c r="S730" s="53"/>
      <c r="T730" s="53"/>
      <c r="U730" s="53"/>
      <c r="V730" s="53"/>
      <c r="W730" s="53"/>
      <c r="X730" s="54"/>
      <c r="Y730" s="54"/>
      <c r="Z730" s="54"/>
      <c r="AA730" s="54"/>
      <c r="AB730" s="54"/>
      <c r="AC730" s="54"/>
      <c r="AD730" s="54"/>
      <c r="AE730" s="54"/>
      <c r="AF730" s="53"/>
      <c r="AG730" s="54"/>
      <c r="AH730" s="54"/>
      <c r="AI730" s="54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</row>
    <row r="731" spans="18:51">
      <c r="R731" s="55"/>
      <c r="S731" s="53"/>
      <c r="T731" s="53"/>
      <c r="U731" s="53"/>
      <c r="V731" s="53"/>
      <c r="W731" s="53"/>
      <c r="X731" s="54"/>
      <c r="Y731" s="54"/>
      <c r="Z731" s="54"/>
      <c r="AA731" s="54"/>
      <c r="AB731" s="54"/>
      <c r="AC731" s="54"/>
      <c r="AD731" s="54"/>
      <c r="AE731" s="54"/>
      <c r="AF731" s="53"/>
      <c r="AG731" s="54"/>
      <c r="AH731" s="54"/>
      <c r="AI731" s="54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</row>
    <row r="732" spans="18:51">
      <c r="R732" s="55"/>
      <c r="S732" s="53"/>
      <c r="T732" s="53"/>
      <c r="U732" s="53"/>
      <c r="V732" s="53"/>
      <c r="W732" s="53"/>
      <c r="X732" s="54"/>
      <c r="Y732" s="54"/>
      <c r="Z732" s="54"/>
      <c r="AA732" s="54"/>
      <c r="AB732" s="54"/>
      <c r="AC732" s="54"/>
      <c r="AD732" s="54"/>
      <c r="AE732" s="54"/>
      <c r="AF732" s="53"/>
      <c r="AG732" s="54"/>
      <c r="AH732" s="54"/>
      <c r="AI732" s="54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</row>
    <row r="733" spans="18:51">
      <c r="R733" s="55"/>
      <c r="S733" s="53"/>
      <c r="T733" s="53"/>
      <c r="U733" s="53"/>
      <c r="V733" s="53"/>
      <c r="W733" s="53"/>
      <c r="X733" s="54"/>
      <c r="Y733" s="54"/>
      <c r="Z733" s="54"/>
      <c r="AA733" s="54"/>
      <c r="AB733" s="54"/>
      <c r="AC733" s="54"/>
      <c r="AD733" s="54"/>
      <c r="AE733" s="54"/>
      <c r="AF733" s="53"/>
      <c r="AG733" s="54"/>
      <c r="AH733" s="54"/>
      <c r="AI733" s="54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</row>
    <row r="734" spans="18:51">
      <c r="R734" s="55"/>
      <c r="S734" s="53"/>
      <c r="T734" s="53"/>
      <c r="U734" s="53"/>
      <c r="V734" s="53"/>
      <c r="W734" s="53"/>
      <c r="X734" s="54"/>
      <c r="Y734" s="54"/>
      <c r="Z734" s="54"/>
      <c r="AA734" s="54"/>
      <c r="AB734" s="54"/>
      <c r="AC734" s="54"/>
      <c r="AD734" s="54"/>
      <c r="AE734" s="54"/>
      <c r="AF734" s="53"/>
      <c r="AG734" s="54"/>
      <c r="AH734" s="54"/>
      <c r="AI734" s="54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</row>
    <row r="735" spans="18:51">
      <c r="R735" s="55"/>
      <c r="S735" s="53"/>
      <c r="T735" s="53"/>
      <c r="U735" s="53"/>
      <c r="V735" s="53"/>
      <c r="W735" s="53"/>
      <c r="X735" s="54"/>
      <c r="Y735" s="54"/>
      <c r="Z735" s="54"/>
      <c r="AA735" s="54"/>
      <c r="AB735" s="54"/>
      <c r="AC735" s="54"/>
      <c r="AD735" s="54"/>
      <c r="AE735" s="54"/>
      <c r="AF735" s="53"/>
      <c r="AG735" s="54"/>
      <c r="AH735" s="54"/>
      <c r="AI735" s="54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</row>
    <row r="736" spans="18:51">
      <c r="R736" s="55"/>
      <c r="S736" s="53"/>
      <c r="T736" s="53"/>
      <c r="U736" s="53"/>
      <c r="V736" s="53"/>
      <c r="W736" s="53"/>
      <c r="X736" s="54"/>
      <c r="Y736" s="54"/>
      <c r="Z736" s="54"/>
      <c r="AA736" s="54"/>
      <c r="AB736" s="54"/>
      <c r="AC736" s="54"/>
      <c r="AD736" s="54"/>
      <c r="AE736" s="54"/>
      <c r="AF736" s="53"/>
      <c r="AG736" s="54"/>
      <c r="AH736" s="54"/>
      <c r="AI736" s="54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</row>
    <row r="737" spans="18:51">
      <c r="R737" s="55"/>
      <c r="S737" s="53"/>
      <c r="T737" s="53"/>
      <c r="U737" s="53"/>
      <c r="V737" s="53"/>
      <c r="W737" s="53"/>
      <c r="X737" s="54"/>
      <c r="Y737" s="54"/>
      <c r="Z737" s="54"/>
      <c r="AA737" s="54"/>
      <c r="AB737" s="54"/>
      <c r="AC737" s="54"/>
      <c r="AD737" s="54"/>
      <c r="AE737" s="54"/>
      <c r="AF737" s="53"/>
      <c r="AG737" s="54"/>
      <c r="AH737" s="54"/>
      <c r="AI737" s="54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</row>
    <row r="738" spans="18:51">
      <c r="R738" s="55"/>
      <c r="S738" s="53"/>
      <c r="T738" s="53"/>
      <c r="U738" s="53"/>
      <c r="V738" s="53"/>
      <c r="W738" s="53"/>
      <c r="X738" s="54"/>
      <c r="Y738" s="54"/>
      <c r="Z738" s="54"/>
      <c r="AA738" s="54"/>
      <c r="AB738" s="54"/>
      <c r="AC738" s="54"/>
      <c r="AD738" s="54"/>
      <c r="AE738" s="54"/>
      <c r="AF738" s="53"/>
      <c r="AG738" s="54"/>
      <c r="AH738" s="54"/>
      <c r="AI738" s="54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</row>
    <row r="739" spans="18:51">
      <c r="R739" s="55"/>
      <c r="S739" s="53"/>
      <c r="T739" s="53"/>
      <c r="U739" s="53"/>
      <c r="V739" s="53"/>
      <c r="W739" s="53"/>
      <c r="X739" s="54"/>
      <c r="Y739" s="54"/>
      <c r="Z739" s="54"/>
      <c r="AA739" s="54"/>
      <c r="AB739" s="54"/>
      <c r="AC739" s="54"/>
      <c r="AD739" s="54"/>
      <c r="AE739" s="54"/>
      <c r="AF739" s="53"/>
      <c r="AG739" s="54"/>
      <c r="AH739" s="54"/>
      <c r="AI739" s="54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</row>
    <row r="740" spans="18:51">
      <c r="R740" s="55"/>
      <c r="S740" s="53"/>
      <c r="T740" s="53"/>
      <c r="U740" s="53"/>
      <c r="V740" s="53"/>
      <c r="W740" s="53"/>
      <c r="X740" s="54"/>
      <c r="Y740" s="54"/>
      <c r="Z740" s="54"/>
      <c r="AA740" s="54"/>
      <c r="AB740" s="54"/>
      <c r="AC740" s="54"/>
      <c r="AD740" s="54"/>
      <c r="AE740" s="54"/>
      <c r="AF740" s="53"/>
      <c r="AG740" s="54"/>
      <c r="AH740" s="54"/>
      <c r="AI740" s="54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</row>
    <row r="741" spans="18:51">
      <c r="R741" s="55"/>
      <c r="S741" s="53"/>
      <c r="T741" s="53"/>
      <c r="U741" s="53"/>
      <c r="V741" s="53"/>
      <c r="W741" s="53"/>
      <c r="X741" s="54"/>
      <c r="Y741" s="54"/>
      <c r="Z741" s="54"/>
      <c r="AA741" s="54"/>
      <c r="AB741" s="54"/>
      <c r="AC741" s="54"/>
      <c r="AD741" s="54"/>
      <c r="AE741" s="54"/>
      <c r="AF741" s="53"/>
      <c r="AG741" s="54"/>
      <c r="AH741" s="54"/>
      <c r="AI741" s="54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</row>
    <row r="742" spans="18:51">
      <c r="R742" s="55"/>
      <c r="S742" s="53"/>
      <c r="T742" s="53"/>
      <c r="U742" s="53"/>
      <c r="V742" s="53"/>
      <c r="W742" s="53"/>
      <c r="X742" s="54"/>
      <c r="Y742" s="54"/>
      <c r="Z742" s="54"/>
      <c r="AA742" s="54"/>
      <c r="AB742" s="54"/>
      <c r="AC742" s="54"/>
      <c r="AD742" s="54"/>
      <c r="AE742" s="54"/>
      <c r="AF742" s="53"/>
      <c r="AG742" s="54"/>
      <c r="AH742" s="54"/>
      <c r="AI742" s="54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</row>
    <row r="743" spans="18:51">
      <c r="R743" s="55"/>
      <c r="S743" s="53"/>
      <c r="T743" s="53"/>
      <c r="U743" s="53"/>
      <c r="V743" s="53"/>
      <c r="W743" s="53"/>
      <c r="X743" s="54"/>
      <c r="Y743" s="54"/>
      <c r="Z743" s="54"/>
      <c r="AA743" s="54"/>
      <c r="AB743" s="54"/>
      <c r="AC743" s="54"/>
      <c r="AD743" s="54"/>
      <c r="AE743" s="54"/>
      <c r="AF743" s="53"/>
      <c r="AG743" s="54"/>
      <c r="AH743" s="54"/>
      <c r="AI743" s="54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</row>
    <row r="744" spans="18:51">
      <c r="R744" s="55"/>
      <c r="S744" s="53"/>
      <c r="T744" s="53"/>
      <c r="U744" s="53"/>
      <c r="V744" s="53"/>
      <c r="W744" s="53"/>
      <c r="X744" s="54"/>
      <c r="Y744" s="54"/>
      <c r="Z744" s="54"/>
      <c r="AA744" s="54"/>
      <c r="AB744" s="54"/>
      <c r="AC744" s="54"/>
      <c r="AD744" s="54"/>
      <c r="AE744" s="54"/>
      <c r="AF744" s="53"/>
      <c r="AG744" s="54"/>
      <c r="AH744" s="54"/>
      <c r="AI744" s="54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</row>
    <row r="745" spans="18:51">
      <c r="R745" s="55"/>
      <c r="S745" s="53"/>
      <c r="T745" s="53"/>
      <c r="U745" s="53"/>
      <c r="V745" s="53"/>
      <c r="W745" s="53"/>
      <c r="X745" s="54"/>
      <c r="Y745" s="54"/>
      <c r="Z745" s="54"/>
      <c r="AA745" s="54"/>
      <c r="AB745" s="54"/>
      <c r="AC745" s="54"/>
      <c r="AD745" s="54"/>
      <c r="AE745" s="54"/>
      <c r="AF745" s="53"/>
      <c r="AG745" s="54"/>
      <c r="AH745" s="54"/>
      <c r="AI745" s="54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</row>
    <row r="746" spans="18:51">
      <c r="R746" s="55"/>
      <c r="S746" s="53"/>
      <c r="T746" s="53"/>
      <c r="U746" s="53"/>
      <c r="V746" s="53"/>
      <c r="W746" s="53"/>
      <c r="X746" s="54"/>
      <c r="Y746" s="54"/>
      <c r="Z746" s="54"/>
      <c r="AA746" s="54"/>
      <c r="AB746" s="54"/>
      <c r="AC746" s="54"/>
      <c r="AD746" s="54"/>
      <c r="AE746" s="54"/>
      <c r="AF746" s="53"/>
      <c r="AG746" s="54"/>
      <c r="AH746" s="54"/>
      <c r="AI746" s="54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</row>
    <row r="747" spans="18:51">
      <c r="R747" s="55"/>
      <c r="S747" s="53"/>
      <c r="T747" s="53"/>
      <c r="U747" s="53"/>
      <c r="V747" s="53"/>
      <c r="W747" s="53"/>
      <c r="X747" s="54"/>
      <c r="Y747" s="54"/>
      <c r="Z747" s="54"/>
      <c r="AA747" s="54"/>
      <c r="AB747" s="54"/>
      <c r="AC747" s="54"/>
      <c r="AD747" s="54"/>
      <c r="AE747" s="54"/>
      <c r="AF747" s="53"/>
      <c r="AG747" s="54"/>
      <c r="AH747" s="54"/>
      <c r="AI747" s="54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</row>
    <row r="748" spans="18:51">
      <c r="R748" s="55"/>
      <c r="S748" s="53"/>
      <c r="T748" s="53"/>
      <c r="U748" s="53"/>
      <c r="V748" s="53"/>
      <c r="W748" s="53"/>
      <c r="X748" s="54"/>
      <c r="Y748" s="54"/>
      <c r="Z748" s="54"/>
      <c r="AA748" s="54"/>
      <c r="AB748" s="54"/>
      <c r="AC748" s="54"/>
      <c r="AD748" s="54"/>
      <c r="AE748" s="54"/>
      <c r="AF748" s="53"/>
      <c r="AG748" s="54"/>
      <c r="AH748" s="54"/>
      <c r="AI748" s="54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</row>
    <row r="749" spans="18:51">
      <c r="R749" s="55"/>
      <c r="S749" s="53"/>
      <c r="T749" s="53"/>
      <c r="U749" s="53"/>
      <c r="V749" s="53"/>
      <c r="W749" s="53"/>
      <c r="X749" s="54"/>
      <c r="Y749" s="54"/>
      <c r="Z749" s="54"/>
      <c r="AA749" s="54"/>
      <c r="AB749" s="54"/>
      <c r="AC749" s="54"/>
      <c r="AD749" s="54"/>
      <c r="AE749" s="54"/>
      <c r="AF749" s="53"/>
      <c r="AG749" s="54"/>
      <c r="AH749" s="54"/>
      <c r="AI749" s="54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</row>
    <row r="750" spans="18:51">
      <c r="R750" s="55"/>
      <c r="S750" s="53"/>
      <c r="T750" s="53"/>
      <c r="U750" s="53"/>
      <c r="V750" s="53"/>
      <c r="W750" s="53"/>
      <c r="X750" s="54"/>
      <c r="Y750" s="54"/>
      <c r="Z750" s="54"/>
      <c r="AA750" s="54"/>
      <c r="AB750" s="54"/>
      <c r="AC750" s="54"/>
      <c r="AD750" s="54"/>
      <c r="AE750" s="54"/>
      <c r="AF750" s="53"/>
      <c r="AG750" s="54"/>
      <c r="AH750" s="54"/>
      <c r="AI750" s="54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</row>
    <row r="751" spans="18:51">
      <c r="R751" s="55"/>
      <c r="S751" s="53"/>
      <c r="T751" s="53"/>
      <c r="U751" s="53"/>
      <c r="V751" s="53"/>
      <c r="W751" s="53"/>
      <c r="X751" s="54"/>
      <c r="Y751" s="54"/>
      <c r="Z751" s="54"/>
      <c r="AA751" s="54"/>
      <c r="AB751" s="54"/>
      <c r="AC751" s="54"/>
      <c r="AD751" s="54"/>
      <c r="AE751" s="54"/>
      <c r="AF751" s="53"/>
      <c r="AG751" s="54"/>
      <c r="AH751" s="54"/>
      <c r="AI751" s="54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</row>
    <row r="752" spans="18:51">
      <c r="R752" s="55"/>
      <c r="S752" s="53"/>
      <c r="T752" s="53"/>
      <c r="U752" s="53"/>
      <c r="V752" s="53"/>
      <c r="W752" s="53"/>
      <c r="X752" s="54"/>
      <c r="Y752" s="54"/>
      <c r="Z752" s="54"/>
      <c r="AA752" s="54"/>
      <c r="AB752" s="54"/>
      <c r="AC752" s="54"/>
      <c r="AD752" s="54"/>
      <c r="AE752" s="54"/>
      <c r="AF752" s="53"/>
      <c r="AG752" s="54"/>
      <c r="AH752" s="54"/>
      <c r="AI752" s="54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</row>
    <row r="753" spans="18:51">
      <c r="R753" s="55"/>
      <c r="S753" s="53"/>
      <c r="T753" s="53"/>
      <c r="U753" s="53"/>
      <c r="V753" s="53"/>
      <c r="W753" s="53"/>
      <c r="X753" s="54"/>
      <c r="Y753" s="54"/>
      <c r="Z753" s="54"/>
      <c r="AA753" s="54"/>
      <c r="AB753" s="54"/>
      <c r="AC753" s="54"/>
      <c r="AD753" s="54"/>
      <c r="AE753" s="54"/>
      <c r="AF753" s="53"/>
      <c r="AG753" s="54"/>
      <c r="AH753" s="54"/>
      <c r="AI753" s="54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</row>
    <row r="754" spans="18:51">
      <c r="R754" s="55"/>
      <c r="S754" s="53"/>
      <c r="T754" s="53"/>
      <c r="U754" s="53"/>
      <c r="V754" s="53"/>
      <c r="W754" s="53"/>
      <c r="X754" s="54"/>
      <c r="Y754" s="54"/>
      <c r="Z754" s="54"/>
      <c r="AA754" s="54"/>
      <c r="AB754" s="54"/>
      <c r="AC754" s="54"/>
      <c r="AD754" s="54"/>
      <c r="AE754" s="54"/>
      <c r="AF754" s="53"/>
      <c r="AG754" s="54"/>
      <c r="AH754" s="54"/>
      <c r="AI754" s="54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</row>
    <row r="755" spans="18:51">
      <c r="R755" s="55"/>
      <c r="S755" s="53"/>
      <c r="T755" s="53"/>
      <c r="U755" s="53"/>
      <c r="V755" s="53"/>
      <c r="W755" s="53"/>
      <c r="X755" s="54"/>
      <c r="Y755" s="54"/>
      <c r="Z755" s="54"/>
      <c r="AA755" s="54"/>
      <c r="AB755" s="54"/>
      <c r="AC755" s="54"/>
      <c r="AD755" s="54"/>
      <c r="AE755" s="54"/>
      <c r="AF755" s="53"/>
      <c r="AG755" s="54"/>
      <c r="AH755" s="54"/>
      <c r="AI755" s="54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</row>
    <row r="756" spans="18:51">
      <c r="R756" s="55"/>
      <c r="S756" s="53"/>
      <c r="T756" s="53"/>
      <c r="U756" s="53"/>
      <c r="V756" s="53"/>
      <c r="W756" s="53"/>
      <c r="X756" s="54"/>
      <c r="Y756" s="54"/>
      <c r="Z756" s="54"/>
      <c r="AA756" s="54"/>
      <c r="AB756" s="54"/>
      <c r="AC756" s="54"/>
      <c r="AD756" s="54"/>
      <c r="AE756" s="54"/>
      <c r="AF756" s="53"/>
      <c r="AG756" s="54"/>
      <c r="AH756" s="54"/>
      <c r="AI756" s="54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</row>
    <row r="757" spans="18:51">
      <c r="R757" s="55"/>
      <c r="S757" s="53"/>
      <c r="T757" s="53"/>
      <c r="U757" s="53"/>
      <c r="V757" s="53"/>
      <c r="W757" s="53"/>
      <c r="X757" s="54"/>
      <c r="Y757" s="54"/>
      <c r="Z757" s="54"/>
      <c r="AA757" s="54"/>
      <c r="AB757" s="54"/>
      <c r="AC757" s="54"/>
      <c r="AD757" s="54"/>
      <c r="AE757" s="54"/>
      <c r="AF757" s="53"/>
      <c r="AG757" s="54"/>
      <c r="AH757" s="54"/>
      <c r="AI757" s="54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</row>
    <row r="758" spans="18:51">
      <c r="R758" s="55"/>
      <c r="S758" s="53"/>
      <c r="T758" s="53"/>
      <c r="U758" s="53"/>
      <c r="V758" s="53"/>
      <c r="W758" s="53"/>
      <c r="X758" s="54"/>
      <c r="Y758" s="54"/>
      <c r="Z758" s="54"/>
      <c r="AA758" s="54"/>
      <c r="AB758" s="54"/>
      <c r="AC758" s="54"/>
      <c r="AD758" s="54"/>
      <c r="AE758" s="54"/>
      <c r="AF758" s="53"/>
      <c r="AG758" s="54"/>
      <c r="AH758" s="54"/>
      <c r="AI758" s="54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</row>
    <row r="759" spans="18:51">
      <c r="R759" s="55"/>
      <c r="S759" s="53"/>
      <c r="T759" s="53"/>
      <c r="U759" s="53"/>
      <c r="V759" s="53"/>
      <c r="W759" s="53"/>
      <c r="X759" s="54"/>
      <c r="Y759" s="54"/>
      <c r="Z759" s="54"/>
      <c r="AA759" s="54"/>
      <c r="AB759" s="54"/>
      <c r="AC759" s="54"/>
      <c r="AD759" s="54"/>
      <c r="AE759" s="54"/>
      <c r="AF759" s="53"/>
      <c r="AG759" s="54"/>
      <c r="AH759" s="54"/>
      <c r="AI759" s="54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</row>
    <row r="760" spans="18:51">
      <c r="R760" s="55"/>
      <c r="S760" s="53"/>
      <c r="T760" s="53"/>
      <c r="U760" s="53"/>
      <c r="V760" s="53"/>
      <c r="W760" s="53"/>
      <c r="X760" s="54"/>
      <c r="Y760" s="54"/>
      <c r="Z760" s="54"/>
      <c r="AA760" s="54"/>
      <c r="AB760" s="54"/>
      <c r="AC760" s="54"/>
      <c r="AD760" s="54"/>
      <c r="AE760" s="54"/>
      <c r="AF760" s="53"/>
      <c r="AG760" s="54"/>
      <c r="AH760" s="54"/>
      <c r="AI760" s="54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</row>
    <row r="761" spans="18:51">
      <c r="R761" s="55"/>
      <c r="S761" s="53"/>
      <c r="T761" s="53"/>
      <c r="U761" s="53"/>
      <c r="V761" s="53"/>
      <c r="W761" s="53"/>
      <c r="X761" s="54"/>
      <c r="Y761" s="54"/>
      <c r="Z761" s="54"/>
      <c r="AA761" s="54"/>
      <c r="AB761" s="54"/>
      <c r="AC761" s="54"/>
      <c r="AD761" s="54"/>
      <c r="AE761" s="54"/>
      <c r="AF761" s="53"/>
      <c r="AG761" s="54"/>
      <c r="AH761" s="54"/>
      <c r="AI761" s="54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</row>
    <row r="762" spans="18:51">
      <c r="R762" s="55"/>
      <c r="S762" s="53"/>
      <c r="T762" s="53"/>
      <c r="U762" s="53"/>
      <c r="V762" s="53"/>
      <c r="W762" s="53"/>
      <c r="X762" s="54"/>
      <c r="Y762" s="54"/>
      <c r="Z762" s="54"/>
      <c r="AA762" s="54"/>
      <c r="AB762" s="54"/>
      <c r="AC762" s="54"/>
      <c r="AD762" s="54"/>
      <c r="AE762" s="54"/>
      <c r="AF762" s="53"/>
      <c r="AG762" s="54"/>
      <c r="AH762" s="54"/>
      <c r="AI762" s="54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</row>
    <row r="763" spans="18:51">
      <c r="R763" s="55"/>
      <c r="S763" s="53"/>
      <c r="T763" s="53"/>
      <c r="U763" s="53"/>
      <c r="V763" s="53"/>
      <c r="W763" s="53"/>
      <c r="X763" s="54"/>
      <c r="Y763" s="54"/>
      <c r="Z763" s="54"/>
      <c r="AA763" s="54"/>
      <c r="AB763" s="54"/>
      <c r="AC763" s="54"/>
      <c r="AD763" s="54"/>
      <c r="AE763" s="54"/>
      <c r="AF763" s="53"/>
      <c r="AG763" s="54"/>
      <c r="AH763" s="54"/>
      <c r="AI763" s="54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</row>
    <row r="764" spans="18:51">
      <c r="R764" s="55"/>
      <c r="S764" s="53"/>
      <c r="T764" s="53"/>
      <c r="U764" s="53"/>
      <c r="V764" s="53"/>
      <c r="W764" s="53"/>
      <c r="X764" s="54"/>
      <c r="Y764" s="54"/>
      <c r="Z764" s="54"/>
      <c r="AA764" s="54"/>
      <c r="AB764" s="54"/>
      <c r="AC764" s="54"/>
      <c r="AD764" s="54"/>
      <c r="AE764" s="54"/>
      <c r="AF764" s="53"/>
      <c r="AG764" s="54"/>
      <c r="AH764" s="54"/>
      <c r="AI764" s="54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</row>
    <row r="765" spans="18:51">
      <c r="R765" s="55"/>
      <c r="S765" s="53"/>
      <c r="T765" s="53"/>
      <c r="U765" s="53"/>
      <c r="V765" s="53"/>
      <c r="W765" s="53"/>
      <c r="X765" s="54"/>
      <c r="Y765" s="54"/>
      <c r="Z765" s="54"/>
      <c r="AA765" s="54"/>
      <c r="AB765" s="54"/>
      <c r="AC765" s="54"/>
      <c r="AD765" s="54"/>
      <c r="AE765" s="54"/>
      <c r="AF765" s="53"/>
      <c r="AG765" s="54"/>
      <c r="AH765" s="54"/>
      <c r="AI765" s="54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</row>
    <row r="766" spans="18:51">
      <c r="R766" s="55"/>
      <c r="S766" s="53"/>
      <c r="T766" s="53"/>
      <c r="U766" s="53"/>
      <c r="V766" s="53"/>
      <c r="W766" s="53"/>
      <c r="X766" s="54"/>
      <c r="Y766" s="54"/>
      <c r="Z766" s="54"/>
      <c r="AA766" s="54"/>
      <c r="AB766" s="54"/>
      <c r="AC766" s="54"/>
      <c r="AD766" s="54"/>
      <c r="AE766" s="54"/>
      <c r="AF766" s="53"/>
      <c r="AG766" s="54"/>
      <c r="AH766" s="54"/>
      <c r="AI766" s="54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</row>
    <row r="767" spans="18:51">
      <c r="R767" s="55"/>
      <c r="S767" s="53"/>
      <c r="T767" s="53"/>
      <c r="U767" s="53"/>
      <c r="V767" s="53"/>
      <c r="W767" s="53"/>
      <c r="X767" s="54"/>
      <c r="Y767" s="54"/>
      <c r="Z767" s="54"/>
      <c r="AA767" s="54"/>
      <c r="AB767" s="54"/>
      <c r="AC767" s="54"/>
      <c r="AD767" s="54"/>
      <c r="AE767" s="54"/>
      <c r="AF767" s="53"/>
      <c r="AG767" s="54"/>
      <c r="AH767" s="54"/>
      <c r="AI767" s="54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</row>
    <row r="768" spans="18:51">
      <c r="R768" s="55"/>
      <c r="S768" s="53"/>
      <c r="T768" s="53"/>
      <c r="U768" s="53"/>
      <c r="V768" s="53"/>
      <c r="W768" s="53"/>
      <c r="X768" s="54"/>
      <c r="Y768" s="54"/>
      <c r="Z768" s="54"/>
      <c r="AA768" s="54"/>
      <c r="AB768" s="54"/>
      <c r="AC768" s="54"/>
      <c r="AD768" s="54"/>
      <c r="AE768" s="54"/>
      <c r="AF768" s="53"/>
      <c r="AG768" s="54"/>
      <c r="AH768" s="54"/>
      <c r="AI768" s="54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</row>
    <row r="769" spans="18:51">
      <c r="R769" s="55"/>
      <c r="S769" s="53"/>
      <c r="T769" s="53"/>
      <c r="U769" s="53"/>
      <c r="V769" s="53"/>
      <c r="W769" s="53"/>
      <c r="X769" s="54"/>
      <c r="Y769" s="54"/>
      <c r="Z769" s="54"/>
      <c r="AA769" s="54"/>
      <c r="AB769" s="54"/>
      <c r="AC769" s="54"/>
      <c r="AD769" s="54"/>
      <c r="AE769" s="54"/>
      <c r="AF769" s="53"/>
      <c r="AG769" s="54"/>
      <c r="AH769" s="54"/>
      <c r="AI769" s="54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</row>
    <row r="770" spans="18:51">
      <c r="R770" s="55"/>
      <c r="S770" s="53"/>
      <c r="T770" s="53"/>
      <c r="U770" s="53"/>
      <c r="V770" s="53"/>
      <c r="W770" s="53"/>
      <c r="X770" s="54"/>
      <c r="Y770" s="54"/>
      <c r="Z770" s="54"/>
      <c r="AA770" s="54"/>
      <c r="AB770" s="54"/>
      <c r="AC770" s="54"/>
      <c r="AD770" s="54"/>
      <c r="AE770" s="54"/>
      <c r="AF770" s="53"/>
      <c r="AG770" s="54"/>
      <c r="AH770" s="54"/>
      <c r="AI770" s="54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</row>
    <row r="771" spans="18:51">
      <c r="R771" s="55"/>
      <c r="S771" s="53"/>
      <c r="T771" s="53"/>
      <c r="U771" s="53"/>
      <c r="V771" s="53"/>
      <c r="W771" s="53"/>
      <c r="X771" s="54"/>
      <c r="Y771" s="54"/>
      <c r="Z771" s="54"/>
      <c r="AA771" s="54"/>
      <c r="AB771" s="54"/>
      <c r="AC771" s="54"/>
      <c r="AD771" s="54"/>
      <c r="AE771" s="54"/>
      <c r="AF771" s="53"/>
      <c r="AG771" s="54"/>
      <c r="AH771" s="54"/>
      <c r="AI771" s="54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</row>
    <row r="772" spans="18:51">
      <c r="R772" s="55"/>
      <c r="S772" s="53"/>
      <c r="T772" s="53"/>
      <c r="U772" s="53"/>
      <c r="V772" s="53"/>
      <c r="W772" s="53"/>
      <c r="X772" s="54"/>
      <c r="Y772" s="54"/>
      <c r="Z772" s="54"/>
      <c r="AA772" s="54"/>
      <c r="AB772" s="54"/>
      <c r="AC772" s="54"/>
      <c r="AD772" s="54"/>
      <c r="AE772" s="54"/>
      <c r="AF772" s="53"/>
      <c r="AG772" s="54"/>
      <c r="AH772" s="54"/>
      <c r="AI772" s="54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</row>
    <row r="773" spans="18:51">
      <c r="R773" s="55"/>
      <c r="S773" s="53"/>
      <c r="T773" s="53"/>
      <c r="U773" s="53"/>
      <c r="V773" s="53"/>
      <c r="W773" s="53"/>
      <c r="X773" s="54"/>
      <c r="Y773" s="54"/>
      <c r="Z773" s="54"/>
      <c r="AA773" s="54"/>
      <c r="AB773" s="54"/>
      <c r="AC773" s="54"/>
      <c r="AD773" s="54"/>
      <c r="AE773" s="54"/>
      <c r="AF773" s="53"/>
      <c r="AG773" s="54"/>
      <c r="AH773" s="54"/>
      <c r="AI773" s="54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</row>
    <row r="774" spans="18:51">
      <c r="R774" s="55"/>
      <c r="S774" s="53"/>
      <c r="T774" s="53"/>
      <c r="U774" s="53"/>
      <c r="V774" s="53"/>
      <c r="W774" s="53"/>
      <c r="X774" s="54"/>
      <c r="Y774" s="54"/>
      <c r="Z774" s="54"/>
      <c r="AA774" s="54"/>
      <c r="AB774" s="54"/>
      <c r="AC774" s="54"/>
      <c r="AD774" s="54"/>
      <c r="AE774" s="54"/>
      <c r="AF774" s="53"/>
      <c r="AG774" s="54"/>
      <c r="AH774" s="54"/>
      <c r="AI774" s="54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</row>
    <row r="775" spans="18:51">
      <c r="R775" s="55"/>
      <c r="S775" s="53"/>
      <c r="T775" s="53"/>
      <c r="U775" s="53"/>
      <c r="V775" s="53"/>
      <c r="W775" s="53"/>
      <c r="X775" s="54"/>
      <c r="Y775" s="54"/>
      <c r="Z775" s="54"/>
      <c r="AA775" s="54"/>
      <c r="AB775" s="54"/>
      <c r="AC775" s="54"/>
      <c r="AD775" s="54"/>
      <c r="AE775" s="54"/>
      <c r="AF775" s="53"/>
      <c r="AG775" s="54"/>
      <c r="AH775" s="54"/>
      <c r="AI775" s="54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</row>
    <row r="776" spans="18:51">
      <c r="R776" s="55"/>
      <c r="S776" s="53"/>
      <c r="T776" s="53"/>
      <c r="U776" s="53"/>
      <c r="V776" s="53"/>
      <c r="W776" s="53"/>
      <c r="X776" s="54"/>
      <c r="Y776" s="54"/>
      <c r="Z776" s="54"/>
      <c r="AA776" s="54"/>
      <c r="AB776" s="54"/>
      <c r="AC776" s="54"/>
      <c r="AD776" s="54"/>
      <c r="AE776" s="54"/>
      <c r="AF776" s="53"/>
      <c r="AG776" s="54"/>
      <c r="AH776" s="54"/>
      <c r="AI776" s="54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</row>
    <row r="777" spans="18:51">
      <c r="R777" s="55"/>
      <c r="S777" s="53"/>
      <c r="T777" s="53"/>
      <c r="U777" s="53"/>
      <c r="V777" s="53"/>
      <c r="W777" s="53"/>
      <c r="X777" s="54"/>
      <c r="Y777" s="54"/>
      <c r="Z777" s="54"/>
      <c r="AA777" s="54"/>
      <c r="AB777" s="54"/>
      <c r="AC777" s="54"/>
      <c r="AD777" s="54"/>
      <c r="AE777" s="54"/>
      <c r="AF777" s="53"/>
      <c r="AG777" s="54"/>
      <c r="AH777" s="54"/>
      <c r="AI777" s="54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</row>
    <row r="778" spans="18:51">
      <c r="R778" s="55"/>
      <c r="S778" s="53"/>
      <c r="T778" s="53"/>
      <c r="U778" s="53"/>
      <c r="V778" s="53"/>
      <c r="W778" s="53"/>
      <c r="X778" s="54"/>
      <c r="Y778" s="54"/>
      <c r="Z778" s="54"/>
      <c r="AA778" s="54"/>
      <c r="AB778" s="54"/>
      <c r="AC778" s="54"/>
      <c r="AD778" s="54"/>
      <c r="AE778" s="54"/>
      <c r="AF778" s="53"/>
      <c r="AG778" s="54"/>
      <c r="AH778" s="54"/>
      <c r="AI778" s="54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</row>
    <row r="779" spans="18:51">
      <c r="R779" s="55"/>
      <c r="S779" s="53"/>
      <c r="T779" s="53"/>
      <c r="U779" s="53"/>
      <c r="V779" s="53"/>
      <c r="W779" s="53"/>
      <c r="X779" s="54"/>
      <c r="Y779" s="54"/>
      <c r="Z779" s="54"/>
      <c r="AA779" s="54"/>
      <c r="AB779" s="54"/>
      <c r="AC779" s="54"/>
      <c r="AD779" s="54"/>
      <c r="AE779" s="54"/>
      <c r="AF779" s="53"/>
      <c r="AG779" s="54"/>
      <c r="AH779" s="54"/>
      <c r="AI779" s="54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</row>
    <row r="780" spans="18:51">
      <c r="R780" s="55"/>
      <c r="S780" s="53"/>
      <c r="T780" s="53"/>
      <c r="U780" s="53"/>
      <c r="V780" s="53"/>
      <c r="W780" s="53"/>
      <c r="X780" s="54"/>
      <c r="Y780" s="54"/>
      <c r="Z780" s="54"/>
      <c r="AA780" s="54"/>
      <c r="AB780" s="54"/>
      <c r="AC780" s="54"/>
      <c r="AD780" s="54"/>
      <c r="AE780" s="54"/>
      <c r="AF780" s="53"/>
      <c r="AG780" s="54"/>
      <c r="AH780" s="54"/>
      <c r="AI780" s="54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</row>
    <row r="781" spans="18:51">
      <c r="R781" s="55"/>
      <c r="S781" s="53"/>
      <c r="T781" s="53"/>
      <c r="U781" s="53"/>
      <c r="V781" s="53"/>
      <c r="W781" s="53"/>
      <c r="X781" s="54"/>
      <c r="Y781" s="54"/>
      <c r="Z781" s="54"/>
      <c r="AA781" s="54"/>
      <c r="AB781" s="54"/>
      <c r="AC781" s="54"/>
      <c r="AD781" s="54"/>
      <c r="AE781" s="54"/>
      <c r="AF781" s="53"/>
      <c r="AG781" s="54"/>
      <c r="AH781" s="54"/>
      <c r="AI781" s="54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</row>
    <row r="782" spans="18:51">
      <c r="R782" s="55"/>
      <c r="S782" s="53"/>
      <c r="T782" s="53"/>
      <c r="U782" s="53"/>
      <c r="V782" s="53"/>
      <c r="W782" s="53"/>
      <c r="X782" s="54"/>
      <c r="Y782" s="54"/>
      <c r="Z782" s="54"/>
      <c r="AA782" s="54"/>
      <c r="AB782" s="54"/>
      <c r="AC782" s="54"/>
      <c r="AD782" s="54"/>
      <c r="AE782" s="54"/>
      <c r="AF782" s="53"/>
      <c r="AG782" s="54"/>
      <c r="AH782" s="54"/>
      <c r="AI782" s="54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</row>
    <row r="783" spans="18:51">
      <c r="R783" s="55"/>
      <c r="S783" s="53"/>
      <c r="T783" s="53"/>
      <c r="U783" s="53"/>
      <c r="V783" s="53"/>
      <c r="W783" s="53"/>
      <c r="X783" s="54"/>
      <c r="Y783" s="54"/>
      <c r="Z783" s="54"/>
      <c r="AA783" s="54"/>
      <c r="AB783" s="54"/>
      <c r="AC783" s="54"/>
      <c r="AD783" s="54"/>
      <c r="AE783" s="54"/>
      <c r="AF783" s="53"/>
      <c r="AG783" s="54"/>
      <c r="AH783" s="54"/>
      <c r="AI783" s="54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</row>
    <row r="784" spans="18:51">
      <c r="R784" s="55"/>
      <c r="S784" s="53"/>
      <c r="T784" s="53"/>
      <c r="U784" s="53"/>
      <c r="V784" s="53"/>
      <c r="W784" s="53"/>
      <c r="X784" s="54"/>
      <c r="Y784" s="54"/>
      <c r="Z784" s="54"/>
      <c r="AA784" s="54"/>
      <c r="AB784" s="54"/>
      <c r="AC784" s="54"/>
      <c r="AD784" s="54"/>
      <c r="AE784" s="54"/>
      <c r="AF784" s="53"/>
      <c r="AG784" s="54"/>
      <c r="AH784" s="54"/>
      <c r="AI784" s="54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</row>
    <row r="785" spans="18:51">
      <c r="R785" s="55"/>
      <c r="S785" s="53"/>
      <c r="T785" s="53"/>
      <c r="U785" s="53"/>
      <c r="V785" s="53"/>
      <c r="W785" s="53"/>
      <c r="X785" s="54"/>
      <c r="Y785" s="54"/>
      <c r="Z785" s="54"/>
      <c r="AA785" s="54"/>
      <c r="AB785" s="54"/>
      <c r="AC785" s="54"/>
      <c r="AD785" s="54"/>
      <c r="AE785" s="54"/>
      <c r="AF785" s="53"/>
      <c r="AG785" s="54"/>
      <c r="AH785" s="54"/>
      <c r="AI785" s="54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</row>
    <row r="786" spans="18:51">
      <c r="R786" s="55"/>
      <c r="S786" s="53"/>
      <c r="T786" s="53"/>
      <c r="U786" s="53"/>
      <c r="V786" s="53"/>
      <c r="W786" s="53"/>
      <c r="X786" s="54"/>
      <c r="Y786" s="54"/>
      <c r="Z786" s="54"/>
      <c r="AA786" s="54"/>
      <c r="AB786" s="54"/>
      <c r="AC786" s="54"/>
      <c r="AD786" s="54"/>
      <c r="AE786" s="54"/>
      <c r="AF786" s="53"/>
      <c r="AG786" s="54"/>
      <c r="AH786" s="54"/>
      <c r="AI786" s="54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</row>
    <row r="787" spans="18:51">
      <c r="R787" s="55"/>
      <c r="S787" s="53"/>
      <c r="T787" s="53"/>
      <c r="U787" s="53"/>
      <c r="V787" s="53"/>
      <c r="W787" s="53"/>
      <c r="X787" s="54"/>
      <c r="Y787" s="54"/>
      <c r="Z787" s="54"/>
      <c r="AA787" s="54"/>
      <c r="AB787" s="54"/>
      <c r="AC787" s="54"/>
      <c r="AD787" s="54"/>
      <c r="AE787" s="54"/>
      <c r="AF787" s="53"/>
      <c r="AG787" s="54"/>
      <c r="AH787" s="54"/>
      <c r="AI787" s="54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</row>
    <row r="788" spans="18:51">
      <c r="R788" s="55"/>
      <c r="S788" s="53"/>
      <c r="T788" s="53"/>
      <c r="U788" s="53"/>
      <c r="V788" s="53"/>
      <c r="W788" s="53"/>
      <c r="X788" s="54"/>
      <c r="Y788" s="54"/>
      <c r="Z788" s="54"/>
      <c r="AA788" s="54"/>
      <c r="AB788" s="54"/>
      <c r="AC788" s="54"/>
      <c r="AD788" s="54"/>
      <c r="AE788" s="54"/>
      <c r="AF788" s="53"/>
      <c r="AG788" s="54"/>
      <c r="AH788" s="54"/>
      <c r="AI788" s="54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</row>
    <row r="789" spans="18:51">
      <c r="R789" s="55"/>
      <c r="S789" s="53"/>
      <c r="T789" s="53"/>
      <c r="U789" s="53"/>
      <c r="V789" s="53"/>
      <c r="W789" s="53"/>
      <c r="X789" s="54"/>
      <c r="Y789" s="54"/>
      <c r="Z789" s="54"/>
      <c r="AA789" s="54"/>
      <c r="AB789" s="54"/>
      <c r="AC789" s="54"/>
      <c r="AD789" s="54"/>
      <c r="AE789" s="54"/>
      <c r="AF789" s="53"/>
      <c r="AG789" s="54"/>
      <c r="AH789" s="54"/>
      <c r="AI789" s="54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</row>
    <row r="790" spans="18:51">
      <c r="R790" s="55"/>
      <c r="S790" s="53"/>
      <c r="T790" s="53"/>
      <c r="U790" s="53"/>
      <c r="V790" s="53"/>
      <c r="W790" s="53"/>
      <c r="X790" s="54"/>
      <c r="Y790" s="54"/>
      <c r="Z790" s="54"/>
      <c r="AA790" s="54"/>
      <c r="AB790" s="54"/>
      <c r="AC790" s="54"/>
      <c r="AD790" s="54"/>
      <c r="AE790" s="54"/>
      <c r="AF790" s="53"/>
      <c r="AG790" s="54"/>
      <c r="AH790" s="54"/>
      <c r="AI790" s="54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</row>
    <row r="791" spans="18:51">
      <c r="R791" s="55"/>
      <c r="S791" s="53"/>
      <c r="T791" s="53"/>
      <c r="U791" s="53"/>
      <c r="V791" s="53"/>
      <c r="W791" s="53"/>
      <c r="X791" s="54"/>
      <c r="Y791" s="54"/>
      <c r="Z791" s="54"/>
      <c r="AA791" s="54"/>
      <c r="AB791" s="54"/>
      <c r="AC791" s="54"/>
      <c r="AD791" s="54"/>
      <c r="AE791" s="54"/>
      <c r="AF791" s="53"/>
      <c r="AG791" s="54"/>
      <c r="AH791" s="54"/>
      <c r="AI791" s="54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</row>
    <row r="792" spans="18:51">
      <c r="R792" s="55"/>
      <c r="S792" s="53"/>
      <c r="T792" s="53"/>
      <c r="U792" s="53"/>
      <c r="V792" s="53"/>
      <c r="W792" s="53"/>
      <c r="X792" s="54"/>
      <c r="Y792" s="54"/>
      <c r="Z792" s="54"/>
      <c r="AA792" s="54"/>
      <c r="AB792" s="54"/>
      <c r="AC792" s="54"/>
      <c r="AD792" s="54"/>
      <c r="AE792" s="54"/>
      <c r="AF792" s="53"/>
      <c r="AG792" s="54"/>
      <c r="AH792" s="54"/>
      <c r="AI792" s="54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</row>
    <row r="793" spans="18:51">
      <c r="R793" s="55"/>
      <c r="S793" s="53"/>
      <c r="T793" s="53"/>
      <c r="U793" s="53"/>
      <c r="V793" s="53"/>
      <c r="W793" s="53"/>
      <c r="X793" s="54"/>
      <c r="Y793" s="54"/>
      <c r="Z793" s="54"/>
      <c r="AA793" s="54"/>
      <c r="AB793" s="54"/>
      <c r="AC793" s="54"/>
      <c r="AD793" s="54"/>
      <c r="AE793" s="54"/>
      <c r="AF793" s="53"/>
      <c r="AG793" s="54"/>
      <c r="AH793" s="54"/>
      <c r="AI793" s="54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</row>
    <row r="794" spans="18:51">
      <c r="R794" s="55"/>
      <c r="S794" s="53"/>
      <c r="T794" s="53"/>
      <c r="U794" s="53"/>
      <c r="V794" s="53"/>
      <c r="W794" s="53"/>
      <c r="X794" s="54"/>
      <c r="Y794" s="54"/>
      <c r="Z794" s="54"/>
      <c r="AA794" s="54"/>
      <c r="AB794" s="54"/>
      <c r="AC794" s="54"/>
      <c r="AD794" s="54"/>
      <c r="AE794" s="54"/>
      <c r="AF794" s="53"/>
      <c r="AG794" s="54"/>
      <c r="AH794" s="54"/>
      <c r="AI794" s="54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</row>
    <row r="795" spans="18:51">
      <c r="R795" s="55"/>
      <c r="S795" s="53"/>
      <c r="T795" s="53"/>
      <c r="U795" s="53"/>
      <c r="V795" s="53"/>
      <c r="W795" s="53"/>
      <c r="X795" s="54"/>
      <c r="Y795" s="54"/>
      <c r="Z795" s="54"/>
      <c r="AA795" s="54"/>
      <c r="AB795" s="54"/>
      <c r="AC795" s="54"/>
      <c r="AD795" s="54"/>
      <c r="AE795" s="54"/>
      <c r="AF795" s="53"/>
      <c r="AG795" s="54"/>
      <c r="AH795" s="54"/>
      <c r="AI795" s="54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</row>
    <row r="796" spans="18:51">
      <c r="R796" s="55"/>
      <c r="S796" s="53"/>
      <c r="T796" s="53"/>
      <c r="U796" s="53"/>
      <c r="V796" s="53"/>
      <c r="W796" s="53"/>
      <c r="X796" s="54"/>
      <c r="Y796" s="54"/>
      <c r="Z796" s="54"/>
      <c r="AA796" s="54"/>
      <c r="AB796" s="54"/>
      <c r="AC796" s="54"/>
      <c r="AD796" s="54"/>
      <c r="AE796" s="54"/>
      <c r="AF796" s="53"/>
      <c r="AG796" s="54"/>
      <c r="AH796" s="54"/>
      <c r="AI796" s="54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</row>
    <row r="797" spans="18:51">
      <c r="R797" s="55"/>
      <c r="S797" s="53"/>
      <c r="T797" s="53"/>
      <c r="U797" s="53"/>
      <c r="V797" s="53"/>
      <c r="W797" s="53"/>
      <c r="X797" s="54"/>
      <c r="Y797" s="54"/>
      <c r="Z797" s="54"/>
      <c r="AA797" s="54"/>
      <c r="AB797" s="54"/>
      <c r="AC797" s="54"/>
      <c r="AD797" s="54"/>
      <c r="AE797" s="54"/>
      <c r="AF797" s="53"/>
      <c r="AG797" s="54"/>
      <c r="AH797" s="54"/>
      <c r="AI797" s="54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</row>
    <row r="798" spans="18:51">
      <c r="R798" s="55"/>
      <c r="S798" s="53"/>
      <c r="T798" s="53"/>
      <c r="U798" s="53"/>
      <c r="V798" s="53"/>
      <c r="W798" s="53"/>
      <c r="X798" s="54"/>
      <c r="Y798" s="54"/>
      <c r="Z798" s="54"/>
      <c r="AA798" s="54"/>
      <c r="AB798" s="54"/>
      <c r="AC798" s="54"/>
      <c r="AD798" s="54"/>
      <c r="AE798" s="54"/>
      <c r="AF798" s="53"/>
      <c r="AG798" s="54"/>
      <c r="AH798" s="54"/>
      <c r="AI798" s="54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</row>
    <row r="799" spans="18:51">
      <c r="R799" s="55"/>
      <c r="S799" s="53"/>
      <c r="T799" s="53"/>
      <c r="U799" s="53"/>
      <c r="V799" s="53"/>
      <c r="W799" s="53"/>
      <c r="X799" s="54"/>
      <c r="Y799" s="54"/>
      <c r="Z799" s="54"/>
      <c r="AA799" s="54"/>
      <c r="AB799" s="54"/>
      <c r="AC799" s="54"/>
      <c r="AD799" s="54"/>
      <c r="AE799" s="54"/>
      <c r="AF799" s="53"/>
      <c r="AG799" s="54"/>
      <c r="AH799" s="54"/>
      <c r="AI799" s="54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</row>
    <row r="800" spans="18:51">
      <c r="R800" s="55"/>
      <c r="S800" s="53"/>
      <c r="T800" s="53"/>
      <c r="U800" s="53"/>
      <c r="V800" s="53"/>
      <c r="W800" s="53"/>
      <c r="X800" s="54"/>
      <c r="Y800" s="54"/>
      <c r="Z800" s="54"/>
      <c r="AA800" s="54"/>
      <c r="AB800" s="54"/>
      <c r="AC800" s="54"/>
      <c r="AD800" s="54"/>
      <c r="AE800" s="54"/>
      <c r="AF800" s="53"/>
      <c r="AG800" s="54"/>
      <c r="AH800" s="54"/>
      <c r="AI800" s="54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</row>
    <row r="801" spans="18:51">
      <c r="R801" s="55"/>
      <c r="S801" s="53"/>
      <c r="T801" s="53"/>
      <c r="U801" s="53"/>
      <c r="V801" s="53"/>
      <c r="W801" s="53"/>
      <c r="X801" s="54"/>
      <c r="Y801" s="54"/>
      <c r="Z801" s="54"/>
      <c r="AA801" s="54"/>
      <c r="AB801" s="54"/>
      <c r="AC801" s="54"/>
      <c r="AD801" s="54"/>
      <c r="AE801" s="54"/>
      <c r="AF801" s="53"/>
      <c r="AG801" s="54"/>
      <c r="AH801" s="54"/>
      <c r="AI801" s="54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</row>
    <row r="802" spans="18:51">
      <c r="R802" s="55"/>
      <c r="S802" s="53"/>
      <c r="T802" s="53"/>
      <c r="U802" s="53"/>
      <c r="V802" s="53"/>
      <c r="W802" s="53"/>
      <c r="X802" s="54"/>
      <c r="Y802" s="54"/>
      <c r="Z802" s="54"/>
      <c r="AA802" s="54"/>
      <c r="AB802" s="54"/>
      <c r="AC802" s="54"/>
      <c r="AD802" s="54"/>
      <c r="AE802" s="54"/>
      <c r="AF802" s="53"/>
      <c r="AG802" s="54"/>
      <c r="AH802" s="54"/>
      <c r="AI802" s="54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</row>
    <row r="803" spans="18:51">
      <c r="R803" s="55"/>
      <c r="S803" s="53"/>
      <c r="T803" s="53"/>
      <c r="U803" s="53"/>
      <c r="V803" s="53"/>
      <c r="W803" s="53"/>
      <c r="X803" s="54"/>
      <c r="Y803" s="54"/>
      <c r="Z803" s="54"/>
      <c r="AA803" s="54"/>
      <c r="AB803" s="54"/>
      <c r="AC803" s="54"/>
      <c r="AD803" s="54"/>
      <c r="AE803" s="54"/>
      <c r="AF803" s="53"/>
      <c r="AG803" s="54"/>
      <c r="AH803" s="54"/>
      <c r="AI803" s="54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</row>
    <row r="804" spans="18:51">
      <c r="R804" s="55"/>
      <c r="S804" s="53"/>
      <c r="T804" s="53"/>
      <c r="U804" s="53"/>
      <c r="V804" s="53"/>
      <c r="W804" s="53"/>
      <c r="X804" s="54"/>
      <c r="Y804" s="54"/>
      <c r="Z804" s="54"/>
      <c r="AA804" s="54"/>
      <c r="AB804" s="54"/>
      <c r="AC804" s="54"/>
      <c r="AD804" s="54"/>
      <c r="AE804" s="54"/>
      <c r="AF804" s="53"/>
      <c r="AG804" s="54"/>
      <c r="AH804" s="54"/>
      <c r="AI804" s="54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</row>
    <row r="805" spans="18:51">
      <c r="R805" s="55"/>
      <c r="S805" s="53"/>
      <c r="T805" s="53"/>
      <c r="U805" s="53"/>
      <c r="V805" s="53"/>
      <c r="W805" s="53"/>
      <c r="X805" s="54"/>
      <c r="Y805" s="54"/>
      <c r="Z805" s="54"/>
      <c r="AA805" s="54"/>
      <c r="AB805" s="54"/>
      <c r="AC805" s="54"/>
      <c r="AD805" s="54"/>
      <c r="AE805" s="54"/>
      <c r="AF805" s="53"/>
      <c r="AG805" s="54"/>
      <c r="AH805" s="54"/>
      <c r="AI805" s="54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</row>
    <row r="806" spans="18:51">
      <c r="R806" s="55"/>
      <c r="S806" s="53"/>
      <c r="T806" s="53"/>
      <c r="U806" s="53"/>
      <c r="V806" s="53"/>
      <c r="W806" s="53"/>
      <c r="X806" s="54"/>
      <c r="Y806" s="54"/>
      <c r="Z806" s="54"/>
      <c r="AA806" s="54"/>
      <c r="AB806" s="54"/>
      <c r="AC806" s="54"/>
      <c r="AD806" s="54"/>
      <c r="AE806" s="54"/>
      <c r="AF806" s="53"/>
      <c r="AG806" s="54"/>
      <c r="AH806" s="54"/>
      <c r="AI806" s="54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</row>
    <row r="807" spans="18:51">
      <c r="R807" s="55"/>
      <c r="S807" s="53"/>
      <c r="T807" s="53"/>
      <c r="U807" s="53"/>
      <c r="V807" s="53"/>
      <c r="W807" s="53"/>
      <c r="X807" s="54"/>
      <c r="Y807" s="54"/>
      <c r="Z807" s="54"/>
      <c r="AA807" s="54"/>
      <c r="AB807" s="54"/>
      <c r="AC807" s="54"/>
      <c r="AD807" s="54"/>
      <c r="AE807" s="54"/>
      <c r="AF807" s="53"/>
      <c r="AG807" s="54"/>
      <c r="AH807" s="54"/>
      <c r="AI807" s="54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</row>
    <row r="808" spans="18:51">
      <c r="R808" s="55"/>
      <c r="S808" s="53"/>
      <c r="T808" s="53"/>
      <c r="U808" s="53"/>
      <c r="V808" s="53"/>
      <c r="W808" s="53"/>
      <c r="X808" s="54"/>
      <c r="Y808" s="54"/>
      <c r="Z808" s="54"/>
      <c r="AA808" s="54"/>
      <c r="AB808" s="54"/>
      <c r="AC808" s="54"/>
      <c r="AD808" s="54"/>
      <c r="AE808" s="54"/>
      <c r="AF808" s="53"/>
      <c r="AG808" s="54"/>
      <c r="AH808" s="54"/>
      <c r="AI808" s="54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</row>
    <row r="809" spans="18:51">
      <c r="R809" s="55"/>
      <c r="S809" s="53"/>
      <c r="T809" s="53"/>
      <c r="U809" s="53"/>
      <c r="V809" s="53"/>
      <c r="W809" s="53"/>
      <c r="X809" s="54"/>
      <c r="Y809" s="54"/>
      <c r="Z809" s="54"/>
      <c r="AA809" s="54"/>
      <c r="AB809" s="54"/>
      <c r="AC809" s="54"/>
      <c r="AD809" s="54"/>
      <c r="AE809" s="54"/>
      <c r="AF809" s="53"/>
      <c r="AG809" s="54"/>
      <c r="AH809" s="54"/>
      <c r="AI809" s="54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</row>
    <row r="810" spans="18:51">
      <c r="R810" s="55"/>
      <c r="S810" s="53"/>
      <c r="T810" s="53"/>
      <c r="U810" s="53"/>
      <c r="V810" s="53"/>
      <c r="W810" s="53"/>
      <c r="X810" s="54"/>
      <c r="Y810" s="54"/>
      <c r="Z810" s="54"/>
      <c r="AA810" s="54"/>
      <c r="AB810" s="54"/>
      <c r="AC810" s="54"/>
      <c r="AD810" s="54"/>
      <c r="AE810" s="54"/>
      <c r="AF810" s="53"/>
      <c r="AG810" s="54"/>
      <c r="AH810" s="54"/>
      <c r="AI810" s="54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</row>
    <row r="811" spans="18:51">
      <c r="R811" s="55"/>
      <c r="S811" s="53"/>
      <c r="T811" s="53"/>
      <c r="U811" s="53"/>
      <c r="V811" s="53"/>
      <c r="W811" s="53"/>
      <c r="X811" s="54"/>
      <c r="Y811" s="54"/>
      <c r="Z811" s="54"/>
      <c r="AA811" s="54"/>
      <c r="AB811" s="54"/>
      <c r="AC811" s="54"/>
      <c r="AD811" s="54"/>
      <c r="AE811" s="54"/>
      <c r="AF811" s="53"/>
      <c r="AG811" s="54"/>
      <c r="AH811" s="54"/>
      <c r="AI811" s="54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</row>
    <row r="812" spans="18:51">
      <c r="R812" s="55"/>
      <c r="S812" s="53"/>
      <c r="T812" s="53"/>
      <c r="U812" s="53"/>
      <c r="V812" s="53"/>
      <c r="W812" s="53"/>
      <c r="X812" s="54"/>
      <c r="Y812" s="54"/>
      <c r="Z812" s="54"/>
      <c r="AA812" s="54"/>
      <c r="AB812" s="54"/>
      <c r="AC812" s="54"/>
      <c r="AD812" s="54"/>
      <c r="AE812" s="54"/>
      <c r="AF812" s="53"/>
      <c r="AG812" s="54"/>
      <c r="AH812" s="54"/>
      <c r="AI812" s="54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</row>
    <row r="813" spans="18:51">
      <c r="R813" s="55"/>
      <c r="S813" s="53"/>
      <c r="T813" s="53"/>
      <c r="U813" s="53"/>
      <c r="V813" s="53"/>
      <c r="W813" s="53"/>
      <c r="X813" s="54"/>
      <c r="Y813" s="54"/>
      <c r="Z813" s="54"/>
      <c r="AA813" s="54"/>
      <c r="AB813" s="54"/>
      <c r="AC813" s="54"/>
      <c r="AD813" s="54"/>
      <c r="AE813" s="54"/>
      <c r="AF813" s="53"/>
      <c r="AG813" s="54"/>
      <c r="AH813" s="54"/>
      <c r="AI813" s="54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</row>
    <row r="814" spans="18:51">
      <c r="R814" s="55"/>
      <c r="S814" s="53"/>
      <c r="T814" s="53"/>
      <c r="U814" s="53"/>
      <c r="V814" s="53"/>
      <c r="W814" s="53"/>
      <c r="X814" s="54"/>
      <c r="Y814" s="54"/>
      <c r="Z814" s="54"/>
      <c r="AA814" s="54"/>
      <c r="AB814" s="54"/>
      <c r="AC814" s="54"/>
      <c r="AD814" s="54"/>
      <c r="AE814" s="54"/>
      <c r="AF814" s="53"/>
      <c r="AG814" s="54"/>
      <c r="AH814" s="54"/>
      <c r="AI814" s="54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</row>
    <row r="815" spans="18:51">
      <c r="R815" s="55"/>
      <c r="S815" s="53"/>
      <c r="T815" s="53"/>
      <c r="U815" s="53"/>
      <c r="V815" s="53"/>
      <c r="W815" s="53"/>
      <c r="X815" s="54"/>
      <c r="Y815" s="54"/>
      <c r="Z815" s="54"/>
      <c r="AA815" s="54"/>
      <c r="AB815" s="54"/>
      <c r="AC815" s="54"/>
      <c r="AD815" s="54"/>
      <c r="AE815" s="54"/>
      <c r="AF815" s="53"/>
      <c r="AG815" s="54"/>
      <c r="AH815" s="54"/>
      <c r="AI815" s="54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</row>
    <row r="816" spans="18:51">
      <c r="R816" s="55"/>
      <c r="S816" s="53"/>
      <c r="T816" s="53"/>
      <c r="U816" s="53"/>
      <c r="V816" s="53"/>
      <c r="W816" s="53"/>
      <c r="X816" s="54"/>
      <c r="Y816" s="54"/>
      <c r="Z816" s="54"/>
      <c r="AA816" s="54"/>
      <c r="AB816" s="54"/>
      <c r="AC816" s="54"/>
      <c r="AD816" s="54"/>
      <c r="AE816" s="54"/>
      <c r="AF816" s="53"/>
      <c r="AG816" s="54"/>
      <c r="AH816" s="54"/>
      <c r="AI816" s="54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</row>
    <row r="817" spans="18:51">
      <c r="R817" s="55"/>
      <c r="S817" s="53"/>
      <c r="T817" s="53"/>
      <c r="U817" s="53"/>
      <c r="V817" s="53"/>
      <c r="W817" s="53"/>
      <c r="X817" s="54"/>
      <c r="Y817" s="54"/>
      <c r="Z817" s="54"/>
      <c r="AA817" s="54"/>
      <c r="AB817" s="54"/>
      <c r="AC817" s="54"/>
      <c r="AD817" s="54"/>
      <c r="AE817" s="54"/>
      <c r="AF817" s="53"/>
      <c r="AG817" s="54"/>
      <c r="AH817" s="54"/>
      <c r="AI817" s="54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</row>
    <row r="818" spans="18:51">
      <c r="R818" s="55"/>
      <c r="S818" s="53"/>
      <c r="T818" s="53"/>
      <c r="U818" s="53"/>
      <c r="V818" s="53"/>
      <c r="W818" s="53"/>
      <c r="X818" s="54"/>
      <c r="Y818" s="54"/>
      <c r="Z818" s="54"/>
      <c r="AA818" s="54"/>
      <c r="AB818" s="54"/>
      <c r="AC818" s="54"/>
      <c r="AD818" s="54"/>
      <c r="AE818" s="54"/>
      <c r="AF818" s="53"/>
      <c r="AG818" s="54"/>
      <c r="AH818" s="54"/>
      <c r="AI818" s="54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</row>
    <row r="819" spans="18:51">
      <c r="R819" s="55"/>
      <c r="S819" s="53"/>
      <c r="T819" s="53"/>
      <c r="U819" s="53"/>
      <c r="V819" s="53"/>
      <c r="W819" s="53"/>
      <c r="X819" s="54"/>
      <c r="Y819" s="54"/>
      <c r="Z819" s="54"/>
      <c r="AA819" s="54"/>
      <c r="AB819" s="54"/>
      <c r="AC819" s="54"/>
      <c r="AD819" s="54"/>
      <c r="AE819" s="54"/>
      <c r="AF819" s="53"/>
      <c r="AG819" s="54"/>
      <c r="AH819" s="54"/>
      <c r="AI819" s="54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</row>
    <row r="820" spans="18:51">
      <c r="R820" s="55"/>
      <c r="S820" s="53"/>
      <c r="T820" s="53"/>
      <c r="U820" s="53"/>
      <c r="V820" s="53"/>
      <c r="W820" s="53"/>
      <c r="X820" s="54"/>
      <c r="Y820" s="54"/>
      <c r="Z820" s="54"/>
      <c r="AA820" s="54"/>
      <c r="AB820" s="54"/>
      <c r="AC820" s="54"/>
      <c r="AD820" s="54"/>
      <c r="AE820" s="54"/>
      <c r="AF820" s="53"/>
      <c r="AG820" s="54"/>
      <c r="AH820" s="54"/>
      <c r="AI820" s="54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</row>
    <row r="821" spans="18:51">
      <c r="R821" s="55"/>
      <c r="S821" s="53"/>
      <c r="T821" s="53"/>
      <c r="U821" s="53"/>
      <c r="V821" s="53"/>
      <c r="W821" s="53"/>
      <c r="X821" s="54"/>
      <c r="Y821" s="54"/>
      <c r="Z821" s="54"/>
      <c r="AA821" s="54"/>
      <c r="AB821" s="54"/>
      <c r="AC821" s="54"/>
      <c r="AD821" s="54"/>
      <c r="AE821" s="54"/>
      <c r="AF821" s="53"/>
      <c r="AG821" s="54"/>
      <c r="AH821" s="54"/>
      <c r="AI821" s="54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</row>
    <row r="822" spans="18:51">
      <c r="R822" s="55"/>
      <c r="S822" s="53"/>
      <c r="T822" s="53"/>
      <c r="U822" s="53"/>
      <c r="V822" s="53"/>
      <c r="W822" s="53"/>
      <c r="X822" s="54"/>
      <c r="Y822" s="54"/>
      <c r="Z822" s="54"/>
      <c r="AA822" s="54"/>
      <c r="AB822" s="54"/>
      <c r="AC822" s="54"/>
      <c r="AD822" s="54"/>
      <c r="AE822" s="54"/>
      <c r="AF822" s="53"/>
      <c r="AG822" s="54"/>
      <c r="AH822" s="54"/>
      <c r="AI822" s="54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</row>
    <row r="823" spans="18:51">
      <c r="R823" s="55"/>
      <c r="S823" s="53"/>
      <c r="T823" s="53"/>
      <c r="U823" s="53"/>
      <c r="V823" s="53"/>
      <c r="W823" s="53"/>
      <c r="X823" s="54"/>
      <c r="Y823" s="54"/>
      <c r="Z823" s="54"/>
      <c r="AA823" s="54"/>
      <c r="AB823" s="54"/>
      <c r="AC823" s="54"/>
      <c r="AD823" s="54"/>
      <c r="AE823" s="54"/>
      <c r="AF823" s="53"/>
      <c r="AG823" s="54"/>
      <c r="AH823" s="54"/>
      <c r="AI823" s="54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</row>
    <row r="824" spans="18:51">
      <c r="R824" s="55"/>
      <c r="S824" s="53"/>
      <c r="T824" s="53"/>
      <c r="U824" s="53"/>
      <c r="V824" s="53"/>
      <c r="W824" s="53"/>
      <c r="X824" s="54"/>
      <c r="Y824" s="54"/>
      <c r="Z824" s="54"/>
      <c r="AA824" s="54"/>
      <c r="AB824" s="54"/>
      <c r="AC824" s="54"/>
      <c r="AD824" s="54"/>
      <c r="AE824" s="54"/>
      <c r="AF824" s="53"/>
      <c r="AG824" s="54"/>
      <c r="AH824" s="54"/>
      <c r="AI824" s="54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</row>
    <row r="825" spans="18:51">
      <c r="R825" s="55"/>
      <c r="S825" s="53"/>
      <c r="T825" s="53"/>
      <c r="U825" s="53"/>
      <c r="V825" s="53"/>
      <c r="W825" s="53"/>
      <c r="X825" s="54"/>
      <c r="Y825" s="54"/>
      <c r="Z825" s="54"/>
      <c r="AA825" s="54"/>
      <c r="AB825" s="54"/>
      <c r="AC825" s="54"/>
      <c r="AD825" s="54"/>
      <c r="AE825" s="54"/>
      <c r="AF825" s="53"/>
      <c r="AG825" s="54"/>
      <c r="AH825" s="54"/>
      <c r="AI825" s="54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</row>
    <row r="826" spans="18:51">
      <c r="R826" s="55"/>
      <c r="S826" s="53"/>
      <c r="T826" s="53"/>
      <c r="U826" s="53"/>
      <c r="V826" s="53"/>
      <c r="W826" s="53"/>
      <c r="X826" s="54"/>
      <c r="Y826" s="54"/>
      <c r="Z826" s="54"/>
      <c r="AA826" s="54"/>
      <c r="AB826" s="54"/>
      <c r="AC826" s="54"/>
      <c r="AD826" s="54"/>
      <c r="AE826" s="54"/>
      <c r="AF826" s="53"/>
      <c r="AG826" s="54"/>
      <c r="AH826" s="54"/>
      <c r="AI826" s="54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</row>
    <row r="827" spans="18:51">
      <c r="R827" s="55"/>
      <c r="S827" s="53"/>
      <c r="T827" s="53"/>
      <c r="U827" s="53"/>
      <c r="V827" s="53"/>
      <c r="W827" s="53"/>
      <c r="X827" s="54"/>
      <c r="Y827" s="54"/>
      <c r="Z827" s="54"/>
      <c r="AA827" s="54"/>
      <c r="AB827" s="54"/>
      <c r="AC827" s="54"/>
      <c r="AD827" s="54"/>
      <c r="AE827" s="54"/>
      <c r="AF827" s="53"/>
      <c r="AG827" s="54"/>
      <c r="AH827" s="54"/>
      <c r="AI827" s="54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</row>
    <row r="828" spans="18:51">
      <c r="R828" s="55"/>
      <c r="S828" s="53"/>
      <c r="T828" s="53"/>
      <c r="U828" s="53"/>
      <c r="V828" s="53"/>
      <c r="W828" s="53"/>
      <c r="X828" s="54"/>
      <c r="Y828" s="54"/>
      <c r="Z828" s="54"/>
      <c r="AA828" s="54"/>
      <c r="AB828" s="54"/>
      <c r="AC828" s="54"/>
      <c r="AD828" s="54"/>
      <c r="AE828" s="54"/>
      <c r="AF828" s="53"/>
      <c r="AG828" s="54"/>
      <c r="AH828" s="54"/>
      <c r="AI828" s="54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</row>
    <row r="829" spans="18:51">
      <c r="R829" s="55"/>
      <c r="S829" s="53"/>
      <c r="T829" s="53"/>
      <c r="U829" s="53"/>
      <c r="V829" s="53"/>
      <c r="W829" s="53"/>
      <c r="X829" s="54"/>
      <c r="Y829" s="54"/>
      <c r="Z829" s="54"/>
      <c r="AA829" s="54"/>
      <c r="AB829" s="54"/>
      <c r="AC829" s="54"/>
      <c r="AD829" s="54"/>
      <c r="AE829" s="54"/>
      <c r="AF829" s="53"/>
      <c r="AG829" s="54"/>
      <c r="AH829" s="54"/>
      <c r="AI829" s="54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</row>
    <row r="830" spans="18:51">
      <c r="R830" s="55"/>
      <c r="S830" s="53"/>
      <c r="T830" s="53"/>
      <c r="U830" s="53"/>
      <c r="V830" s="53"/>
      <c r="W830" s="53"/>
      <c r="X830" s="54"/>
      <c r="Y830" s="54"/>
      <c r="Z830" s="54"/>
      <c r="AA830" s="54"/>
      <c r="AB830" s="54"/>
      <c r="AC830" s="54"/>
      <c r="AD830" s="54"/>
      <c r="AE830" s="54"/>
      <c r="AF830" s="53"/>
      <c r="AG830" s="54"/>
      <c r="AH830" s="54"/>
      <c r="AI830" s="54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</row>
    <row r="831" spans="18:51">
      <c r="R831" s="55"/>
      <c r="S831" s="53"/>
      <c r="T831" s="53"/>
      <c r="U831" s="53"/>
      <c r="V831" s="53"/>
      <c r="W831" s="53"/>
      <c r="X831" s="54"/>
      <c r="Y831" s="54"/>
      <c r="Z831" s="54"/>
      <c r="AA831" s="54"/>
      <c r="AB831" s="54"/>
      <c r="AC831" s="54"/>
      <c r="AD831" s="54"/>
      <c r="AE831" s="54"/>
      <c r="AF831" s="53"/>
      <c r="AG831" s="54"/>
      <c r="AH831" s="54"/>
      <c r="AI831" s="54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</row>
    <row r="832" spans="18:51">
      <c r="R832" s="55"/>
      <c r="S832" s="53"/>
      <c r="T832" s="53"/>
      <c r="U832" s="53"/>
      <c r="V832" s="53"/>
      <c r="W832" s="53"/>
      <c r="X832" s="54"/>
      <c r="Y832" s="54"/>
      <c r="Z832" s="54"/>
      <c r="AA832" s="54"/>
      <c r="AB832" s="54"/>
      <c r="AC832" s="54"/>
      <c r="AD832" s="54"/>
      <c r="AE832" s="54"/>
      <c r="AF832" s="53"/>
      <c r="AG832" s="54"/>
      <c r="AH832" s="54"/>
      <c r="AI832" s="54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</row>
    <row r="833" spans="18:51">
      <c r="R833" s="55"/>
      <c r="S833" s="53"/>
      <c r="T833" s="53"/>
      <c r="U833" s="53"/>
      <c r="V833" s="53"/>
      <c r="W833" s="53"/>
      <c r="X833" s="54"/>
      <c r="Y833" s="54"/>
      <c r="Z833" s="54"/>
      <c r="AA833" s="54"/>
      <c r="AB833" s="54"/>
      <c r="AC833" s="54"/>
      <c r="AD833" s="54"/>
      <c r="AE833" s="54"/>
      <c r="AF833" s="53"/>
      <c r="AG833" s="54"/>
      <c r="AH833" s="54"/>
      <c r="AI833" s="54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</row>
    <row r="834" spans="18:51">
      <c r="R834" s="55"/>
      <c r="S834" s="53"/>
      <c r="T834" s="53"/>
      <c r="U834" s="53"/>
      <c r="V834" s="53"/>
      <c r="W834" s="53"/>
      <c r="X834" s="54"/>
      <c r="Y834" s="54"/>
      <c r="Z834" s="54"/>
      <c r="AA834" s="54"/>
      <c r="AB834" s="54"/>
      <c r="AC834" s="54"/>
      <c r="AD834" s="54"/>
      <c r="AE834" s="54"/>
      <c r="AF834" s="53"/>
      <c r="AG834" s="54"/>
      <c r="AH834" s="54"/>
      <c r="AI834" s="54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</row>
    <row r="835" spans="18:51">
      <c r="R835" s="55"/>
      <c r="S835" s="53"/>
      <c r="T835" s="53"/>
      <c r="U835" s="53"/>
      <c r="V835" s="53"/>
      <c r="W835" s="53"/>
      <c r="X835" s="54"/>
      <c r="Y835" s="54"/>
      <c r="Z835" s="54"/>
      <c r="AA835" s="54"/>
      <c r="AB835" s="54"/>
      <c r="AC835" s="54"/>
      <c r="AD835" s="54"/>
      <c r="AE835" s="54"/>
      <c r="AF835" s="53"/>
      <c r="AG835" s="54"/>
      <c r="AH835" s="54"/>
      <c r="AI835" s="54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</row>
    <row r="836" spans="18:51">
      <c r="R836" s="55"/>
      <c r="S836" s="53"/>
      <c r="T836" s="53"/>
      <c r="U836" s="53"/>
      <c r="V836" s="53"/>
      <c r="W836" s="53"/>
      <c r="X836" s="54"/>
      <c r="Y836" s="54"/>
      <c r="Z836" s="54"/>
      <c r="AA836" s="54"/>
      <c r="AB836" s="54"/>
      <c r="AC836" s="54"/>
      <c r="AD836" s="54"/>
      <c r="AE836" s="54"/>
      <c r="AF836" s="53"/>
      <c r="AG836" s="54"/>
      <c r="AH836" s="54"/>
      <c r="AI836" s="54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</row>
    <row r="837" spans="18:51">
      <c r="R837" s="55"/>
      <c r="S837" s="53"/>
      <c r="T837" s="53"/>
      <c r="U837" s="53"/>
      <c r="V837" s="53"/>
      <c r="W837" s="53"/>
      <c r="X837" s="54"/>
      <c r="Y837" s="54"/>
      <c r="Z837" s="54"/>
      <c r="AA837" s="54"/>
      <c r="AB837" s="54"/>
      <c r="AC837" s="54"/>
      <c r="AD837" s="54"/>
      <c r="AE837" s="54"/>
      <c r="AF837" s="53"/>
      <c r="AG837" s="54"/>
      <c r="AH837" s="54"/>
      <c r="AI837" s="54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</row>
    <row r="838" spans="18:51">
      <c r="R838" s="55"/>
      <c r="S838" s="53"/>
      <c r="T838" s="53"/>
      <c r="U838" s="53"/>
      <c r="V838" s="53"/>
      <c r="W838" s="53"/>
      <c r="X838" s="54"/>
      <c r="Y838" s="54"/>
      <c r="Z838" s="54"/>
      <c r="AA838" s="54"/>
      <c r="AB838" s="54"/>
      <c r="AC838" s="54"/>
      <c r="AD838" s="54"/>
      <c r="AE838" s="54"/>
      <c r="AF838" s="53"/>
      <c r="AG838" s="54"/>
      <c r="AH838" s="54"/>
      <c r="AI838" s="54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</row>
    <row r="839" spans="18:51">
      <c r="R839" s="55"/>
      <c r="S839" s="53"/>
      <c r="T839" s="53"/>
      <c r="U839" s="53"/>
      <c r="V839" s="53"/>
      <c r="W839" s="53"/>
      <c r="X839" s="54"/>
      <c r="Y839" s="54"/>
      <c r="Z839" s="54"/>
      <c r="AA839" s="54"/>
      <c r="AB839" s="54"/>
      <c r="AC839" s="54"/>
      <c r="AD839" s="54"/>
      <c r="AE839" s="54"/>
      <c r="AF839" s="53"/>
      <c r="AG839" s="54"/>
      <c r="AH839" s="54"/>
      <c r="AI839" s="54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</row>
    <row r="840" spans="18:51">
      <c r="R840" s="55"/>
      <c r="S840" s="53"/>
      <c r="T840" s="53"/>
      <c r="U840" s="53"/>
      <c r="V840" s="53"/>
      <c r="W840" s="53"/>
      <c r="X840" s="54"/>
      <c r="Y840" s="54"/>
      <c r="Z840" s="54"/>
      <c r="AA840" s="54"/>
      <c r="AB840" s="54"/>
      <c r="AC840" s="54"/>
      <c r="AD840" s="54"/>
      <c r="AE840" s="54"/>
      <c r="AF840" s="53"/>
      <c r="AG840" s="54"/>
      <c r="AH840" s="54"/>
      <c r="AI840" s="54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</row>
    <row r="841" spans="18:51">
      <c r="R841" s="55"/>
      <c r="S841" s="53"/>
      <c r="T841" s="53"/>
      <c r="U841" s="53"/>
      <c r="V841" s="53"/>
      <c r="W841" s="53"/>
      <c r="X841" s="54"/>
      <c r="Y841" s="54"/>
      <c r="Z841" s="54"/>
      <c r="AA841" s="54"/>
      <c r="AB841" s="54"/>
      <c r="AC841" s="54"/>
      <c r="AD841" s="54"/>
      <c r="AE841" s="54"/>
      <c r="AF841" s="53"/>
      <c r="AG841" s="54"/>
      <c r="AH841" s="54"/>
      <c r="AI841" s="54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</row>
    <row r="842" spans="18:51">
      <c r="R842" s="55"/>
      <c r="S842" s="53"/>
      <c r="T842" s="53"/>
      <c r="U842" s="53"/>
      <c r="V842" s="53"/>
      <c r="W842" s="53"/>
      <c r="X842" s="54"/>
      <c r="Y842" s="54"/>
      <c r="Z842" s="54"/>
      <c r="AA842" s="54"/>
      <c r="AB842" s="54"/>
      <c r="AC842" s="54"/>
      <c r="AD842" s="54"/>
      <c r="AE842" s="54"/>
      <c r="AF842" s="53"/>
      <c r="AG842" s="54"/>
      <c r="AH842" s="54"/>
      <c r="AI842" s="54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</row>
    <row r="843" spans="18:51">
      <c r="R843" s="55"/>
      <c r="S843" s="53"/>
      <c r="T843" s="53"/>
      <c r="U843" s="53"/>
      <c r="V843" s="53"/>
      <c r="W843" s="53"/>
      <c r="X843" s="54"/>
      <c r="Y843" s="54"/>
      <c r="Z843" s="54"/>
      <c r="AA843" s="54"/>
      <c r="AB843" s="54"/>
      <c r="AC843" s="54"/>
      <c r="AD843" s="54"/>
      <c r="AE843" s="54"/>
      <c r="AF843" s="53"/>
      <c r="AG843" s="54"/>
      <c r="AH843" s="54"/>
      <c r="AI843" s="54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</row>
    <row r="844" spans="18:51">
      <c r="R844" s="55"/>
      <c r="S844" s="53"/>
      <c r="T844" s="53"/>
      <c r="U844" s="53"/>
      <c r="V844" s="53"/>
      <c r="W844" s="53"/>
      <c r="X844" s="54"/>
      <c r="Y844" s="54"/>
      <c r="Z844" s="54"/>
      <c r="AA844" s="54"/>
      <c r="AB844" s="54"/>
      <c r="AC844" s="54"/>
      <c r="AD844" s="54"/>
      <c r="AE844" s="54"/>
      <c r="AF844" s="53"/>
      <c r="AG844" s="54"/>
      <c r="AH844" s="54"/>
      <c r="AI844" s="54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</row>
    <row r="845" spans="18:51">
      <c r="R845" s="55"/>
      <c r="S845" s="53"/>
      <c r="T845" s="53"/>
      <c r="U845" s="53"/>
      <c r="V845" s="53"/>
      <c r="W845" s="53"/>
      <c r="X845" s="54"/>
      <c r="Y845" s="54"/>
      <c r="Z845" s="54"/>
      <c r="AA845" s="54"/>
      <c r="AB845" s="54"/>
      <c r="AC845" s="54"/>
      <c r="AD845" s="54"/>
      <c r="AE845" s="54"/>
      <c r="AF845" s="53"/>
      <c r="AG845" s="54"/>
      <c r="AH845" s="54"/>
      <c r="AI845" s="54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</row>
    <row r="846" spans="18:51">
      <c r="R846" s="55"/>
      <c r="S846" s="53"/>
      <c r="T846" s="53"/>
      <c r="U846" s="53"/>
      <c r="V846" s="53"/>
      <c r="W846" s="53"/>
      <c r="X846" s="54"/>
      <c r="Y846" s="54"/>
      <c r="Z846" s="54"/>
      <c r="AA846" s="54"/>
      <c r="AB846" s="54"/>
      <c r="AC846" s="54"/>
      <c r="AD846" s="54"/>
      <c r="AE846" s="54"/>
      <c r="AF846" s="53"/>
      <c r="AG846" s="54"/>
      <c r="AH846" s="54"/>
      <c r="AI846" s="54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</row>
    <row r="847" spans="18:51">
      <c r="R847" s="55"/>
      <c r="S847" s="53"/>
      <c r="T847" s="53"/>
      <c r="U847" s="53"/>
      <c r="V847" s="53"/>
      <c r="W847" s="53"/>
      <c r="X847" s="54"/>
      <c r="Y847" s="54"/>
      <c r="Z847" s="54"/>
      <c r="AA847" s="54"/>
      <c r="AB847" s="54"/>
      <c r="AC847" s="54"/>
      <c r="AD847" s="54"/>
      <c r="AE847" s="54"/>
      <c r="AF847" s="53"/>
      <c r="AG847" s="54"/>
      <c r="AH847" s="54"/>
      <c r="AI847" s="54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</row>
    <row r="848" spans="18:51">
      <c r="R848" s="55"/>
      <c r="S848" s="53"/>
      <c r="T848" s="53"/>
      <c r="U848" s="53"/>
      <c r="V848" s="53"/>
      <c r="W848" s="53"/>
      <c r="X848" s="54"/>
      <c r="Y848" s="54"/>
      <c r="Z848" s="54"/>
      <c r="AA848" s="54"/>
      <c r="AB848" s="54"/>
      <c r="AC848" s="54"/>
      <c r="AD848" s="54"/>
      <c r="AE848" s="54"/>
      <c r="AF848" s="53"/>
      <c r="AG848" s="54"/>
      <c r="AH848" s="54"/>
      <c r="AI848" s="54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</row>
    <row r="849" spans="18:51">
      <c r="R849" s="55"/>
      <c r="S849" s="53"/>
      <c r="T849" s="53"/>
      <c r="U849" s="53"/>
      <c r="V849" s="53"/>
      <c r="W849" s="53"/>
      <c r="X849" s="54"/>
      <c r="Y849" s="54"/>
      <c r="Z849" s="54"/>
      <c r="AA849" s="54"/>
      <c r="AB849" s="54"/>
      <c r="AC849" s="54"/>
      <c r="AD849" s="54"/>
      <c r="AE849" s="54"/>
      <c r="AF849" s="53"/>
      <c r="AG849" s="54"/>
      <c r="AH849" s="54"/>
      <c r="AI849" s="54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</row>
    <row r="850" spans="18:51">
      <c r="R850" s="55"/>
      <c r="S850" s="53"/>
      <c r="T850" s="53"/>
      <c r="U850" s="53"/>
      <c r="V850" s="53"/>
      <c r="W850" s="53"/>
      <c r="X850" s="54"/>
      <c r="Y850" s="54"/>
      <c r="Z850" s="54"/>
      <c r="AA850" s="54"/>
      <c r="AB850" s="54"/>
      <c r="AC850" s="54"/>
      <c r="AD850" s="54"/>
      <c r="AE850" s="54"/>
      <c r="AF850" s="53"/>
      <c r="AG850" s="54"/>
      <c r="AH850" s="54"/>
      <c r="AI850" s="54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</row>
    <row r="851" spans="18:51">
      <c r="R851" s="55"/>
      <c r="S851" s="53"/>
      <c r="T851" s="53"/>
      <c r="U851" s="53"/>
      <c r="V851" s="53"/>
      <c r="W851" s="53"/>
      <c r="X851" s="54"/>
      <c r="Y851" s="54"/>
      <c r="Z851" s="54"/>
      <c r="AA851" s="54"/>
      <c r="AB851" s="54"/>
      <c r="AC851" s="54"/>
      <c r="AD851" s="54"/>
      <c r="AE851" s="54"/>
      <c r="AF851" s="53"/>
      <c r="AG851" s="54"/>
      <c r="AH851" s="54"/>
      <c r="AI851" s="54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</row>
    <row r="852" spans="18:51">
      <c r="R852" s="55"/>
      <c r="S852" s="53"/>
      <c r="T852" s="53"/>
      <c r="U852" s="53"/>
      <c r="V852" s="53"/>
      <c r="W852" s="53"/>
      <c r="X852" s="54"/>
      <c r="Y852" s="54"/>
      <c r="Z852" s="54"/>
      <c r="AA852" s="54"/>
      <c r="AB852" s="54"/>
      <c r="AC852" s="54"/>
      <c r="AD852" s="54"/>
      <c r="AE852" s="54"/>
      <c r="AF852" s="53"/>
      <c r="AG852" s="54"/>
      <c r="AH852" s="54"/>
      <c r="AI852" s="54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</row>
    <row r="853" spans="18:51">
      <c r="R853" s="55"/>
      <c r="S853" s="53"/>
      <c r="T853" s="53"/>
      <c r="U853" s="53"/>
      <c r="V853" s="53"/>
      <c r="W853" s="53"/>
      <c r="X853" s="54"/>
      <c r="Y853" s="54"/>
      <c r="Z853" s="54"/>
      <c r="AA853" s="54"/>
      <c r="AB853" s="54"/>
      <c r="AC853" s="54"/>
      <c r="AD853" s="54"/>
      <c r="AE853" s="54"/>
      <c r="AF853" s="53"/>
      <c r="AG853" s="54"/>
      <c r="AH853" s="54"/>
      <c r="AI853" s="54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</row>
    <row r="854" spans="18:51">
      <c r="R854" s="55"/>
      <c r="S854" s="53"/>
      <c r="T854" s="53"/>
      <c r="U854" s="53"/>
      <c r="V854" s="53"/>
      <c r="W854" s="53"/>
      <c r="X854" s="54"/>
      <c r="Y854" s="54"/>
      <c r="Z854" s="54"/>
      <c r="AA854" s="54"/>
      <c r="AB854" s="54"/>
      <c r="AC854" s="54"/>
      <c r="AD854" s="54"/>
      <c r="AE854" s="54"/>
      <c r="AF854" s="53"/>
      <c r="AG854" s="54"/>
      <c r="AH854" s="54"/>
      <c r="AI854" s="54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</row>
    <row r="855" spans="18:51">
      <c r="R855" s="55"/>
      <c r="S855" s="53"/>
      <c r="T855" s="53"/>
      <c r="U855" s="53"/>
      <c r="V855" s="53"/>
      <c r="W855" s="53"/>
      <c r="X855" s="54"/>
      <c r="Y855" s="54"/>
      <c r="Z855" s="54"/>
      <c r="AA855" s="54"/>
      <c r="AB855" s="54"/>
      <c r="AC855" s="54"/>
      <c r="AD855" s="54"/>
      <c r="AE855" s="54"/>
      <c r="AF855" s="53"/>
      <c r="AG855" s="54"/>
      <c r="AH855" s="54"/>
      <c r="AI855" s="54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</row>
    <row r="856" spans="18:51">
      <c r="R856" s="55"/>
      <c r="S856" s="53"/>
      <c r="T856" s="53"/>
      <c r="U856" s="53"/>
      <c r="V856" s="53"/>
      <c r="W856" s="53"/>
      <c r="X856" s="54"/>
      <c r="Y856" s="54"/>
      <c r="Z856" s="54"/>
      <c r="AA856" s="54"/>
      <c r="AB856" s="54"/>
      <c r="AC856" s="54"/>
      <c r="AD856" s="54"/>
      <c r="AE856" s="54"/>
      <c r="AF856" s="53"/>
      <c r="AG856" s="54"/>
      <c r="AH856" s="54"/>
      <c r="AI856" s="54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</row>
    <row r="857" spans="18:51">
      <c r="R857" s="55"/>
      <c r="S857" s="53"/>
      <c r="T857" s="53"/>
      <c r="U857" s="53"/>
      <c r="V857" s="53"/>
      <c r="W857" s="53"/>
      <c r="X857" s="54"/>
      <c r="Y857" s="54"/>
      <c r="Z857" s="54"/>
      <c r="AA857" s="54"/>
      <c r="AB857" s="54"/>
      <c r="AC857" s="54"/>
      <c r="AD857" s="54"/>
      <c r="AE857" s="54"/>
      <c r="AF857" s="53"/>
      <c r="AG857" s="54"/>
      <c r="AH857" s="54"/>
      <c r="AI857" s="54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</row>
    <row r="858" spans="18:51">
      <c r="R858" s="55"/>
      <c r="S858" s="53"/>
      <c r="T858" s="53"/>
      <c r="U858" s="53"/>
      <c r="V858" s="53"/>
      <c r="W858" s="53"/>
      <c r="X858" s="54"/>
      <c r="Y858" s="54"/>
      <c r="Z858" s="54"/>
      <c r="AA858" s="54"/>
      <c r="AB858" s="54"/>
      <c r="AC858" s="54"/>
      <c r="AD858" s="54"/>
      <c r="AE858" s="54"/>
      <c r="AF858" s="53"/>
      <c r="AG858" s="54"/>
      <c r="AH858" s="54"/>
      <c r="AI858" s="54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</row>
    <row r="859" spans="18:51">
      <c r="R859" s="55"/>
      <c r="S859" s="53"/>
      <c r="T859" s="53"/>
      <c r="U859" s="53"/>
      <c r="V859" s="53"/>
      <c r="W859" s="53"/>
      <c r="X859" s="54"/>
      <c r="Y859" s="54"/>
      <c r="Z859" s="54"/>
      <c r="AA859" s="54"/>
      <c r="AB859" s="54"/>
      <c r="AC859" s="54"/>
      <c r="AD859" s="54"/>
      <c r="AE859" s="54"/>
      <c r="AF859" s="53"/>
      <c r="AG859" s="54"/>
      <c r="AH859" s="54"/>
      <c r="AI859" s="54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</row>
    <row r="860" spans="18:51">
      <c r="R860" s="55"/>
      <c r="S860" s="53"/>
      <c r="T860" s="53"/>
      <c r="U860" s="53"/>
      <c r="V860" s="53"/>
      <c r="W860" s="53"/>
      <c r="X860" s="54"/>
      <c r="Y860" s="54"/>
      <c r="Z860" s="54"/>
      <c r="AA860" s="54"/>
      <c r="AB860" s="54"/>
      <c r="AC860" s="54"/>
      <c r="AD860" s="54"/>
      <c r="AE860" s="54"/>
      <c r="AF860" s="53"/>
      <c r="AG860" s="54"/>
      <c r="AH860" s="54"/>
      <c r="AI860" s="54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</row>
    <row r="861" spans="18:51">
      <c r="R861" s="55"/>
      <c r="S861" s="53"/>
      <c r="T861" s="53"/>
      <c r="U861" s="53"/>
      <c r="V861" s="53"/>
      <c r="W861" s="53"/>
      <c r="X861" s="54"/>
      <c r="Y861" s="54"/>
      <c r="Z861" s="54"/>
      <c r="AA861" s="54"/>
      <c r="AB861" s="54"/>
      <c r="AC861" s="54"/>
      <c r="AD861" s="54"/>
      <c r="AE861" s="54"/>
      <c r="AF861" s="53"/>
      <c r="AG861" s="54"/>
      <c r="AH861" s="54"/>
      <c r="AI861" s="54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</row>
    <row r="862" spans="18:51">
      <c r="R862" s="55"/>
      <c r="S862" s="53"/>
      <c r="T862" s="53"/>
      <c r="U862" s="53"/>
      <c r="V862" s="53"/>
      <c r="W862" s="53"/>
      <c r="X862" s="54"/>
      <c r="Y862" s="54"/>
      <c r="Z862" s="54"/>
      <c r="AA862" s="54"/>
      <c r="AB862" s="54"/>
      <c r="AC862" s="54"/>
      <c r="AD862" s="54"/>
      <c r="AE862" s="54"/>
      <c r="AF862" s="53"/>
      <c r="AG862" s="54"/>
      <c r="AH862" s="54"/>
      <c r="AI862" s="54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</row>
    <row r="863" spans="18:51">
      <c r="R863" s="55"/>
      <c r="S863" s="53"/>
      <c r="T863" s="53"/>
      <c r="U863" s="53"/>
      <c r="V863" s="53"/>
      <c r="W863" s="53"/>
      <c r="X863" s="54"/>
      <c r="Y863" s="54"/>
      <c r="Z863" s="54"/>
      <c r="AA863" s="54"/>
      <c r="AB863" s="54"/>
      <c r="AC863" s="54"/>
      <c r="AD863" s="54"/>
      <c r="AE863" s="54"/>
      <c r="AF863" s="53"/>
      <c r="AG863" s="54"/>
      <c r="AH863" s="54"/>
      <c r="AI863" s="54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</row>
    <row r="864" spans="18:51">
      <c r="R864" s="55"/>
      <c r="S864" s="53"/>
      <c r="T864" s="53"/>
      <c r="U864" s="53"/>
      <c r="V864" s="53"/>
      <c r="W864" s="53"/>
      <c r="X864" s="54"/>
      <c r="Y864" s="54"/>
      <c r="Z864" s="54"/>
      <c r="AA864" s="54"/>
      <c r="AB864" s="54"/>
      <c r="AC864" s="54"/>
      <c r="AD864" s="54"/>
      <c r="AE864" s="54"/>
      <c r="AF864" s="53"/>
      <c r="AG864" s="54"/>
      <c r="AH864" s="54"/>
      <c r="AI864" s="54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</row>
    <row r="865" spans="18:51">
      <c r="R865" s="55"/>
      <c r="S865" s="53"/>
      <c r="T865" s="53"/>
      <c r="U865" s="53"/>
      <c r="V865" s="53"/>
      <c r="W865" s="53"/>
      <c r="X865" s="54"/>
      <c r="Y865" s="54"/>
      <c r="Z865" s="54"/>
      <c r="AA865" s="54"/>
      <c r="AB865" s="54"/>
      <c r="AC865" s="54"/>
      <c r="AD865" s="54"/>
      <c r="AE865" s="54"/>
      <c r="AF865" s="53"/>
      <c r="AG865" s="54"/>
      <c r="AH865" s="54"/>
      <c r="AI865" s="54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</row>
    <row r="866" spans="18:51">
      <c r="R866" s="55"/>
      <c r="S866" s="53"/>
      <c r="T866" s="53"/>
      <c r="U866" s="53"/>
      <c r="V866" s="53"/>
      <c r="W866" s="53"/>
      <c r="X866" s="54"/>
      <c r="Y866" s="54"/>
      <c r="Z866" s="54"/>
      <c r="AA866" s="54"/>
      <c r="AB866" s="54"/>
      <c r="AC866" s="54"/>
      <c r="AD866" s="54"/>
      <c r="AE866" s="54"/>
      <c r="AF866" s="53"/>
      <c r="AG866" s="54"/>
      <c r="AH866" s="54"/>
      <c r="AI866" s="54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</row>
    <row r="867" spans="18:51">
      <c r="R867" s="55"/>
      <c r="S867" s="53"/>
      <c r="T867" s="53"/>
      <c r="U867" s="53"/>
      <c r="V867" s="53"/>
      <c r="W867" s="53"/>
      <c r="X867" s="54"/>
      <c r="Y867" s="54"/>
      <c r="Z867" s="54"/>
      <c r="AA867" s="54"/>
      <c r="AB867" s="54"/>
      <c r="AC867" s="54"/>
      <c r="AD867" s="54"/>
      <c r="AE867" s="54"/>
      <c r="AF867" s="53"/>
      <c r="AG867" s="54"/>
      <c r="AH867" s="54"/>
      <c r="AI867" s="54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</row>
    <row r="868" spans="18:51">
      <c r="R868" s="55"/>
      <c r="S868" s="53"/>
      <c r="T868" s="53"/>
      <c r="U868" s="53"/>
      <c r="V868" s="53"/>
      <c r="W868" s="53"/>
      <c r="X868" s="54"/>
      <c r="Y868" s="54"/>
      <c r="Z868" s="54"/>
      <c r="AA868" s="54"/>
      <c r="AB868" s="54"/>
      <c r="AC868" s="54"/>
      <c r="AD868" s="54"/>
      <c r="AE868" s="54"/>
      <c r="AF868" s="53"/>
      <c r="AG868" s="54"/>
      <c r="AH868" s="54"/>
      <c r="AI868" s="54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</row>
    <row r="869" spans="18:51">
      <c r="R869" s="55"/>
      <c r="S869" s="53"/>
      <c r="T869" s="53"/>
      <c r="U869" s="53"/>
      <c r="V869" s="53"/>
      <c r="W869" s="53"/>
      <c r="X869" s="54"/>
      <c r="Y869" s="54"/>
      <c r="Z869" s="54"/>
      <c r="AA869" s="54"/>
      <c r="AB869" s="54"/>
      <c r="AC869" s="54"/>
      <c r="AD869" s="54"/>
      <c r="AE869" s="54"/>
      <c r="AF869" s="53"/>
      <c r="AG869" s="54"/>
      <c r="AH869" s="54"/>
      <c r="AI869" s="54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</row>
    <row r="870" spans="18:51">
      <c r="R870" s="55"/>
      <c r="S870" s="53"/>
      <c r="T870" s="53"/>
      <c r="U870" s="53"/>
      <c r="V870" s="53"/>
      <c r="W870" s="53"/>
      <c r="X870" s="54"/>
      <c r="Y870" s="54"/>
      <c r="Z870" s="54"/>
      <c r="AA870" s="54"/>
      <c r="AB870" s="54"/>
      <c r="AC870" s="54"/>
      <c r="AD870" s="54"/>
      <c r="AE870" s="54"/>
      <c r="AF870" s="53"/>
      <c r="AG870" s="54"/>
      <c r="AH870" s="54"/>
      <c r="AI870" s="54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</row>
    <row r="871" spans="18:51">
      <c r="R871" s="55"/>
      <c r="S871" s="53"/>
      <c r="T871" s="53"/>
      <c r="U871" s="53"/>
      <c r="V871" s="53"/>
      <c r="W871" s="53"/>
      <c r="X871" s="54"/>
      <c r="Y871" s="54"/>
      <c r="Z871" s="54"/>
      <c r="AA871" s="54"/>
      <c r="AB871" s="54"/>
      <c r="AC871" s="54"/>
      <c r="AD871" s="54"/>
      <c r="AE871" s="54"/>
      <c r="AF871" s="53"/>
      <c r="AG871" s="54"/>
      <c r="AH871" s="54"/>
      <c r="AI871" s="54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</row>
    <row r="872" spans="18:51">
      <c r="R872" s="55"/>
      <c r="S872" s="53"/>
      <c r="T872" s="53"/>
      <c r="U872" s="53"/>
      <c r="V872" s="53"/>
      <c r="W872" s="53"/>
      <c r="X872" s="54"/>
      <c r="Y872" s="54"/>
      <c r="Z872" s="54"/>
      <c r="AA872" s="54"/>
      <c r="AB872" s="54"/>
      <c r="AC872" s="54"/>
      <c r="AD872" s="54"/>
      <c r="AE872" s="54"/>
      <c r="AF872" s="53"/>
      <c r="AG872" s="54"/>
      <c r="AH872" s="54"/>
      <c r="AI872" s="54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</row>
    <row r="873" spans="18:51">
      <c r="R873" s="55"/>
      <c r="S873" s="53"/>
      <c r="T873" s="53"/>
      <c r="U873" s="53"/>
      <c r="V873" s="53"/>
      <c r="W873" s="53"/>
      <c r="X873" s="54"/>
      <c r="Y873" s="54"/>
      <c r="Z873" s="54"/>
      <c r="AA873" s="54"/>
      <c r="AB873" s="54"/>
      <c r="AC873" s="54"/>
      <c r="AD873" s="54"/>
      <c r="AE873" s="54"/>
      <c r="AF873" s="53"/>
      <c r="AG873" s="54"/>
      <c r="AH873" s="54"/>
      <c r="AI873" s="54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</row>
    <row r="874" spans="18:51">
      <c r="R874" s="55"/>
      <c r="S874" s="53"/>
      <c r="T874" s="53"/>
      <c r="U874" s="53"/>
      <c r="V874" s="53"/>
      <c r="W874" s="53"/>
      <c r="X874" s="54"/>
      <c r="Y874" s="54"/>
      <c r="Z874" s="54"/>
      <c r="AA874" s="54"/>
      <c r="AB874" s="54"/>
      <c r="AC874" s="54"/>
      <c r="AD874" s="54"/>
      <c r="AE874" s="54"/>
      <c r="AF874" s="53"/>
      <c r="AG874" s="54"/>
      <c r="AH874" s="54"/>
      <c r="AI874" s="54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</row>
    <row r="875" spans="18:51">
      <c r="R875" s="55"/>
      <c r="S875" s="53"/>
      <c r="T875" s="53"/>
      <c r="U875" s="53"/>
      <c r="V875" s="53"/>
      <c r="W875" s="53"/>
      <c r="X875" s="54"/>
      <c r="Y875" s="54"/>
      <c r="Z875" s="54"/>
      <c r="AA875" s="54"/>
      <c r="AB875" s="54"/>
      <c r="AC875" s="54"/>
      <c r="AD875" s="54"/>
      <c r="AE875" s="54"/>
      <c r="AF875" s="53"/>
      <c r="AG875" s="54"/>
      <c r="AH875" s="54"/>
      <c r="AI875" s="54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</row>
    <row r="876" spans="18:51">
      <c r="R876" s="55"/>
      <c r="S876" s="53"/>
      <c r="T876" s="53"/>
      <c r="U876" s="53"/>
      <c r="V876" s="53"/>
      <c r="W876" s="53"/>
      <c r="X876" s="54"/>
      <c r="Y876" s="54"/>
      <c r="Z876" s="54"/>
      <c r="AA876" s="54"/>
      <c r="AB876" s="54"/>
      <c r="AC876" s="54"/>
      <c r="AD876" s="54"/>
      <c r="AE876" s="54"/>
      <c r="AF876" s="53"/>
      <c r="AG876" s="54"/>
      <c r="AH876" s="54"/>
      <c r="AI876" s="54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</row>
    <row r="877" spans="18:51">
      <c r="R877" s="55"/>
      <c r="S877" s="53"/>
      <c r="T877" s="53"/>
      <c r="U877" s="53"/>
      <c r="V877" s="53"/>
      <c r="W877" s="53"/>
      <c r="X877" s="54"/>
      <c r="Y877" s="54"/>
      <c r="Z877" s="54"/>
      <c r="AA877" s="54"/>
      <c r="AB877" s="54"/>
      <c r="AC877" s="54"/>
      <c r="AD877" s="54"/>
      <c r="AE877" s="54"/>
      <c r="AF877" s="53"/>
      <c r="AG877" s="54"/>
      <c r="AH877" s="54"/>
      <c r="AI877" s="54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</row>
    <row r="878" spans="18:51">
      <c r="R878" s="55"/>
      <c r="S878" s="53"/>
      <c r="T878" s="53"/>
      <c r="U878" s="53"/>
      <c r="V878" s="53"/>
      <c r="W878" s="53"/>
      <c r="X878" s="54"/>
      <c r="Y878" s="54"/>
      <c r="Z878" s="54"/>
      <c r="AA878" s="54"/>
      <c r="AB878" s="54"/>
      <c r="AC878" s="54"/>
      <c r="AD878" s="54"/>
      <c r="AE878" s="54"/>
      <c r="AF878" s="53"/>
      <c r="AG878" s="54"/>
      <c r="AH878" s="54"/>
      <c r="AI878" s="54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</row>
    <row r="879" spans="18:51">
      <c r="R879" s="55"/>
      <c r="S879" s="53"/>
      <c r="T879" s="53"/>
      <c r="U879" s="53"/>
      <c r="V879" s="53"/>
      <c r="W879" s="53"/>
      <c r="X879" s="54"/>
      <c r="Y879" s="54"/>
      <c r="Z879" s="54"/>
      <c r="AA879" s="54"/>
      <c r="AB879" s="54"/>
      <c r="AC879" s="54"/>
      <c r="AD879" s="54"/>
      <c r="AE879" s="54"/>
      <c r="AF879" s="53"/>
      <c r="AG879" s="54"/>
      <c r="AH879" s="54"/>
      <c r="AI879" s="54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</row>
    <row r="880" spans="18:51">
      <c r="R880" s="55"/>
      <c r="S880" s="53"/>
      <c r="T880" s="53"/>
      <c r="U880" s="53"/>
      <c r="V880" s="53"/>
      <c r="W880" s="53"/>
      <c r="X880" s="54"/>
      <c r="Y880" s="54"/>
      <c r="Z880" s="54"/>
      <c r="AA880" s="54"/>
      <c r="AB880" s="54"/>
      <c r="AC880" s="54"/>
      <c r="AD880" s="54"/>
      <c r="AE880" s="54"/>
      <c r="AF880" s="53"/>
      <c r="AG880" s="54"/>
      <c r="AH880" s="54"/>
      <c r="AI880" s="54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</row>
    <row r="881" spans="18:51">
      <c r="R881" s="55"/>
      <c r="S881" s="53"/>
      <c r="T881" s="53"/>
      <c r="U881" s="53"/>
      <c r="V881" s="53"/>
      <c r="W881" s="53"/>
      <c r="X881" s="54"/>
      <c r="Y881" s="54"/>
      <c r="Z881" s="54"/>
      <c r="AA881" s="54"/>
      <c r="AB881" s="54"/>
      <c r="AC881" s="54"/>
      <c r="AD881" s="54"/>
      <c r="AE881" s="54"/>
      <c r="AF881" s="53"/>
      <c r="AG881" s="54"/>
      <c r="AH881" s="54"/>
      <c r="AI881" s="54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</row>
    <row r="882" spans="18:51">
      <c r="R882" s="55"/>
      <c r="S882" s="53"/>
      <c r="T882" s="53"/>
      <c r="U882" s="53"/>
      <c r="V882" s="53"/>
      <c r="W882" s="53"/>
      <c r="X882" s="54"/>
      <c r="Y882" s="54"/>
      <c r="Z882" s="54"/>
      <c r="AA882" s="54"/>
      <c r="AB882" s="54"/>
      <c r="AC882" s="54"/>
      <c r="AD882" s="54"/>
      <c r="AE882" s="54"/>
      <c r="AF882" s="53"/>
      <c r="AG882" s="54"/>
      <c r="AH882" s="54"/>
      <c r="AI882" s="54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</row>
    <row r="883" spans="18:51">
      <c r="R883" s="55"/>
      <c r="S883" s="53"/>
      <c r="T883" s="53"/>
      <c r="U883" s="53"/>
      <c r="V883" s="53"/>
      <c r="W883" s="53"/>
      <c r="X883" s="54"/>
      <c r="Y883" s="54"/>
      <c r="Z883" s="54"/>
      <c r="AA883" s="54"/>
      <c r="AB883" s="54"/>
      <c r="AC883" s="54"/>
      <c r="AD883" s="54"/>
      <c r="AE883" s="54"/>
      <c r="AF883" s="53"/>
      <c r="AG883" s="54"/>
      <c r="AH883" s="54"/>
      <c r="AI883" s="54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</row>
    <row r="884" spans="18:51">
      <c r="R884" s="55"/>
      <c r="S884" s="53"/>
      <c r="T884" s="53"/>
      <c r="U884" s="53"/>
      <c r="V884" s="53"/>
      <c r="W884" s="53"/>
      <c r="X884" s="54"/>
      <c r="Y884" s="54"/>
      <c r="Z884" s="54"/>
      <c r="AA884" s="54"/>
      <c r="AB884" s="54"/>
      <c r="AC884" s="54"/>
      <c r="AD884" s="54"/>
      <c r="AE884" s="54"/>
      <c r="AF884" s="53"/>
      <c r="AG884" s="54"/>
      <c r="AH884" s="54"/>
      <c r="AI884" s="54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</row>
    <row r="885" spans="18:51">
      <c r="R885" s="55"/>
      <c r="S885" s="53"/>
      <c r="T885" s="53"/>
      <c r="U885" s="53"/>
      <c r="V885" s="53"/>
      <c r="W885" s="53"/>
      <c r="X885" s="54"/>
      <c r="Y885" s="54"/>
      <c r="Z885" s="54"/>
      <c r="AA885" s="54"/>
      <c r="AB885" s="54"/>
      <c r="AC885" s="54"/>
      <c r="AD885" s="54"/>
      <c r="AE885" s="54"/>
      <c r="AF885" s="53"/>
      <c r="AG885" s="54"/>
      <c r="AH885" s="54"/>
      <c r="AI885" s="54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</row>
    <row r="886" spans="18:51">
      <c r="R886" s="55"/>
      <c r="S886" s="53"/>
      <c r="T886" s="53"/>
      <c r="U886" s="53"/>
      <c r="V886" s="53"/>
      <c r="W886" s="53"/>
      <c r="X886" s="54"/>
      <c r="Y886" s="54"/>
      <c r="Z886" s="54"/>
      <c r="AA886" s="54"/>
      <c r="AB886" s="54"/>
      <c r="AC886" s="54"/>
      <c r="AD886" s="54"/>
      <c r="AE886" s="54"/>
      <c r="AF886" s="53"/>
      <c r="AG886" s="54"/>
      <c r="AH886" s="54"/>
      <c r="AI886" s="54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</row>
    <row r="887" spans="18:51">
      <c r="R887" s="55"/>
      <c r="S887" s="53"/>
      <c r="T887" s="53"/>
      <c r="U887" s="53"/>
      <c r="V887" s="53"/>
      <c r="W887" s="53"/>
      <c r="X887" s="54"/>
      <c r="Y887" s="54"/>
      <c r="Z887" s="54"/>
      <c r="AA887" s="54"/>
      <c r="AB887" s="54"/>
      <c r="AC887" s="54"/>
      <c r="AD887" s="54"/>
      <c r="AE887" s="54"/>
      <c r="AF887" s="53"/>
      <c r="AG887" s="54"/>
      <c r="AH887" s="54"/>
      <c r="AI887" s="54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</row>
    <row r="888" spans="18:51">
      <c r="R888" s="55"/>
      <c r="S888" s="53"/>
      <c r="T888" s="53"/>
      <c r="U888" s="53"/>
      <c r="V888" s="53"/>
      <c r="W888" s="53"/>
      <c r="X888" s="54"/>
      <c r="Y888" s="54"/>
      <c r="Z888" s="54"/>
      <c r="AA888" s="54"/>
      <c r="AB888" s="54"/>
      <c r="AC888" s="54"/>
      <c r="AD888" s="54"/>
      <c r="AE888" s="54"/>
      <c r="AF888" s="53"/>
      <c r="AG888" s="54"/>
      <c r="AH888" s="54"/>
      <c r="AI888" s="54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</row>
    <row r="889" spans="18:51">
      <c r="R889" s="55"/>
      <c r="S889" s="53"/>
      <c r="T889" s="53"/>
      <c r="U889" s="53"/>
      <c r="V889" s="53"/>
      <c r="W889" s="53"/>
      <c r="X889" s="54"/>
      <c r="Y889" s="54"/>
      <c r="Z889" s="54"/>
      <c r="AA889" s="54"/>
      <c r="AB889" s="54"/>
      <c r="AC889" s="54"/>
      <c r="AD889" s="54"/>
      <c r="AE889" s="54"/>
      <c r="AF889" s="53"/>
      <c r="AG889" s="54"/>
      <c r="AH889" s="54"/>
      <c r="AI889" s="54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</row>
    <row r="890" spans="18:51">
      <c r="R890" s="55"/>
      <c r="S890" s="53"/>
      <c r="T890" s="53"/>
      <c r="U890" s="53"/>
      <c r="V890" s="53"/>
      <c r="W890" s="53"/>
      <c r="X890" s="54"/>
      <c r="Y890" s="54"/>
      <c r="Z890" s="54"/>
      <c r="AA890" s="54"/>
      <c r="AB890" s="54"/>
      <c r="AC890" s="54"/>
      <c r="AD890" s="54"/>
      <c r="AE890" s="54"/>
      <c r="AF890" s="53"/>
      <c r="AG890" s="54"/>
      <c r="AH890" s="54"/>
      <c r="AI890" s="54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</row>
    <row r="891" spans="18:51">
      <c r="R891" s="55"/>
      <c r="S891" s="53"/>
      <c r="T891" s="53"/>
      <c r="U891" s="53"/>
      <c r="V891" s="53"/>
      <c r="W891" s="53"/>
      <c r="X891" s="54"/>
      <c r="Y891" s="54"/>
      <c r="Z891" s="54"/>
      <c r="AA891" s="54"/>
      <c r="AB891" s="54"/>
      <c r="AC891" s="54"/>
      <c r="AD891" s="54"/>
      <c r="AE891" s="54"/>
      <c r="AF891" s="53"/>
      <c r="AG891" s="54"/>
      <c r="AH891" s="54"/>
      <c r="AI891" s="54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</row>
    <row r="892" spans="18:51">
      <c r="R892" s="55"/>
      <c r="S892" s="53"/>
      <c r="T892" s="53"/>
      <c r="U892" s="53"/>
      <c r="V892" s="53"/>
      <c r="W892" s="53"/>
      <c r="X892" s="54"/>
      <c r="Y892" s="54"/>
      <c r="Z892" s="54"/>
      <c r="AA892" s="54"/>
      <c r="AB892" s="54"/>
      <c r="AC892" s="54"/>
      <c r="AD892" s="54"/>
      <c r="AE892" s="54"/>
      <c r="AF892" s="53"/>
      <c r="AG892" s="54"/>
      <c r="AH892" s="54"/>
      <c r="AI892" s="54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</row>
    <row r="893" spans="18:51">
      <c r="R893" s="55"/>
      <c r="S893" s="53"/>
      <c r="T893" s="53"/>
      <c r="U893" s="53"/>
      <c r="V893" s="53"/>
      <c r="W893" s="53"/>
      <c r="X893" s="54"/>
      <c r="Y893" s="54"/>
      <c r="Z893" s="54"/>
      <c r="AA893" s="54"/>
      <c r="AB893" s="54"/>
      <c r="AC893" s="54"/>
      <c r="AD893" s="54"/>
      <c r="AE893" s="54"/>
      <c r="AF893" s="53"/>
      <c r="AG893" s="54"/>
      <c r="AH893" s="54"/>
      <c r="AI893" s="54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</row>
    <row r="894" spans="18:51">
      <c r="R894" s="55"/>
      <c r="S894" s="53"/>
      <c r="T894" s="53"/>
      <c r="U894" s="53"/>
      <c r="V894" s="53"/>
      <c r="W894" s="53"/>
      <c r="X894" s="54"/>
      <c r="Y894" s="54"/>
      <c r="Z894" s="54"/>
      <c r="AA894" s="54"/>
      <c r="AB894" s="54"/>
      <c r="AC894" s="54"/>
      <c r="AD894" s="54"/>
      <c r="AE894" s="54"/>
      <c r="AF894" s="53"/>
      <c r="AG894" s="54"/>
      <c r="AH894" s="54"/>
      <c r="AI894" s="54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</row>
    <row r="895" spans="18:51">
      <c r="R895" s="55"/>
      <c r="S895" s="53"/>
      <c r="T895" s="53"/>
      <c r="U895" s="53"/>
      <c r="V895" s="53"/>
      <c r="W895" s="53"/>
      <c r="X895" s="54"/>
      <c r="Y895" s="54"/>
      <c r="Z895" s="54"/>
      <c r="AA895" s="54"/>
      <c r="AB895" s="54"/>
      <c r="AC895" s="54"/>
      <c r="AD895" s="54"/>
      <c r="AE895" s="54"/>
      <c r="AF895" s="53"/>
      <c r="AG895" s="54"/>
      <c r="AH895" s="54"/>
      <c r="AI895" s="54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</row>
    <row r="896" spans="18:51">
      <c r="R896" s="55"/>
      <c r="S896" s="53"/>
      <c r="T896" s="53"/>
      <c r="U896" s="53"/>
      <c r="V896" s="53"/>
      <c r="W896" s="53"/>
      <c r="X896" s="54"/>
      <c r="Y896" s="54"/>
      <c r="Z896" s="54"/>
      <c r="AA896" s="54"/>
      <c r="AB896" s="54"/>
      <c r="AC896" s="54"/>
      <c r="AD896" s="54"/>
      <c r="AE896" s="54"/>
      <c r="AF896" s="53"/>
      <c r="AG896" s="54"/>
      <c r="AH896" s="54"/>
      <c r="AI896" s="54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</row>
    <row r="897" spans="18:51">
      <c r="R897" s="55"/>
      <c r="S897" s="53"/>
      <c r="T897" s="53"/>
      <c r="U897" s="53"/>
      <c r="V897" s="53"/>
      <c r="W897" s="53"/>
      <c r="X897" s="54"/>
      <c r="Y897" s="54"/>
      <c r="Z897" s="54"/>
      <c r="AA897" s="54"/>
      <c r="AB897" s="54"/>
      <c r="AC897" s="54"/>
      <c r="AD897" s="54"/>
      <c r="AE897" s="54"/>
      <c r="AF897" s="53"/>
      <c r="AG897" s="54"/>
      <c r="AH897" s="54"/>
      <c r="AI897" s="54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</row>
    <row r="898" spans="18:51">
      <c r="R898" s="55"/>
      <c r="S898" s="53"/>
      <c r="T898" s="53"/>
      <c r="U898" s="53"/>
      <c r="V898" s="53"/>
      <c r="W898" s="53"/>
      <c r="X898" s="54"/>
      <c r="Y898" s="54"/>
      <c r="Z898" s="54"/>
      <c r="AA898" s="54"/>
      <c r="AB898" s="54"/>
      <c r="AC898" s="54"/>
      <c r="AD898" s="54"/>
      <c r="AE898" s="54"/>
      <c r="AF898" s="53"/>
      <c r="AG898" s="54"/>
      <c r="AH898" s="54"/>
      <c r="AI898" s="54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</row>
    <row r="899" spans="18:51">
      <c r="R899" s="55"/>
      <c r="S899" s="53"/>
      <c r="T899" s="53"/>
      <c r="U899" s="53"/>
      <c r="V899" s="53"/>
      <c r="W899" s="53"/>
      <c r="X899" s="54"/>
      <c r="Y899" s="54"/>
      <c r="Z899" s="54"/>
      <c r="AA899" s="54"/>
      <c r="AB899" s="54"/>
      <c r="AC899" s="54"/>
      <c r="AD899" s="54"/>
      <c r="AE899" s="54"/>
      <c r="AF899" s="53"/>
      <c r="AG899" s="54"/>
      <c r="AH899" s="54"/>
      <c r="AI899" s="54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</row>
    <row r="900" spans="18:51">
      <c r="R900" s="55"/>
      <c r="S900" s="53"/>
      <c r="T900" s="53"/>
      <c r="U900" s="53"/>
      <c r="V900" s="53"/>
      <c r="W900" s="53"/>
      <c r="X900" s="54"/>
      <c r="Y900" s="54"/>
      <c r="Z900" s="54"/>
      <c r="AA900" s="54"/>
      <c r="AB900" s="54"/>
      <c r="AC900" s="54"/>
      <c r="AD900" s="54"/>
      <c r="AE900" s="54"/>
      <c r="AF900" s="53"/>
      <c r="AG900" s="54"/>
      <c r="AH900" s="54"/>
      <c r="AI900" s="54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</row>
    <row r="901" spans="18:51">
      <c r="R901" s="55"/>
      <c r="S901" s="53"/>
      <c r="T901" s="53"/>
      <c r="U901" s="53"/>
      <c r="V901" s="53"/>
      <c r="W901" s="53"/>
      <c r="X901" s="54"/>
      <c r="Y901" s="54"/>
      <c r="Z901" s="54"/>
      <c r="AA901" s="54"/>
      <c r="AB901" s="54"/>
      <c r="AC901" s="54"/>
      <c r="AD901" s="54"/>
      <c r="AE901" s="54"/>
      <c r="AF901" s="53"/>
      <c r="AG901" s="54"/>
      <c r="AH901" s="54"/>
      <c r="AI901" s="54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</row>
    <row r="902" spans="18:51">
      <c r="R902" s="55"/>
      <c r="S902" s="53"/>
      <c r="T902" s="53"/>
      <c r="U902" s="53"/>
      <c r="V902" s="53"/>
      <c r="W902" s="53"/>
      <c r="X902" s="54"/>
      <c r="Y902" s="54"/>
      <c r="Z902" s="54"/>
      <c r="AA902" s="54"/>
      <c r="AB902" s="54"/>
      <c r="AC902" s="54"/>
      <c r="AD902" s="54"/>
      <c r="AE902" s="54"/>
      <c r="AF902" s="53"/>
      <c r="AG902" s="54"/>
      <c r="AH902" s="54"/>
      <c r="AI902" s="54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</row>
    <row r="903" spans="18:51">
      <c r="R903" s="55"/>
      <c r="S903" s="53"/>
      <c r="T903" s="53"/>
      <c r="U903" s="53"/>
      <c r="V903" s="53"/>
      <c r="W903" s="53"/>
      <c r="X903" s="54"/>
      <c r="Y903" s="54"/>
      <c r="Z903" s="54"/>
      <c r="AA903" s="54"/>
      <c r="AB903" s="54"/>
      <c r="AC903" s="54"/>
      <c r="AD903" s="54"/>
      <c r="AE903" s="54"/>
      <c r="AF903" s="53"/>
      <c r="AG903" s="54"/>
      <c r="AH903" s="54"/>
      <c r="AI903" s="54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</row>
    <row r="904" spans="18:51">
      <c r="R904" s="55"/>
      <c r="S904" s="53"/>
      <c r="T904" s="53"/>
      <c r="U904" s="53"/>
      <c r="V904" s="53"/>
      <c r="W904" s="53"/>
      <c r="X904" s="54"/>
      <c r="Y904" s="54"/>
      <c r="Z904" s="54"/>
      <c r="AA904" s="54"/>
      <c r="AB904" s="54"/>
      <c r="AC904" s="54"/>
      <c r="AD904" s="54"/>
      <c r="AE904" s="54"/>
      <c r="AF904" s="53"/>
      <c r="AG904" s="54"/>
      <c r="AH904" s="54"/>
      <c r="AI904" s="54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</row>
    <row r="905" spans="18:51">
      <c r="R905" s="55"/>
      <c r="S905" s="53"/>
      <c r="T905" s="53"/>
      <c r="U905" s="53"/>
      <c r="V905" s="53"/>
      <c r="W905" s="53"/>
      <c r="X905" s="54"/>
      <c r="Y905" s="54"/>
      <c r="Z905" s="54"/>
      <c r="AA905" s="54"/>
      <c r="AB905" s="54"/>
      <c r="AC905" s="54"/>
      <c r="AD905" s="54"/>
      <c r="AE905" s="54"/>
      <c r="AF905" s="53"/>
      <c r="AG905" s="54"/>
      <c r="AH905" s="54"/>
      <c r="AI905" s="54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</row>
    <row r="906" spans="18:51">
      <c r="R906" s="55"/>
      <c r="S906" s="53"/>
      <c r="T906" s="53"/>
      <c r="U906" s="53"/>
      <c r="V906" s="53"/>
      <c r="W906" s="53"/>
      <c r="X906" s="54"/>
      <c r="Y906" s="54"/>
      <c r="Z906" s="54"/>
      <c r="AA906" s="54"/>
      <c r="AB906" s="54"/>
      <c r="AC906" s="54"/>
      <c r="AD906" s="54"/>
      <c r="AE906" s="54"/>
      <c r="AF906" s="53"/>
      <c r="AG906" s="54"/>
      <c r="AH906" s="54"/>
      <c r="AI906" s="54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</row>
    <row r="907" spans="18:51">
      <c r="R907" s="55"/>
      <c r="S907" s="53"/>
      <c r="T907" s="53"/>
      <c r="U907" s="53"/>
      <c r="V907" s="53"/>
      <c r="W907" s="53"/>
      <c r="X907" s="54"/>
      <c r="Y907" s="54"/>
      <c r="Z907" s="54"/>
      <c r="AA907" s="54"/>
      <c r="AB907" s="54"/>
      <c r="AC907" s="54"/>
      <c r="AD907" s="54"/>
      <c r="AE907" s="54"/>
      <c r="AF907" s="53"/>
      <c r="AG907" s="54"/>
      <c r="AH907" s="54"/>
      <c r="AI907" s="54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</row>
    <row r="908" spans="18:51">
      <c r="R908" s="55"/>
      <c r="S908" s="53"/>
      <c r="T908" s="53"/>
      <c r="U908" s="53"/>
      <c r="V908" s="53"/>
      <c r="W908" s="53"/>
      <c r="X908" s="54"/>
      <c r="Y908" s="54"/>
      <c r="Z908" s="54"/>
      <c r="AA908" s="54"/>
      <c r="AB908" s="54"/>
      <c r="AC908" s="54"/>
      <c r="AD908" s="54"/>
      <c r="AE908" s="54"/>
      <c r="AF908" s="53"/>
      <c r="AG908" s="54"/>
      <c r="AH908" s="54"/>
      <c r="AI908" s="54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</row>
    <row r="909" spans="18:51">
      <c r="R909" s="55"/>
      <c r="S909" s="53"/>
      <c r="T909" s="53"/>
      <c r="U909" s="53"/>
      <c r="V909" s="53"/>
      <c r="W909" s="53"/>
      <c r="X909" s="54"/>
      <c r="Y909" s="54"/>
      <c r="Z909" s="54"/>
      <c r="AA909" s="54"/>
      <c r="AB909" s="54"/>
      <c r="AC909" s="54"/>
      <c r="AD909" s="54"/>
      <c r="AE909" s="54"/>
      <c r="AF909" s="53"/>
      <c r="AG909" s="54"/>
      <c r="AH909" s="54"/>
      <c r="AI909" s="54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</row>
    <row r="910" spans="18:51">
      <c r="R910" s="55"/>
      <c r="S910" s="53"/>
      <c r="T910" s="53"/>
      <c r="U910" s="53"/>
      <c r="V910" s="53"/>
      <c r="W910" s="53"/>
      <c r="X910" s="54"/>
      <c r="Y910" s="54"/>
      <c r="Z910" s="54"/>
      <c r="AA910" s="54"/>
      <c r="AB910" s="54"/>
      <c r="AC910" s="54"/>
      <c r="AD910" s="54"/>
      <c r="AE910" s="54"/>
      <c r="AF910" s="53"/>
      <c r="AG910" s="54"/>
      <c r="AH910" s="54"/>
      <c r="AI910" s="54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</row>
    <row r="911" spans="18:51">
      <c r="R911" s="55"/>
      <c r="S911" s="53"/>
      <c r="T911" s="53"/>
      <c r="U911" s="53"/>
      <c r="V911" s="53"/>
      <c r="W911" s="53"/>
      <c r="X911" s="54"/>
      <c r="Y911" s="54"/>
      <c r="Z911" s="54"/>
      <c r="AA911" s="54"/>
      <c r="AB911" s="54"/>
      <c r="AC911" s="54"/>
      <c r="AD911" s="54"/>
      <c r="AE911" s="54"/>
      <c r="AF911" s="53"/>
      <c r="AG911" s="54"/>
      <c r="AH911" s="54"/>
      <c r="AI911" s="54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</row>
    <row r="912" spans="18:51">
      <c r="R912" s="55"/>
      <c r="S912" s="53"/>
      <c r="T912" s="53"/>
      <c r="U912" s="53"/>
      <c r="V912" s="53"/>
      <c r="W912" s="53"/>
      <c r="X912" s="54"/>
      <c r="Y912" s="54"/>
      <c r="Z912" s="54"/>
      <c r="AA912" s="54"/>
      <c r="AB912" s="54"/>
      <c r="AC912" s="54"/>
      <c r="AD912" s="54"/>
      <c r="AE912" s="54"/>
      <c r="AF912" s="53"/>
      <c r="AG912" s="54"/>
      <c r="AH912" s="54"/>
      <c r="AI912" s="54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</row>
    <row r="913" spans="18:51">
      <c r="R913" s="55"/>
      <c r="S913" s="53"/>
      <c r="T913" s="53"/>
      <c r="U913" s="53"/>
      <c r="V913" s="53"/>
      <c r="W913" s="53"/>
      <c r="X913" s="54"/>
      <c r="Y913" s="54"/>
      <c r="Z913" s="54"/>
      <c r="AA913" s="54"/>
      <c r="AB913" s="54"/>
      <c r="AC913" s="54"/>
      <c r="AD913" s="54"/>
      <c r="AE913" s="54"/>
      <c r="AF913" s="53"/>
      <c r="AG913" s="54"/>
      <c r="AH913" s="54"/>
      <c r="AI913" s="54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</row>
    <row r="914" spans="18:51">
      <c r="R914" s="55"/>
      <c r="S914" s="53"/>
      <c r="T914" s="53"/>
      <c r="U914" s="53"/>
      <c r="V914" s="53"/>
      <c r="W914" s="53"/>
      <c r="X914" s="54"/>
      <c r="Y914" s="54"/>
      <c r="Z914" s="54"/>
      <c r="AA914" s="54"/>
      <c r="AB914" s="54"/>
      <c r="AC914" s="54"/>
      <c r="AD914" s="54"/>
      <c r="AE914" s="54"/>
      <c r="AF914" s="53"/>
      <c r="AG914" s="54"/>
      <c r="AH914" s="54"/>
      <c r="AI914" s="54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</row>
    <row r="915" spans="18:51">
      <c r="R915" s="55"/>
      <c r="S915" s="53"/>
      <c r="T915" s="53"/>
      <c r="U915" s="53"/>
      <c r="V915" s="53"/>
      <c r="W915" s="53"/>
      <c r="X915" s="54"/>
      <c r="Y915" s="54"/>
      <c r="Z915" s="54"/>
      <c r="AA915" s="54"/>
      <c r="AB915" s="54"/>
      <c r="AC915" s="54"/>
      <c r="AD915" s="54"/>
      <c r="AE915" s="54"/>
      <c r="AF915" s="53"/>
      <c r="AG915" s="54"/>
      <c r="AH915" s="54"/>
      <c r="AI915" s="54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</row>
    <row r="916" spans="18:51">
      <c r="R916" s="55"/>
      <c r="S916" s="53"/>
      <c r="T916" s="53"/>
      <c r="U916" s="53"/>
      <c r="V916" s="53"/>
      <c r="W916" s="53"/>
      <c r="X916" s="54"/>
      <c r="Y916" s="54"/>
      <c r="Z916" s="54"/>
      <c r="AA916" s="54"/>
      <c r="AB916" s="54"/>
      <c r="AC916" s="54"/>
      <c r="AD916" s="54"/>
      <c r="AE916" s="54"/>
      <c r="AF916" s="53"/>
      <c r="AG916" s="54"/>
      <c r="AH916" s="54"/>
      <c r="AI916" s="54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</row>
    <row r="917" spans="18:51">
      <c r="R917" s="55"/>
      <c r="S917" s="53"/>
      <c r="T917" s="53"/>
      <c r="U917" s="53"/>
      <c r="V917" s="53"/>
      <c r="W917" s="53"/>
      <c r="X917" s="54"/>
      <c r="Y917" s="54"/>
      <c r="Z917" s="54"/>
      <c r="AA917" s="54"/>
      <c r="AB917" s="54"/>
      <c r="AC917" s="54"/>
      <c r="AD917" s="54"/>
      <c r="AE917" s="54"/>
      <c r="AF917" s="53"/>
      <c r="AG917" s="54"/>
      <c r="AH917" s="54"/>
      <c r="AI917" s="54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</row>
    <row r="918" spans="18:51">
      <c r="R918" s="55"/>
      <c r="S918" s="53"/>
      <c r="T918" s="53"/>
      <c r="U918" s="53"/>
      <c r="V918" s="53"/>
      <c r="W918" s="53"/>
      <c r="X918" s="54"/>
      <c r="Y918" s="54"/>
      <c r="Z918" s="54"/>
      <c r="AA918" s="54"/>
      <c r="AB918" s="54"/>
      <c r="AC918" s="54"/>
      <c r="AD918" s="54"/>
      <c r="AE918" s="54"/>
      <c r="AF918" s="53"/>
      <c r="AG918" s="54"/>
      <c r="AH918" s="54"/>
      <c r="AI918" s="54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</row>
    <row r="919" spans="18:51">
      <c r="R919" s="55"/>
      <c r="S919" s="53"/>
      <c r="T919" s="53"/>
      <c r="U919" s="53"/>
      <c r="V919" s="53"/>
      <c r="W919" s="53"/>
      <c r="X919" s="54"/>
      <c r="Y919" s="54"/>
      <c r="Z919" s="54"/>
      <c r="AA919" s="54"/>
      <c r="AB919" s="54"/>
      <c r="AC919" s="54"/>
      <c r="AD919" s="54"/>
      <c r="AE919" s="54"/>
      <c r="AF919" s="53"/>
      <c r="AG919" s="54"/>
      <c r="AH919" s="54"/>
      <c r="AI919" s="54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</row>
    <row r="920" spans="18:51">
      <c r="R920" s="55"/>
      <c r="S920" s="53"/>
      <c r="T920" s="53"/>
      <c r="U920" s="53"/>
      <c r="V920" s="53"/>
      <c r="W920" s="53"/>
      <c r="X920" s="54"/>
      <c r="Y920" s="54"/>
      <c r="Z920" s="54"/>
      <c r="AA920" s="54"/>
      <c r="AB920" s="54"/>
      <c r="AC920" s="54"/>
      <c r="AD920" s="54"/>
      <c r="AE920" s="54"/>
      <c r="AF920" s="53"/>
      <c r="AG920" s="54"/>
      <c r="AH920" s="54"/>
      <c r="AI920" s="54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</row>
    <row r="921" spans="18:51">
      <c r="R921" s="55"/>
      <c r="S921" s="53"/>
      <c r="T921" s="53"/>
      <c r="U921" s="53"/>
      <c r="V921" s="53"/>
      <c r="W921" s="53"/>
      <c r="X921" s="54"/>
      <c r="Y921" s="54"/>
      <c r="Z921" s="54"/>
      <c r="AA921" s="54"/>
      <c r="AB921" s="54"/>
      <c r="AC921" s="54"/>
      <c r="AD921" s="54"/>
      <c r="AE921" s="54"/>
      <c r="AF921" s="53"/>
      <c r="AG921" s="54"/>
      <c r="AH921" s="54"/>
      <c r="AI921" s="54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</row>
    <row r="922" spans="18:51">
      <c r="R922" s="55"/>
      <c r="S922" s="53"/>
      <c r="T922" s="53"/>
      <c r="U922" s="53"/>
      <c r="V922" s="53"/>
      <c r="W922" s="53"/>
      <c r="X922" s="54"/>
      <c r="Y922" s="54"/>
      <c r="Z922" s="54"/>
      <c r="AA922" s="54"/>
      <c r="AB922" s="54"/>
      <c r="AC922" s="54"/>
      <c r="AD922" s="54"/>
      <c r="AE922" s="54"/>
      <c r="AF922" s="53"/>
      <c r="AG922" s="54"/>
      <c r="AH922" s="54"/>
      <c r="AI922" s="54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</row>
    <row r="923" spans="18:51">
      <c r="R923" s="55"/>
      <c r="S923" s="53"/>
      <c r="T923" s="53"/>
      <c r="U923" s="53"/>
      <c r="V923" s="53"/>
      <c r="W923" s="53"/>
      <c r="X923" s="54"/>
      <c r="Y923" s="54"/>
      <c r="Z923" s="54"/>
      <c r="AA923" s="54"/>
      <c r="AB923" s="54"/>
      <c r="AC923" s="54"/>
      <c r="AD923" s="54"/>
      <c r="AE923" s="54"/>
      <c r="AF923" s="53"/>
      <c r="AG923" s="54"/>
      <c r="AH923" s="54"/>
      <c r="AI923" s="54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</row>
    <row r="924" spans="18:51">
      <c r="R924" s="55"/>
      <c r="S924" s="53"/>
      <c r="T924" s="53"/>
      <c r="U924" s="53"/>
      <c r="V924" s="53"/>
      <c r="W924" s="53"/>
      <c r="X924" s="54"/>
      <c r="Y924" s="54"/>
      <c r="Z924" s="54"/>
      <c r="AA924" s="54"/>
      <c r="AB924" s="54"/>
      <c r="AC924" s="54"/>
      <c r="AD924" s="54"/>
      <c r="AE924" s="54"/>
      <c r="AF924" s="53"/>
      <c r="AG924" s="54"/>
      <c r="AH924" s="54"/>
      <c r="AI924" s="54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</row>
    <row r="925" spans="18:51">
      <c r="R925" s="55"/>
      <c r="S925" s="53"/>
      <c r="T925" s="53"/>
      <c r="U925" s="53"/>
      <c r="V925" s="53"/>
      <c r="W925" s="53"/>
      <c r="X925" s="54"/>
      <c r="Y925" s="54"/>
      <c r="Z925" s="54"/>
      <c r="AA925" s="54"/>
      <c r="AB925" s="54"/>
      <c r="AC925" s="54"/>
      <c r="AD925" s="54"/>
      <c r="AE925" s="54"/>
      <c r="AF925" s="53"/>
      <c r="AG925" s="54"/>
      <c r="AH925" s="54"/>
      <c r="AI925" s="54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</row>
    <row r="926" spans="18:51">
      <c r="R926" s="55"/>
      <c r="S926" s="53"/>
      <c r="T926" s="53"/>
      <c r="U926" s="53"/>
      <c r="V926" s="53"/>
      <c r="W926" s="53"/>
      <c r="X926" s="54"/>
      <c r="Y926" s="54"/>
      <c r="Z926" s="54"/>
      <c r="AA926" s="54"/>
      <c r="AB926" s="54"/>
      <c r="AC926" s="54"/>
      <c r="AD926" s="54"/>
      <c r="AE926" s="54"/>
      <c r="AF926" s="53"/>
      <c r="AG926" s="54"/>
      <c r="AH926" s="54"/>
      <c r="AI926" s="54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</row>
    <row r="927" spans="18:51">
      <c r="R927" s="55"/>
      <c r="S927" s="53"/>
      <c r="T927" s="53"/>
      <c r="U927" s="53"/>
      <c r="V927" s="53"/>
      <c r="W927" s="53"/>
      <c r="X927" s="54"/>
      <c r="Y927" s="54"/>
      <c r="Z927" s="54"/>
      <c r="AA927" s="54"/>
      <c r="AB927" s="54"/>
      <c r="AC927" s="54"/>
      <c r="AD927" s="54"/>
      <c r="AE927" s="54"/>
      <c r="AF927" s="53"/>
      <c r="AG927" s="54"/>
      <c r="AH927" s="54"/>
      <c r="AI927" s="54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</row>
    <row r="928" spans="18:51">
      <c r="R928" s="55"/>
      <c r="S928" s="53"/>
      <c r="T928" s="53"/>
      <c r="U928" s="53"/>
      <c r="V928" s="53"/>
      <c r="W928" s="53"/>
      <c r="X928" s="54"/>
      <c r="Y928" s="54"/>
      <c r="Z928" s="54"/>
      <c r="AA928" s="54"/>
      <c r="AB928" s="54"/>
      <c r="AC928" s="54"/>
      <c r="AD928" s="54"/>
      <c r="AE928" s="54"/>
      <c r="AF928" s="53"/>
      <c r="AG928" s="54"/>
      <c r="AH928" s="54"/>
      <c r="AI928" s="54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</row>
    <row r="929" spans="18:51">
      <c r="R929" s="55"/>
      <c r="S929" s="53"/>
      <c r="T929" s="53"/>
      <c r="U929" s="53"/>
      <c r="V929" s="53"/>
      <c r="W929" s="53"/>
      <c r="X929" s="54"/>
      <c r="Y929" s="54"/>
      <c r="Z929" s="54"/>
      <c r="AA929" s="54"/>
      <c r="AB929" s="54"/>
      <c r="AC929" s="54"/>
      <c r="AD929" s="54"/>
      <c r="AE929" s="54"/>
      <c r="AF929" s="53"/>
      <c r="AG929" s="54"/>
      <c r="AH929" s="54"/>
      <c r="AI929" s="54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</row>
    <row r="930" spans="18:51">
      <c r="R930" s="55"/>
      <c r="S930" s="53"/>
      <c r="T930" s="53"/>
      <c r="U930" s="53"/>
      <c r="V930" s="53"/>
      <c r="W930" s="53"/>
      <c r="X930" s="54"/>
      <c r="Y930" s="54"/>
      <c r="Z930" s="54"/>
      <c r="AA930" s="54"/>
      <c r="AB930" s="54"/>
      <c r="AC930" s="54"/>
      <c r="AD930" s="54"/>
      <c r="AE930" s="54"/>
      <c r="AF930" s="53"/>
      <c r="AG930" s="54"/>
      <c r="AH930" s="54"/>
      <c r="AI930" s="54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</row>
    <row r="931" spans="18:51">
      <c r="R931" s="55"/>
      <c r="S931" s="53"/>
      <c r="T931" s="53"/>
      <c r="U931" s="53"/>
      <c r="V931" s="53"/>
      <c r="W931" s="53"/>
      <c r="X931" s="54"/>
      <c r="Y931" s="54"/>
      <c r="Z931" s="54"/>
      <c r="AA931" s="54"/>
      <c r="AB931" s="54"/>
      <c r="AC931" s="54"/>
      <c r="AD931" s="54"/>
      <c r="AE931" s="54"/>
      <c r="AF931" s="53"/>
      <c r="AG931" s="54"/>
      <c r="AH931" s="54"/>
      <c r="AI931" s="54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</row>
    <row r="932" spans="18:51">
      <c r="R932" s="55"/>
      <c r="S932" s="53"/>
      <c r="T932" s="53"/>
      <c r="U932" s="53"/>
      <c r="V932" s="53"/>
      <c r="W932" s="53"/>
      <c r="X932" s="54"/>
      <c r="Y932" s="54"/>
      <c r="Z932" s="54"/>
      <c r="AA932" s="54"/>
      <c r="AB932" s="54"/>
      <c r="AC932" s="54"/>
      <c r="AD932" s="54"/>
      <c r="AE932" s="54"/>
      <c r="AF932" s="53"/>
      <c r="AG932" s="54"/>
      <c r="AH932" s="54"/>
      <c r="AI932" s="54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</row>
    <row r="933" spans="18:51">
      <c r="R933" s="55"/>
      <c r="S933" s="53"/>
      <c r="T933" s="53"/>
      <c r="U933" s="53"/>
      <c r="V933" s="53"/>
      <c r="W933" s="53"/>
      <c r="X933" s="54"/>
      <c r="Y933" s="54"/>
      <c r="Z933" s="54"/>
      <c r="AA933" s="54"/>
      <c r="AB933" s="54"/>
      <c r="AC933" s="54"/>
      <c r="AD933" s="54"/>
      <c r="AE933" s="54"/>
      <c r="AF933" s="53"/>
      <c r="AG933" s="54"/>
      <c r="AH933" s="54"/>
      <c r="AI933" s="54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</row>
    <row r="934" spans="18:51">
      <c r="R934" s="55"/>
      <c r="S934" s="53"/>
      <c r="T934" s="53"/>
      <c r="U934" s="53"/>
      <c r="V934" s="53"/>
      <c r="W934" s="53"/>
      <c r="X934" s="54"/>
      <c r="Y934" s="54"/>
      <c r="Z934" s="54"/>
      <c r="AA934" s="54"/>
      <c r="AB934" s="54"/>
      <c r="AC934" s="54"/>
      <c r="AD934" s="54"/>
      <c r="AE934" s="54"/>
      <c r="AF934" s="53"/>
      <c r="AG934" s="54"/>
      <c r="AH934" s="54"/>
      <c r="AI934" s="54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</row>
    <row r="935" spans="18:51">
      <c r="R935" s="55"/>
      <c r="S935" s="53"/>
      <c r="T935" s="53"/>
      <c r="U935" s="53"/>
      <c r="V935" s="53"/>
      <c r="W935" s="53"/>
      <c r="X935" s="54"/>
      <c r="Y935" s="54"/>
      <c r="Z935" s="54"/>
      <c r="AA935" s="54"/>
      <c r="AB935" s="54"/>
      <c r="AC935" s="54"/>
      <c r="AD935" s="54"/>
      <c r="AE935" s="54"/>
      <c r="AF935" s="53"/>
      <c r="AG935" s="54"/>
      <c r="AH935" s="54"/>
      <c r="AI935" s="54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</row>
    <row r="936" spans="18:51">
      <c r="R936" s="55"/>
      <c r="S936" s="53"/>
      <c r="T936" s="53"/>
      <c r="U936" s="53"/>
      <c r="V936" s="53"/>
      <c r="W936" s="53"/>
      <c r="X936" s="54"/>
      <c r="Y936" s="54"/>
      <c r="Z936" s="54"/>
      <c r="AA936" s="54"/>
      <c r="AB936" s="54"/>
      <c r="AC936" s="54"/>
      <c r="AD936" s="54"/>
      <c r="AE936" s="54"/>
      <c r="AF936" s="53"/>
      <c r="AG936" s="54"/>
      <c r="AH936" s="54"/>
      <c r="AI936" s="54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</row>
    <row r="937" spans="18:51">
      <c r="R937" s="55"/>
      <c r="S937" s="53"/>
      <c r="T937" s="53"/>
      <c r="U937" s="53"/>
      <c r="V937" s="53"/>
      <c r="W937" s="53"/>
      <c r="X937" s="54"/>
      <c r="Y937" s="54"/>
      <c r="Z937" s="54"/>
      <c r="AA937" s="54"/>
      <c r="AB937" s="54"/>
      <c r="AC937" s="54"/>
      <c r="AD937" s="54"/>
      <c r="AE937" s="54"/>
      <c r="AF937" s="53"/>
      <c r="AG937" s="54"/>
      <c r="AH937" s="54"/>
      <c r="AI937" s="54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</row>
    <row r="938" spans="18:51">
      <c r="R938" s="55"/>
      <c r="S938" s="53"/>
      <c r="T938" s="53"/>
      <c r="U938" s="53"/>
      <c r="V938" s="53"/>
      <c r="W938" s="53"/>
      <c r="X938" s="54"/>
      <c r="Y938" s="54"/>
      <c r="Z938" s="54"/>
      <c r="AA938" s="54"/>
      <c r="AB938" s="54"/>
      <c r="AC938" s="54"/>
      <c r="AD938" s="54"/>
      <c r="AE938" s="54"/>
      <c r="AF938" s="53"/>
      <c r="AG938" s="54"/>
      <c r="AH938" s="54"/>
      <c r="AI938" s="54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</row>
    <row r="939" spans="18:51">
      <c r="R939" s="55"/>
      <c r="S939" s="53"/>
      <c r="T939" s="53"/>
      <c r="U939" s="53"/>
      <c r="V939" s="53"/>
      <c r="W939" s="53"/>
      <c r="X939" s="54"/>
      <c r="Y939" s="54"/>
      <c r="Z939" s="54"/>
      <c r="AA939" s="54"/>
      <c r="AB939" s="54"/>
      <c r="AC939" s="54"/>
      <c r="AD939" s="54"/>
      <c r="AE939" s="54"/>
      <c r="AF939" s="53"/>
      <c r="AG939" s="54"/>
      <c r="AH939" s="54"/>
      <c r="AI939" s="54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</row>
    <row r="940" spans="18:51">
      <c r="R940" s="55"/>
      <c r="S940" s="53"/>
      <c r="T940" s="53"/>
      <c r="U940" s="53"/>
      <c r="V940" s="53"/>
      <c r="W940" s="53"/>
      <c r="X940" s="54"/>
      <c r="Y940" s="54"/>
      <c r="Z940" s="54"/>
      <c r="AA940" s="54"/>
      <c r="AB940" s="54"/>
      <c r="AC940" s="54"/>
      <c r="AD940" s="54"/>
      <c r="AE940" s="54"/>
      <c r="AF940" s="53"/>
      <c r="AG940" s="54"/>
      <c r="AH940" s="54"/>
      <c r="AI940" s="54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</row>
    <row r="941" spans="18:51">
      <c r="R941" s="55"/>
      <c r="S941" s="53"/>
      <c r="T941" s="53"/>
      <c r="U941" s="53"/>
      <c r="V941" s="53"/>
      <c r="W941" s="53"/>
      <c r="X941" s="54"/>
      <c r="Y941" s="54"/>
      <c r="Z941" s="54"/>
      <c r="AA941" s="54"/>
      <c r="AB941" s="54"/>
      <c r="AC941" s="54"/>
      <c r="AD941" s="54"/>
      <c r="AE941" s="54"/>
      <c r="AF941" s="53"/>
      <c r="AG941" s="54"/>
      <c r="AH941" s="54"/>
      <c r="AI941" s="54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</row>
    <row r="942" spans="18:51">
      <c r="R942" s="55"/>
      <c r="S942" s="53"/>
      <c r="T942" s="53"/>
      <c r="U942" s="53"/>
      <c r="V942" s="53"/>
      <c r="W942" s="53"/>
      <c r="X942" s="54"/>
      <c r="Y942" s="54"/>
      <c r="Z942" s="54"/>
      <c r="AA942" s="54"/>
      <c r="AB942" s="54"/>
      <c r="AC942" s="54"/>
      <c r="AD942" s="54"/>
      <c r="AE942" s="54"/>
      <c r="AF942" s="53"/>
      <c r="AG942" s="54"/>
      <c r="AH942" s="54"/>
      <c r="AI942" s="54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</row>
    <row r="943" spans="18:51">
      <c r="R943" s="55"/>
      <c r="S943" s="53"/>
      <c r="T943" s="53"/>
      <c r="U943" s="53"/>
      <c r="V943" s="53"/>
      <c r="W943" s="53"/>
      <c r="X943" s="54"/>
      <c r="Y943" s="54"/>
      <c r="Z943" s="54"/>
      <c r="AA943" s="54"/>
      <c r="AB943" s="54"/>
      <c r="AC943" s="54"/>
      <c r="AD943" s="54"/>
      <c r="AE943" s="54"/>
      <c r="AF943" s="53"/>
      <c r="AG943" s="54"/>
      <c r="AH943" s="54"/>
      <c r="AI943" s="54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</row>
    <row r="944" spans="18:51">
      <c r="R944" s="55"/>
      <c r="S944" s="53"/>
      <c r="T944" s="53"/>
      <c r="U944" s="53"/>
      <c r="V944" s="53"/>
      <c r="W944" s="53"/>
      <c r="X944" s="54"/>
      <c r="Y944" s="54"/>
      <c r="Z944" s="54"/>
      <c r="AA944" s="54"/>
      <c r="AB944" s="54"/>
      <c r="AC944" s="54"/>
      <c r="AD944" s="54"/>
      <c r="AE944" s="54"/>
      <c r="AF944" s="53"/>
      <c r="AG944" s="54"/>
      <c r="AH944" s="54"/>
      <c r="AI944" s="54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</row>
    <row r="945" spans="18:51">
      <c r="R945" s="55"/>
      <c r="S945" s="53"/>
      <c r="T945" s="53"/>
      <c r="U945" s="53"/>
      <c r="V945" s="53"/>
      <c r="W945" s="53"/>
      <c r="X945" s="54"/>
      <c r="Y945" s="54"/>
      <c r="Z945" s="54"/>
      <c r="AA945" s="54"/>
      <c r="AB945" s="54"/>
      <c r="AC945" s="54"/>
      <c r="AD945" s="54"/>
      <c r="AE945" s="54"/>
      <c r="AF945" s="53"/>
      <c r="AG945" s="54"/>
      <c r="AH945" s="54"/>
      <c r="AI945" s="54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</row>
    <row r="946" spans="18:51">
      <c r="R946" s="55"/>
      <c r="S946" s="53"/>
      <c r="T946" s="53"/>
      <c r="U946" s="53"/>
      <c r="V946" s="53"/>
      <c r="W946" s="53"/>
      <c r="X946" s="54"/>
      <c r="Y946" s="54"/>
      <c r="Z946" s="54"/>
      <c r="AA946" s="54"/>
      <c r="AB946" s="54"/>
      <c r="AC946" s="54"/>
      <c r="AD946" s="54"/>
      <c r="AE946" s="54"/>
      <c r="AF946" s="53"/>
      <c r="AG946" s="54"/>
      <c r="AH946" s="54"/>
      <c r="AI946" s="54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</row>
    <row r="947" spans="18:51">
      <c r="R947" s="55"/>
      <c r="S947" s="53"/>
      <c r="T947" s="53"/>
      <c r="U947" s="53"/>
      <c r="V947" s="53"/>
      <c r="W947" s="53"/>
      <c r="X947" s="54"/>
      <c r="Y947" s="54"/>
      <c r="Z947" s="54"/>
      <c r="AA947" s="54"/>
      <c r="AB947" s="54"/>
      <c r="AC947" s="54"/>
      <c r="AD947" s="54"/>
      <c r="AE947" s="54"/>
      <c r="AF947" s="53"/>
      <c r="AG947" s="54"/>
      <c r="AH947" s="54"/>
      <c r="AI947" s="54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</row>
    <row r="948" spans="18:51">
      <c r="R948" s="55"/>
      <c r="S948" s="53"/>
      <c r="T948" s="53"/>
      <c r="U948" s="53"/>
      <c r="V948" s="53"/>
      <c r="W948" s="53"/>
      <c r="X948" s="54"/>
      <c r="Y948" s="54"/>
      <c r="Z948" s="54"/>
      <c r="AA948" s="54"/>
      <c r="AB948" s="54"/>
      <c r="AC948" s="54"/>
      <c r="AD948" s="54"/>
      <c r="AE948" s="54"/>
      <c r="AF948" s="53"/>
      <c r="AG948" s="54"/>
      <c r="AH948" s="54"/>
      <c r="AI948" s="54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</row>
    <row r="949" spans="18:51">
      <c r="R949" s="55"/>
      <c r="S949" s="53"/>
      <c r="T949" s="53"/>
      <c r="U949" s="53"/>
      <c r="V949" s="53"/>
      <c r="W949" s="53"/>
      <c r="X949" s="54"/>
      <c r="Y949" s="54"/>
      <c r="Z949" s="54"/>
      <c r="AA949" s="54"/>
      <c r="AB949" s="54"/>
      <c r="AC949" s="54"/>
      <c r="AD949" s="54"/>
      <c r="AE949" s="54"/>
      <c r="AF949" s="53"/>
      <c r="AG949" s="54"/>
      <c r="AH949" s="54"/>
      <c r="AI949" s="54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</row>
    <row r="950" spans="18:51">
      <c r="R950" s="55"/>
      <c r="S950" s="53"/>
      <c r="T950" s="53"/>
      <c r="U950" s="53"/>
      <c r="V950" s="53"/>
      <c r="W950" s="53"/>
      <c r="X950" s="54"/>
      <c r="Y950" s="54"/>
      <c r="Z950" s="54"/>
      <c r="AA950" s="54"/>
      <c r="AB950" s="54"/>
      <c r="AC950" s="54"/>
      <c r="AD950" s="54"/>
      <c r="AE950" s="54"/>
      <c r="AF950" s="53"/>
      <c r="AG950" s="54"/>
      <c r="AH950" s="54"/>
      <c r="AI950" s="54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</row>
    <row r="951" spans="18:51">
      <c r="R951" s="55"/>
      <c r="S951" s="53"/>
      <c r="T951" s="53"/>
      <c r="U951" s="53"/>
      <c r="V951" s="53"/>
      <c r="W951" s="53"/>
      <c r="X951" s="54"/>
      <c r="Y951" s="54"/>
      <c r="Z951" s="54"/>
      <c r="AA951" s="54"/>
      <c r="AB951" s="54"/>
      <c r="AC951" s="54"/>
      <c r="AD951" s="54"/>
      <c r="AE951" s="54"/>
      <c r="AF951" s="53"/>
      <c r="AG951" s="54"/>
      <c r="AH951" s="54"/>
      <c r="AI951" s="54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</row>
    <row r="952" spans="18:51">
      <c r="R952" s="55"/>
      <c r="S952" s="53"/>
      <c r="T952" s="53"/>
      <c r="U952" s="53"/>
      <c r="V952" s="53"/>
      <c r="W952" s="53"/>
      <c r="X952" s="54"/>
      <c r="Y952" s="54"/>
      <c r="Z952" s="54"/>
      <c r="AA952" s="54"/>
      <c r="AB952" s="54"/>
      <c r="AC952" s="54"/>
      <c r="AD952" s="54"/>
      <c r="AE952" s="54"/>
      <c r="AF952" s="53"/>
      <c r="AG952" s="54"/>
      <c r="AH952" s="54"/>
      <c r="AI952" s="54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</row>
    <row r="953" spans="18:51">
      <c r="R953" s="55"/>
      <c r="S953" s="53"/>
      <c r="T953" s="53"/>
      <c r="U953" s="53"/>
      <c r="V953" s="53"/>
      <c r="W953" s="53"/>
      <c r="X953" s="54"/>
      <c r="Y953" s="54"/>
      <c r="Z953" s="54"/>
      <c r="AA953" s="54"/>
      <c r="AB953" s="54"/>
      <c r="AC953" s="54"/>
      <c r="AD953" s="54"/>
      <c r="AE953" s="54"/>
      <c r="AF953" s="53"/>
      <c r="AG953" s="54"/>
      <c r="AH953" s="54"/>
      <c r="AI953" s="54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</row>
    <row r="954" spans="18:51">
      <c r="R954" s="55"/>
      <c r="S954" s="53"/>
      <c r="T954" s="53"/>
      <c r="U954" s="53"/>
      <c r="V954" s="53"/>
      <c r="W954" s="53"/>
      <c r="X954" s="54"/>
      <c r="Y954" s="54"/>
      <c r="Z954" s="54"/>
      <c r="AA954" s="54"/>
      <c r="AB954" s="54"/>
      <c r="AC954" s="54"/>
      <c r="AD954" s="54"/>
      <c r="AE954" s="54"/>
      <c r="AF954" s="53"/>
      <c r="AG954" s="54"/>
      <c r="AH954" s="54"/>
      <c r="AI954" s="54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</row>
    <row r="955" spans="18:51">
      <c r="R955" s="55"/>
      <c r="S955" s="53"/>
      <c r="T955" s="53"/>
      <c r="U955" s="53"/>
      <c r="V955" s="53"/>
      <c r="W955" s="53"/>
      <c r="X955" s="54"/>
      <c r="Y955" s="54"/>
      <c r="Z955" s="54"/>
      <c r="AA955" s="54"/>
      <c r="AB955" s="54"/>
      <c r="AC955" s="54"/>
      <c r="AD955" s="54"/>
      <c r="AE955" s="54"/>
      <c r="AF955" s="53"/>
      <c r="AG955" s="54"/>
      <c r="AH955" s="54"/>
      <c r="AI955" s="54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</row>
    <row r="956" spans="18:51">
      <c r="R956" s="55"/>
      <c r="S956" s="53"/>
      <c r="T956" s="53"/>
      <c r="U956" s="53"/>
      <c r="V956" s="53"/>
      <c r="W956" s="53"/>
      <c r="X956" s="54"/>
      <c r="Y956" s="54"/>
      <c r="Z956" s="54"/>
      <c r="AA956" s="54"/>
      <c r="AB956" s="54"/>
      <c r="AC956" s="54"/>
      <c r="AD956" s="54"/>
      <c r="AE956" s="54"/>
      <c r="AF956" s="53"/>
      <c r="AG956" s="54"/>
      <c r="AH956" s="54"/>
      <c r="AI956" s="54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</row>
    <row r="957" spans="18:51">
      <c r="R957" s="55"/>
      <c r="S957" s="53"/>
      <c r="T957" s="53"/>
      <c r="U957" s="53"/>
      <c r="V957" s="53"/>
      <c r="W957" s="53"/>
      <c r="X957" s="54"/>
      <c r="Y957" s="54"/>
      <c r="Z957" s="54"/>
      <c r="AA957" s="54"/>
      <c r="AB957" s="54"/>
      <c r="AC957" s="54"/>
      <c r="AD957" s="54"/>
      <c r="AE957" s="54"/>
      <c r="AF957" s="53"/>
      <c r="AG957" s="54"/>
      <c r="AH957" s="54"/>
      <c r="AI957" s="54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</row>
    <row r="958" spans="18:51">
      <c r="R958" s="55"/>
      <c r="S958" s="53"/>
      <c r="T958" s="53"/>
      <c r="U958" s="53"/>
      <c r="V958" s="53"/>
      <c r="W958" s="53"/>
      <c r="X958" s="54"/>
      <c r="Y958" s="54"/>
      <c r="Z958" s="54"/>
      <c r="AA958" s="54"/>
      <c r="AB958" s="54"/>
      <c r="AC958" s="54"/>
      <c r="AD958" s="54"/>
      <c r="AE958" s="54"/>
      <c r="AF958" s="53"/>
      <c r="AG958" s="54"/>
      <c r="AH958" s="54"/>
      <c r="AI958" s="54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</row>
    <row r="959" spans="18:51">
      <c r="R959" s="55"/>
      <c r="S959" s="53"/>
      <c r="T959" s="53"/>
      <c r="U959" s="53"/>
      <c r="V959" s="53"/>
      <c r="W959" s="53"/>
      <c r="X959" s="54"/>
      <c r="Y959" s="54"/>
      <c r="Z959" s="54"/>
      <c r="AA959" s="54"/>
      <c r="AB959" s="54"/>
      <c r="AC959" s="54"/>
      <c r="AD959" s="54"/>
      <c r="AE959" s="54"/>
      <c r="AF959" s="53"/>
      <c r="AG959" s="54"/>
      <c r="AH959" s="54"/>
      <c r="AI959" s="54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</row>
    <row r="960" spans="18:51">
      <c r="R960" s="55"/>
      <c r="S960" s="53"/>
      <c r="T960" s="53"/>
      <c r="U960" s="53"/>
      <c r="V960" s="53"/>
      <c r="W960" s="53"/>
      <c r="X960" s="54"/>
      <c r="Y960" s="54"/>
      <c r="Z960" s="54"/>
      <c r="AA960" s="54"/>
      <c r="AB960" s="54"/>
      <c r="AC960" s="54"/>
      <c r="AD960" s="54"/>
      <c r="AE960" s="54"/>
      <c r="AF960" s="53"/>
      <c r="AG960" s="54"/>
      <c r="AH960" s="54"/>
      <c r="AI960" s="54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</row>
    <row r="961" spans="18:51">
      <c r="R961" s="55"/>
      <c r="S961" s="53"/>
      <c r="T961" s="53"/>
      <c r="U961" s="53"/>
      <c r="V961" s="53"/>
      <c r="W961" s="53"/>
      <c r="X961" s="54"/>
      <c r="Y961" s="54"/>
      <c r="Z961" s="54"/>
      <c r="AA961" s="54"/>
      <c r="AB961" s="54"/>
      <c r="AC961" s="54"/>
      <c r="AD961" s="54"/>
      <c r="AE961" s="54"/>
      <c r="AF961" s="53"/>
      <c r="AG961" s="54"/>
      <c r="AH961" s="54"/>
      <c r="AI961" s="54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</row>
    <row r="962" spans="18:51">
      <c r="R962" s="55"/>
      <c r="S962" s="53"/>
      <c r="T962" s="53"/>
      <c r="U962" s="53"/>
      <c r="V962" s="53"/>
      <c r="W962" s="53"/>
      <c r="X962" s="54"/>
      <c r="Y962" s="54"/>
      <c r="Z962" s="54"/>
      <c r="AA962" s="54"/>
      <c r="AB962" s="54"/>
      <c r="AC962" s="54"/>
      <c r="AD962" s="54"/>
      <c r="AE962" s="54"/>
      <c r="AF962" s="53"/>
      <c r="AG962" s="54"/>
      <c r="AH962" s="54"/>
      <c r="AI962" s="54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</row>
    <row r="963" spans="18:51">
      <c r="R963" s="55"/>
      <c r="S963" s="53"/>
      <c r="T963" s="53"/>
      <c r="U963" s="53"/>
      <c r="V963" s="53"/>
      <c r="W963" s="53"/>
      <c r="X963" s="54"/>
      <c r="Y963" s="54"/>
      <c r="Z963" s="54"/>
      <c r="AA963" s="54"/>
      <c r="AB963" s="54"/>
      <c r="AC963" s="54"/>
      <c r="AD963" s="54"/>
      <c r="AE963" s="54"/>
      <c r="AF963" s="53"/>
      <c r="AG963" s="54"/>
      <c r="AH963" s="54"/>
      <c r="AI963" s="54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</row>
    <row r="964" spans="18:51">
      <c r="R964" s="55"/>
      <c r="S964" s="53"/>
      <c r="T964" s="53"/>
      <c r="U964" s="53"/>
      <c r="V964" s="53"/>
      <c r="W964" s="53"/>
      <c r="X964" s="54"/>
      <c r="Y964" s="54"/>
      <c r="Z964" s="54"/>
      <c r="AA964" s="54"/>
      <c r="AB964" s="54"/>
      <c r="AC964" s="54"/>
      <c r="AD964" s="54"/>
      <c r="AE964" s="54"/>
      <c r="AF964" s="53"/>
      <c r="AG964" s="54"/>
      <c r="AH964" s="54"/>
      <c r="AI964" s="54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</row>
    <row r="965" spans="18:51">
      <c r="R965" s="55"/>
      <c r="S965" s="53"/>
      <c r="T965" s="53"/>
      <c r="U965" s="53"/>
      <c r="V965" s="53"/>
      <c r="W965" s="53"/>
      <c r="X965" s="54"/>
      <c r="Y965" s="54"/>
      <c r="Z965" s="54"/>
      <c r="AA965" s="54"/>
      <c r="AB965" s="54"/>
      <c r="AC965" s="54"/>
      <c r="AD965" s="54"/>
      <c r="AE965" s="54"/>
      <c r="AF965" s="53"/>
      <c r="AG965" s="54"/>
      <c r="AH965" s="54"/>
      <c r="AI965" s="54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</row>
    <row r="966" spans="18:51">
      <c r="R966" s="55"/>
      <c r="S966" s="53"/>
      <c r="T966" s="53"/>
      <c r="U966" s="53"/>
      <c r="V966" s="53"/>
      <c r="W966" s="53"/>
      <c r="X966" s="54"/>
      <c r="Y966" s="54"/>
      <c r="Z966" s="54"/>
      <c r="AA966" s="54"/>
      <c r="AB966" s="54"/>
      <c r="AC966" s="54"/>
      <c r="AD966" s="54"/>
      <c r="AE966" s="54"/>
      <c r="AF966" s="53"/>
      <c r="AG966" s="54"/>
      <c r="AH966" s="54"/>
      <c r="AI966" s="54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</row>
    <row r="967" spans="18:51">
      <c r="R967" s="55"/>
      <c r="S967" s="53"/>
      <c r="T967" s="53"/>
      <c r="U967" s="53"/>
      <c r="V967" s="53"/>
      <c r="W967" s="53"/>
      <c r="X967" s="54"/>
      <c r="Y967" s="54"/>
      <c r="Z967" s="54"/>
      <c r="AA967" s="54"/>
      <c r="AB967" s="54"/>
      <c r="AC967" s="54"/>
      <c r="AD967" s="54"/>
      <c r="AE967" s="54"/>
      <c r="AF967" s="53"/>
      <c r="AG967" s="54"/>
      <c r="AH967" s="54"/>
      <c r="AI967" s="54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</row>
    <row r="968" spans="18:51">
      <c r="R968" s="55"/>
      <c r="S968" s="53"/>
      <c r="T968" s="53"/>
      <c r="U968" s="53"/>
      <c r="V968" s="53"/>
      <c r="W968" s="53"/>
      <c r="X968" s="54"/>
      <c r="Y968" s="54"/>
      <c r="Z968" s="54"/>
      <c r="AA968" s="54"/>
      <c r="AB968" s="54"/>
      <c r="AC968" s="54"/>
      <c r="AD968" s="54"/>
      <c r="AE968" s="54"/>
      <c r="AF968" s="53"/>
      <c r="AG968" s="54"/>
      <c r="AH968" s="54"/>
      <c r="AI968" s="54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</row>
    <row r="969" spans="18:51">
      <c r="R969" s="55"/>
      <c r="S969" s="53"/>
      <c r="T969" s="53"/>
      <c r="U969" s="53"/>
      <c r="V969" s="53"/>
      <c r="W969" s="53"/>
      <c r="X969" s="54"/>
      <c r="Y969" s="54"/>
      <c r="Z969" s="54"/>
      <c r="AA969" s="54"/>
      <c r="AB969" s="54"/>
      <c r="AC969" s="54"/>
      <c r="AD969" s="54"/>
      <c r="AE969" s="54"/>
      <c r="AF969" s="53"/>
      <c r="AG969" s="54"/>
      <c r="AH969" s="54"/>
      <c r="AI969" s="54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</row>
    <row r="970" spans="18:51">
      <c r="R970" s="55"/>
      <c r="S970" s="53"/>
      <c r="T970" s="53"/>
      <c r="U970" s="53"/>
      <c r="V970" s="53"/>
      <c r="W970" s="53"/>
      <c r="X970" s="54"/>
      <c r="Y970" s="54"/>
      <c r="Z970" s="54"/>
      <c r="AA970" s="54"/>
      <c r="AB970" s="54"/>
      <c r="AC970" s="54"/>
      <c r="AD970" s="54"/>
      <c r="AE970" s="54"/>
      <c r="AF970" s="53"/>
      <c r="AG970" s="54"/>
      <c r="AH970" s="54"/>
      <c r="AI970" s="54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</row>
    <row r="971" spans="18:51">
      <c r="R971" s="55"/>
      <c r="S971" s="53"/>
      <c r="T971" s="53"/>
      <c r="U971" s="53"/>
      <c r="V971" s="53"/>
      <c r="W971" s="53"/>
      <c r="X971" s="54"/>
      <c r="Y971" s="54"/>
      <c r="Z971" s="54"/>
      <c r="AA971" s="54"/>
      <c r="AB971" s="54"/>
      <c r="AC971" s="54"/>
      <c r="AD971" s="54"/>
      <c r="AE971" s="54"/>
      <c r="AF971" s="53"/>
      <c r="AG971" s="54"/>
      <c r="AH971" s="54"/>
      <c r="AI971" s="54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</row>
    <row r="972" spans="18:51">
      <c r="R972" s="55"/>
      <c r="S972" s="53"/>
      <c r="T972" s="53"/>
      <c r="U972" s="53"/>
      <c r="V972" s="53"/>
      <c r="W972" s="53"/>
      <c r="X972" s="54"/>
      <c r="Y972" s="54"/>
      <c r="Z972" s="54"/>
      <c r="AA972" s="54"/>
      <c r="AB972" s="54"/>
      <c r="AC972" s="54"/>
      <c r="AD972" s="54"/>
      <c r="AE972" s="54"/>
      <c r="AF972" s="53"/>
      <c r="AG972" s="54"/>
      <c r="AH972" s="54"/>
      <c r="AI972" s="54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</row>
    <row r="973" spans="18:51">
      <c r="R973" s="55"/>
      <c r="S973" s="53"/>
      <c r="T973" s="53"/>
      <c r="U973" s="53"/>
      <c r="V973" s="53"/>
      <c r="W973" s="53"/>
      <c r="X973" s="54"/>
      <c r="Y973" s="54"/>
      <c r="Z973" s="54"/>
      <c r="AA973" s="54"/>
      <c r="AB973" s="54"/>
      <c r="AC973" s="54"/>
      <c r="AD973" s="54"/>
      <c r="AE973" s="54"/>
      <c r="AF973" s="53"/>
      <c r="AG973" s="54"/>
      <c r="AH973" s="54"/>
      <c r="AI973" s="54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</row>
    <row r="974" spans="18:51">
      <c r="R974" s="55"/>
      <c r="S974" s="53"/>
      <c r="T974" s="53"/>
      <c r="U974" s="53"/>
      <c r="V974" s="53"/>
      <c r="W974" s="53"/>
      <c r="X974" s="54"/>
      <c r="Y974" s="54"/>
      <c r="Z974" s="54"/>
      <c r="AA974" s="54"/>
      <c r="AB974" s="54"/>
      <c r="AC974" s="54"/>
      <c r="AD974" s="54"/>
      <c r="AE974" s="54"/>
      <c r="AF974" s="53"/>
      <c r="AG974" s="54"/>
      <c r="AH974" s="54"/>
      <c r="AI974" s="54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</row>
    <row r="975" spans="18:51">
      <c r="R975" s="55"/>
      <c r="S975" s="53"/>
      <c r="T975" s="53"/>
      <c r="U975" s="53"/>
      <c r="V975" s="53"/>
      <c r="W975" s="53"/>
      <c r="X975" s="54"/>
      <c r="Y975" s="54"/>
      <c r="Z975" s="54"/>
      <c r="AA975" s="54"/>
      <c r="AB975" s="54"/>
      <c r="AC975" s="54"/>
      <c r="AD975" s="54"/>
      <c r="AE975" s="54"/>
      <c r="AF975" s="53"/>
      <c r="AG975" s="54"/>
      <c r="AH975" s="54"/>
      <c r="AI975" s="54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</row>
    <row r="976" spans="18:51">
      <c r="R976" s="55"/>
      <c r="S976" s="53"/>
      <c r="T976" s="53"/>
      <c r="U976" s="53"/>
      <c r="V976" s="53"/>
      <c r="W976" s="53"/>
      <c r="X976" s="54"/>
      <c r="Y976" s="54"/>
      <c r="Z976" s="54"/>
      <c r="AA976" s="54"/>
      <c r="AB976" s="54"/>
      <c r="AC976" s="54"/>
      <c r="AD976" s="54"/>
      <c r="AE976" s="54"/>
      <c r="AF976" s="53"/>
      <c r="AG976" s="54"/>
      <c r="AH976" s="54"/>
      <c r="AI976" s="54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</row>
    <row r="977" spans="18:51">
      <c r="R977" s="55"/>
      <c r="S977" s="53"/>
      <c r="T977" s="53"/>
      <c r="U977" s="53"/>
      <c r="V977" s="53"/>
      <c r="W977" s="53"/>
      <c r="X977" s="54"/>
      <c r="Y977" s="54"/>
      <c r="Z977" s="54"/>
      <c r="AA977" s="54"/>
      <c r="AB977" s="54"/>
      <c r="AC977" s="54"/>
      <c r="AD977" s="54"/>
      <c r="AE977" s="54"/>
      <c r="AF977" s="53"/>
      <c r="AG977" s="54"/>
      <c r="AH977" s="54"/>
      <c r="AI977" s="54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</row>
    <row r="978" spans="18:51">
      <c r="R978" s="55"/>
      <c r="S978" s="53"/>
      <c r="T978" s="53"/>
      <c r="U978" s="53"/>
      <c r="V978" s="53"/>
      <c r="W978" s="53"/>
      <c r="X978" s="54"/>
      <c r="Y978" s="54"/>
      <c r="Z978" s="54"/>
      <c r="AA978" s="54"/>
      <c r="AB978" s="54"/>
      <c r="AC978" s="54"/>
      <c r="AD978" s="54"/>
      <c r="AE978" s="54"/>
      <c r="AF978" s="53"/>
      <c r="AG978" s="54"/>
      <c r="AH978" s="54"/>
      <c r="AI978" s="54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</row>
    <row r="979" spans="18:51">
      <c r="R979" s="55"/>
      <c r="S979" s="53"/>
      <c r="T979" s="53"/>
      <c r="U979" s="53"/>
      <c r="V979" s="53"/>
      <c r="W979" s="53"/>
      <c r="X979" s="54"/>
      <c r="Y979" s="54"/>
      <c r="Z979" s="54"/>
      <c r="AA979" s="54"/>
      <c r="AB979" s="54"/>
      <c r="AC979" s="54"/>
      <c r="AD979" s="54"/>
      <c r="AE979" s="54"/>
      <c r="AF979" s="53"/>
      <c r="AG979" s="54"/>
      <c r="AH979" s="54"/>
      <c r="AI979" s="54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</row>
    <row r="980" spans="18:51">
      <c r="R980" s="55"/>
      <c r="S980" s="53"/>
      <c r="T980" s="53"/>
      <c r="U980" s="53"/>
      <c r="V980" s="53"/>
      <c r="W980" s="53"/>
      <c r="X980" s="54"/>
      <c r="Y980" s="54"/>
      <c r="Z980" s="54"/>
      <c r="AA980" s="54"/>
      <c r="AB980" s="54"/>
      <c r="AC980" s="54"/>
      <c r="AD980" s="54"/>
      <c r="AE980" s="54"/>
      <c r="AF980" s="53"/>
      <c r="AG980" s="54"/>
      <c r="AH980" s="54"/>
      <c r="AI980" s="54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</row>
    <row r="981" spans="18:51">
      <c r="R981" s="55"/>
      <c r="S981" s="53"/>
      <c r="T981" s="53"/>
      <c r="U981" s="53"/>
      <c r="V981" s="53"/>
      <c r="W981" s="53"/>
      <c r="X981" s="54"/>
      <c r="Y981" s="54"/>
      <c r="Z981" s="54"/>
      <c r="AA981" s="54"/>
      <c r="AB981" s="54"/>
      <c r="AC981" s="54"/>
      <c r="AD981" s="54"/>
      <c r="AE981" s="54"/>
      <c r="AF981" s="53"/>
      <c r="AG981" s="54"/>
      <c r="AH981" s="54"/>
      <c r="AI981" s="54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</row>
    <row r="982" spans="18:51">
      <c r="R982" s="55"/>
      <c r="S982" s="53"/>
      <c r="T982" s="53"/>
      <c r="U982" s="53"/>
      <c r="V982" s="53"/>
      <c r="W982" s="53"/>
      <c r="X982" s="54"/>
      <c r="Y982" s="54"/>
      <c r="Z982" s="54"/>
      <c r="AA982" s="54"/>
      <c r="AB982" s="54"/>
      <c r="AC982" s="54"/>
      <c r="AD982" s="54"/>
      <c r="AE982" s="54"/>
      <c r="AF982" s="53"/>
      <c r="AG982" s="54"/>
      <c r="AH982" s="54"/>
      <c r="AI982" s="54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</row>
    <row r="983" spans="18:51">
      <c r="R983" s="55"/>
      <c r="S983" s="53"/>
      <c r="T983" s="53"/>
      <c r="U983" s="53"/>
      <c r="V983" s="53"/>
      <c r="W983" s="53"/>
      <c r="X983" s="54"/>
      <c r="Y983" s="54"/>
      <c r="Z983" s="54"/>
      <c r="AA983" s="54"/>
      <c r="AB983" s="54"/>
      <c r="AC983" s="54"/>
      <c r="AD983" s="54"/>
      <c r="AE983" s="54"/>
      <c r="AF983" s="53"/>
      <c r="AG983" s="54"/>
      <c r="AH983" s="54"/>
      <c r="AI983" s="54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</row>
    <row r="984" spans="18:51">
      <c r="R984" s="55"/>
      <c r="S984" s="53"/>
      <c r="T984" s="53"/>
      <c r="U984" s="53"/>
      <c r="V984" s="53"/>
      <c r="W984" s="53"/>
      <c r="X984" s="54"/>
      <c r="Y984" s="54"/>
      <c r="Z984" s="54"/>
      <c r="AA984" s="54"/>
      <c r="AB984" s="54"/>
      <c r="AC984" s="54"/>
      <c r="AD984" s="54"/>
      <c r="AE984" s="54"/>
      <c r="AF984" s="53"/>
      <c r="AG984" s="54"/>
      <c r="AH984" s="54"/>
      <c r="AI984" s="54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</row>
    <row r="985" spans="18:51">
      <c r="R985" s="55"/>
      <c r="S985" s="53"/>
      <c r="T985" s="53"/>
      <c r="U985" s="53"/>
      <c r="V985" s="53"/>
      <c r="W985" s="53"/>
      <c r="X985" s="54"/>
      <c r="Y985" s="54"/>
      <c r="Z985" s="54"/>
      <c r="AA985" s="54"/>
      <c r="AB985" s="54"/>
      <c r="AC985" s="54"/>
      <c r="AD985" s="54"/>
      <c r="AE985" s="54"/>
      <c r="AF985" s="53"/>
      <c r="AG985" s="54"/>
      <c r="AH985" s="54"/>
      <c r="AI985" s="54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</row>
    <row r="986" spans="18:51">
      <c r="R986" s="55"/>
      <c r="S986" s="53"/>
      <c r="T986" s="53"/>
      <c r="U986" s="53"/>
      <c r="V986" s="53"/>
      <c r="W986" s="53"/>
      <c r="X986" s="54"/>
      <c r="Y986" s="54"/>
      <c r="Z986" s="54"/>
      <c r="AA986" s="54"/>
      <c r="AB986" s="54"/>
      <c r="AC986" s="54"/>
      <c r="AD986" s="54"/>
      <c r="AE986" s="54"/>
      <c r="AF986" s="53"/>
      <c r="AG986" s="54"/>
      <c r="AH986" s="54"/>
      <c r="AI986" s="54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</row>
    <row r="987" spans="18:51">
      <c r="R987" s="55"/>
      <c r="S987" s="53"/>
      <c r="T987" s="53"/>
      <c r="U987" s="53"/>
      <c r="V987" s="53"/>
      <c r="W987" s="53"/>
      <c r="X987" s="54"/>
      <c r="Y987" s="54"/>
      <c r="Z987" s="54"/>
      <c r="AA987" s="54"/>
      <c r="AB987" s="54"/>
      <c r="AC987" s="54"/>
      <c r="AD987" s="54"/>
      <c r="AE987" s="54"/>
      <c r="AF987" s="53"/>
      <c r="AG987" s="54"/>
      <c r="AH987" s="54"/>
      <c r="AI987" s="54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</row>
    <row r="988" spans="18:51">
      <c r="R988" s="55"/>
      <c r="S988" s="53"/>
      <c r="T988" s="53"/>
      <c r="U988" s="53"/>
      <c r="V988" s="53"/>
      <c r="W988" s="53"/>
      <c r="X988" s="54"/>
      <c r="Y988" s="54"/>
      <c r="Z988" s="54"/>
      <c r="AA988" s="54"/>
      <c r="AB988" s="54"/>
      <c r="AC988" s="54"/>
      <c r="AD988" s="54"/>
      <c r="AE988" s="54"/>
      <c r="AF988" s="53"/>
      <c r="AG988" s="54"/>
      <c r="AH988" s="54"/>
      <c r="AI988" s="54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</row>
    <row r="989" spans="18:51">
      <c r="R989" s="55"/>
      <c r="S989" s="53"/>
      <c r="T989" s="53"/>
      <c r="U989" s="53"/>
      <c r="V989" s="53"/>
      <c r="W989" s="53"/>
      <c r="X989" s="54"/>
      <c r="Y989" s="54"/>
      <c r="Z989" s="54"/>
      <c r="AA989" s="54"/>
      <c r="AB989" s="54"/>
      <c r="AC989" s="54"/>
      <c r="AD989" s="54"/>
      <c r="AE989" s="54"/>
      <c r="AF989" s="53"/>
      <c r="AG989" s="54"/>
      <c r="AH989" s="54"/>
      <c r="AI989" s="54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</row>
    <row r="990" spans="18:51">
      <c r="R990" s="55"/>
      <c r="S990" s="53"/>
      <c r="T990" s="53"/>
      <c r="U990" s="53"/>
      <c r="V990" s="53"/>
      <c r="W990" s="53"/>
      <c r="X990" s="54"/>
      <c r="Y990" s="54"/>
      <c r="Z990" s="54"/>
      <c r="AA990" s="54"/>
      <c r="AB990" s="54"/>
      <c r="AC990" s="54"/>
      <c r="AD990" s="54"/>
      <c r="AE990" s="54"/>
      <c r="AF990" s="53"/>
      <c r="AG990" s="54"/>
      <c r="AH990" s="54"/>
      <c r="AI990" s="54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</row>
    <row r="991" spans="18:51">
      <c r="R991" s="55"/>
      <c r="S991" s="53"/>
      <c r="T991" s="53"/>
      <c r="U991" s="53"/>
      <c r="V991" s="53"/>
      <c r="W991" s="53"/>
      <c r="X991" s="54"/>
      <c r="Y991" s="54"/>
      <c r="Z991" s="54"/>
      <c r="AA991" s="54"/>
      <c r="AB991" s="54"/>
      <c r="AC991" s="54"/>
      <c r="AD991" s="54"/>
      <c r="AE991" s="54"/>
      <c r="AF991" s="53"/>
      <c r="AG991" s="54"/>
      <c r="AH991" s="54"/>
      <c r="AI991" s="54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</row>
    <row r="992" spans="18:51">
      <c r="R992" s="55"/>
      <c r="S992" s="53"/>
      <c r="T992" s="53"/>
      <c r="U992" s="53"/>
      <c r="V992" s="53"/>
      <c r="W992" s="53"/>
      <c r="X992" s="54"/>
      <c r="Y992" s="54"/>
      <c r="Z992" s="54"/>
      <c r="AA992" s="54"/>
      <c r="AB992" s="54"/>
      <c r="AC992" s="54"/>
      <c r="AD992" s="54"/>
      <c r="AE992" s="54"/>
      <c r="AF992" s="53"/>
      <c r="AG992" s="54"/>
      <c r="AH992" s="54"/>
      <c r="AI992" s="54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</row>
    <row r="993" spans="18:51">
      <c r="R993" s="55"/>
      <c r="S993" s="53"/>
      <c r="T993" s="53"/>
      <c r="U993" s="53"/>
      <c r="V993" s="53"/>
      <c r="W993" s="53"/>
      <c r="X993" s="54"/>
      <c r="Y993" s="54"/>
      <c r="Z993" s="54"/>
      <c r="AA993" s="54"/>
      <c r="AB993" s="54"/>
      <c r="AC993" s="54"/>
      <c r="AD993" s="54"/>
      <c r="AE993" s="54"/>
      <c r="AF993" s="53"/>
      <c r="AG993" s="54"/>
      <c r="AH993" s="54"/>
      <c r="AI993" s="54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</row>
    <row r="994" spans="18:51">
      <c r="R994" s="55"/>
      <c r="S994" s="53"/>
      <c r="T994" s="53"/>
      <c r="U994" s="53"/>
      <c r="V994" s="53"/>
      <c r="W994" s="53"/>
      <c r="X994" s="54"/>
      <c r="Y994" s="54"/>
      <c r="Z994" s="54"/>
      <c r="AA994" s="54"/>
      <c r="AB994" s="54"/>
      <c r="AC994" s="54"/>
      <c r="AD994" s="54"/>
      <c r="AE994" s="54"/>
      <c r="AF994" s="53"/>
      <c r="AG994" s="54"/>
      <c r="AH994" s="54"/>
      <c r="AI994" s="54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</row>
    <row r="995" spans="18:51">
      <c r="R995" s="55"/>
      <c r="S995" s="53"/>
      <c r="T995" s="53"/>
      <c r="U995" s="53"/>
      <c r="V995" s="53"/>
      <c r="W995" s="53"/>
      <c r="X995" s="54"/>
      <c r="Y995" s="54"/>
      <c r="Z995" s="54"/>
      <c r="AA995" s="54"/>
      <c r="AB995" s="54"/>
      <c r="AC995" s="54"/>
      <c r="AD995" s="54"/>
      <c r="AE995" s="54"/>
      <c r="AF995" s="53"/>
      <c r="AG995" s="54"/>
      <c r="AH995" s="54"/>
      <c r="AI995" s="54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</row>
    <row r="996" spans="18:51">
      <c r="R996" s="55"/>
      <c r="S996" s="53"/>
      <c r="T996" s="53"/>
      <c r="U996" s="53"/>
      <c r="V996" s="53"/>
      <c r="W996" s="53"/>
      <c r="X996" s="54"/>
      <c r="Y996" s="54"/>
      <c r="Z996" s="54"/>
      <c r="AA996" s="54"/>
      <c r="AB996" s="54"/>
      <c r="AC996" s="54"/>
      <c r="AD996" s="54"/>
      <c r="AE996" s="54"/>
      <c r="AF996" s="53"/>
      <c r="AG996" s="54"/>
      <c r="AH996" s="54"/>
      <c r="AI996" s="54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</row>
    <row r="997" spans="18:51">
      <c r="R997" s="55"/>
      <c r="S997" s="53"/>
      <c r="T997" s="53"/>
      <c r="U997" s="53"/>
      <c r="V997" s="53"/>
      <c r="W997" s="53"/>
      <c r="X997" s="54"/>
      <c r="Y997" s="54"/>
      <c r="Z997" s="54"/>
      <c r="AA997" s="54"/>
      <c r="AB997" s="54"/>
      <c r="AC997" s="54"/>
      <c r="AD997" s="54"/>
      <c r="AE997" s="54"/>
      <c r="AF997" s="53"/>
      <c r="AG997" s="54"/>
      <c r="AH997" s="54"/>
      <c r="AI997" s="54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</row>
    <row r="998" spans="18:51">
      <c r="R998" s="55"/>
      <c r="S998" s="53"/>
      <c r="T998" s="53"/>
      <c r="U998" s="53"/>
      <c r="V998" s="53"/>
      <c r="W998" s="53"/>
      <c r="X998" s="54"/>
      <c r="Y998" s="54"/>
      <c r="Z998" s="54"/>
      <c r="AA998" s="54"/>
      <c r="AB998" s="54"/>
      <c r="AC998" s="54"/>
      <c r="AD998" s="54"/>
      <c r="AE998" s="54"/>
      <c r="AF998" s="53"/>
      <c r="AG998" s="54"/>
      <c r="AH998" s="54"/>
      <c r="AI998" s="54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</row>
    <row r="999" spans="18:51">
      <c r="R999" s="55"/>
      <c r="S999" s="53"/>
      <c r="T999" s="53"/>
      <c r="U999" s="53"/>
      <c r="V999" s="53"/>
      <c r="W999" s="53"/>
      <c r="X999" s="54"/>
      <c r="Y999" s="54"/>
      <c r="Z999" s="54"/>
      <c r="AA999" s="54"/>
      <c r="AB999" s="54"/>
      <c r="AC999" s="54"/>
      <c r="AD999" s="54"/>
      <c r="AE999" s="54"/>
      <c r="AF999" s="53"/>
      <c r="AG999" s="54"/>
      <c r="AH999" s="54"/>
      <c r="AI999" s="54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</row>
    <row r="1000" spans="18:51">
      <c r="R1000" s="55"/>
      <c r="S1000" s="53"/>
      <c r="T1000" s="53"/>
      <c r="U1000" s="53"/>
      <c r="V1000" s="53"/>
      <c r="W1000" s="53"/>
      <c r="X1000" s="54"/>
      <c r="Y1000" s="54"/>
      <c r="Z1000" s="54"/>
      <c r="AA1000" s="54"/>
      <c r="AB1000" s="54"/>
      <c r="AC1000" s="54"/>
      <c r="AD1000" s="54"/>
      <c r="AE1000" s="54"/>
      <c r="AF1000" s="53"/>
      <c r="AG1000" s="54"/>
      <c r="AH1000" s="54"/>
      <c r="AI1000" s="54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</row>
    <row r="1001" spans="18:51">
      <c r="R1001" s="55"/>
      <c r="S1001" s="53"/>
      <c r="T1001" s="53"/>
      <c r="U1001" s="53"/>
      <c r="V1001" s="53"/>
      <c r="W1001" s="53"/>
      <c r="X1001" s="54"/>
      <c r="Y1001" s="54"/>
      <c r="Z1001" s="54"/>
      <c r="AA1001" s="54"/>
      <c r="AB1001" s="54"/>
      <c r="AC1001" s="54"/>
      <c r="AD1001" s="54"/>
      <c r="AE1001" s="54"/>
      <c r="AF1001" s="53"/>
      <c r="AG1001" s="54"/>
      <c r="AH1001" s="54"/>
      <c r="AI1001" s="54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</row>
    <row r="1002" spans="18:51">
      <c r="R1002" s="55"/>
      <c r="S1002" s="53"/>
      <c r="T1002" s="53"/>
      <c r="U1002" s="53"/>
      <c r="V1002" s="53"/>
      <c r="W1002" s="53"/>
      <c r="X1002" s="54"/>
      <c r="Y1002" s="54"/>
      <c r="Z1002" s="54"/>
      <c r="AA1002" s="54"/>
      <c r="AB1002" s="54"/>
      <c r="AC1002" s="54"/>
      <c r="AD1002" s="54"/>
      <c r="AE1002" s="54"/>
      <c r="AF1002" s="53"/>
      <c r="AG1002" s="54"/>
      <c r="AH1002" s="54"/>
      <c r="AI1002" s="54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</row>
    <row r="1003" spans="18:51">
      <c r="R1003" s="55"/>
      <c r="S1003" s="53"/>
      <c r="T1003" s="53"/>
      <c r="U1003" s="53"/>
      <c r="V1003" s="53"/>
      <c r="W1003" s="53"/>
      <c r="X1003" s="54"/>
      <c r="Y1003" s="54"/>
      <c r="Z1003" s="54"/>
      <c r="AA1003" s="54"/>
      <c r="AB1003" s="54"/>
      <c r="AC1003" s="54"/>
      <c r="AD1003" s="54"/>
      <c r="AE1003" s="54"/>
      <c r="AF1003" s="53"/>
      <c r="AG1003" s="54"/>
      <c r="AH1003" s="54"/>
      <c r="AI1003" s="54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</row>
    <row r="1004" spans="18:51">
      <c r="R1004" s="55"/>
      <c r="S1004" s="53"/>
      <c r="T1004" s="53"/>
      <c r="U1004" s="53"/>
      <c r="V1004" s="53"/>
      <c r="W1004" s="53"/>
      <c r="X1004" s="54"/>
      <c r="Y1004" s="54"/>
      <c r="Z1004" s="54"/>
      <c r="AA1004" s="54"/>
      <c r="AB1004" s="54"/>
      <c r="AC1004" s="54"/>
      <c r="AD1004" s="54"/>
      <c r="AE1004" s="54"/>
      <c r="AF1004" s="53"/>
      <c r="AG1004" s="54"/>
      <c r="AH1004" s="54"/>
      <c r="AI1004" s="54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</row>
    <row r="1005" spans="18:51">
      <c r="R1005" s="55"/>
      <c r="S1005" s="53"/>
      <c r="T1005" s="53"/>
      <c r="U1005" s="53"/>
      <c r="V1005" s="53"/>
      <c r="W1005" s="53"/>
      <c r="X1005" s="54"/>
      <c r="Y1005" s="54"/>
      <c r="Z1005" s="54"/>
      <c r="AA1005" s="54"/>
      <c r="AB1005" s="54"/>
      <c r="AC1005" s="54"/>
      <c r="AD1005" s="54"/>
      <c r="AE1005" s="54"/>
      <c r="AF1005" s="53"/>
      <c r="AG1005" s="54"/>
      <c r="AH1005" s="54"/>
      <c r="AI1005" s="54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</row>
    <row r="1006" spans="18:51">
      <c r="R1006" s="55"/>
      <c r="S1006" s="53"/>
      <c r="T1006" s="53"/>
      <c r="U1006" s="53"/>
      <c r="V1006" s="53"/>
      <c r="W1006" s="53"/>
      <c r="X1006" s="54"/>
      <c r="Y1006" s="54"/>
      <c r="Z1006" s="54"/>
      <c r="AA1006" s="54"/>
      <c r="AB1006" s="54"/>
      <c r="AC1006" s="54"/>
      <c r="AD1006" s="54"/>
      <c r="AE1006" s="54"/>
      <c r="AF1006" s="53"/>
      <c r="AG1006" s="54"/>
      <c r="AH1006" s="54"/>
      <c r="AI1006" s="54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</row>
    <row r="1007" spans="18:51">
      <c r="R1007" s="55"/>
      <c r="S1007" s="53"/>
      <c r="T1007" s="53"/>
      <c r="U1007" s="53"/>
      <c r="V1007" s="53"/>
      <c r="W1007" s="53"/>
      <c r="X1007" s="54"/>
      <c r="Y1007" s="54"/>
      <c r="Z1007" s="54"/>
      <c r="AA1007" s="54"/>
      <c r="AB1007" s="54"/>
      <c r="AC1007" s="54"/>
      <c r="AD1007" s="54"/>
      <c r="AE1007" s="54"/>
      <c r="AF1007" s="53"/>
      <c r="AG1007" s="54"/>
      <c r="AH1007" s="54"/>
      <c r="AI1007" s="54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</row>
    <row r="1008" spans="18:51">
      <c r="R1008" s="55"/>
      <c r="S1008" s="53"/>
      <c r="T1008" s="53"/>
      <c r="U1008" s="53"/>
      <c r="V1008" s="53"/>
      <c r="W1008" s="53"/>
      <c r="X1008" s="54"/>
      <c r="Y1008" s="54"/>
      <c r="Z1008" s="54"/>
      <c r="AA1008" s="54"/>
      <c r="AB1008" s="54"/>
      <c r="AC1008" s="54"/>
      <c r="AD1008" s="54"/>
      <c r="AE1008" s="54"/>
      <c r="AF1008" s="53"/>
      <c r="AG1008" s="54"/>
      <c r="AH1008" s="54"/>
      <c r="AI1008" s="54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</row>
    <row r="1009" spans="18:51">
      <c r="R1009" s="55"/>
      <c r="S1009" s="53"/>
      <c r="T1009" s="53"/>
      <c r="U1009" s="53"/>
      <c r="V1009" s="53"/>
      <c r="W1009" s="53"/>
      <c r="X1009" s="54"/>
      <c r="Y1009" s="54"/>
      <c r="Z1009" s="54"/>
      <c r="AA1009" s="54"/>
      <c r="AB1009" s="54"/>
      <c r="AC1009" s="54"/>
      <c r="AD1009" s="54"/>
      <c r="AE1009" s="54"/>
      <c r="AF1009" s="53"/>
      <c r="AG1009" s="54"/>
      <c r="AH1009" s="54"/>
      <c r="AI1009" s="54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</row>
    <row r="1010" spans="18:51">
      <c r="R1010" s="55"/>
      <c r="S1010" s="53"/>
      <c r="T1010" s="53"/>
      <c r="U1010" s="53"/>
      <c r="V1010" s="53"/>
      <c r="W1010" s="53"/>
      <c r="X1010" s="54"/>
      <c r="Y1010" s="54"/>
      <c r="Z1010" s="54"/>
      <c r="AA1010" s="54"/>
      <c r="AB1010" s="54"/>
      <c r="AC1010" s="54"/>
      <c r="AD1010" s="54"/>
      <c r="AE1010" s="54"/>
      <c r="AF1010" s="53"/>
      <c r="AG1010" s="54"/>
      <c r="AH1010" s="54"/>
      <c r="AI1010" s="54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</row>
    <row r="1011" spans="18:51">
      <c r="R1011" s="55"/>
      <c r="S1011" s="53"/>
      <c r="T1011" s="53"/>
      <c r="U1011" s="53"/>
      <c r="V1011" s="53"/>
      <c r="W1011" s="53"/>
      <c r="X1011" s="54"/>
      <c r="Y1011" s="54"/>
      <c r="Z1011" s="54"/>
      <c r="AA1011" s="54"/>
      <c r="AB1011" s="54"/>
      <c r="AC1011" s="54"/>
      <c r="AD1011" s="54"/>
      <c r="AE1011" s="54"/>
      <c r="AF1011" s="53"/>
      <c r="AG1011" s="54"/>
      <c r="AH1011" s="54"/>
      <c r="AI1011" s="54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</row>
    <row r="1012" spans="18:51">
      <c r="R1012" s="55"/>
      <c r="S1012" s="53"/>
      <c r="T1012" s="53"/>
      <c r="U1012" s="53"/>
      <c r="V1012" s="53"/>
      <c r="W1012" s="53"/>
      <c r="X1012" s="54"/>
      <c r="Y1012" s="54"/>
      <c r="Z1012" s="54"/>
      <c r="AA1012" s="54"/>
      <c r="AB1012" s="54"/>
      <c r="AC1012" s="54"/>
      <c r="AD1012" s="54"/>
      <c r="AE1012" s="54"/>
      <c r="AF1012" s="53"/>
      <c r="AG1012" s="54"/>
      <c r="AH1012" s="54"/>
      <c r="AI1012" s="54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</row>
    <row r="1013" spans="18:51">
      <c r="R1013" s="55"/>
      <c r="S1013" s="53"/>
      <c r="T1013" s="53"/>
      <c r="U1013" s="53"/>
      <c r="V1013" s="53"/>
      <c r="W1013" s="53"/>
      <c r="X1013" s="54"/>
      <c r="Y1013" s="54"/>
      <c r="Z1013" s="54"/>
      <c r="AA1013" s="54"/>
      <c r="AB1013" s="54"/>
      <c r="AC1013" s="54"/>
      <c r="AD1013" s="54"/>
      <c r="AE1013" s="54"/>
      <c r="AF1013" s="53"/>
      <c r="AG1013" s="54"/>
      <c r="AH1013" s="54"/>
      <c r="AI1013" s="54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</row>
    <row r="1014" spans="18:51">
      <c r="R1014" s="55"/>
      <c r="S1014" s="53"/>
      <c r="T1014" s="53"/>
      <c r="U1014" s="53"/>
      <c r="V1014" s="53"/>
      <c r="W1014" s="53"/>
      <c r="X1014" s="54"/>
      <c r="Y1014" s="54"/>
      <c r="Z1014" s="54"/>
      <c r="AA1014" s="54"/>
      <c r="AB1014" s="54"/>
      <c r="AC1014" s="54"/>
      <c r="AD1014" s="54"/>
      <c r="AE1014" s="54"/>
      <c r="AF1014" s="53"/>
      <c r="AG1014" s="54"/>
      <c r="AH1014" s="54"/>
      <c r="AI1014" s="54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</row>
    <row r="1015" spans="18:51">
      <c r="R1015" s="55"/>
      <c r="S1015" s="53"/>
      <c r="T1015" s="53"/>
      <c r="U1015" s="53"/>
      <c r="V1015" s="53"/>
      <c r="W1015" s="53"/>
      <c r="X1015" s="54"/>
      <c r="Y1015" s="54"/>
      <c r="Z1015" s="54"/>
      <c r="AA1015" s="54"/>
      <c r="AB1015" s="54"/>
      <c r="AC1015" s="54"/>
      <c r="AD1015" s="54"/>
      <c r="AE1015" s="54"/>
      <c r="AF1015" s="53"/>
      <c r="AG1015" s="54"/>
      <c r="AH1015" s="54"/>
      <c r="AI1015" s="54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</row>
    <row r="1016" spans="18:51">
      <c r="R1016" s="55"/>
      <c r="S1016" s="53"/>
      <c r="T1016" s="53"/>
      <c r="U1016" s="53"/>
      <c r="V1016" s="53"/>
      <c r="W1016" s="53"/>
      <c r="X1016" s="54"/>
      <c r="Y1016" s="54"/>
      <c r="Z1016" s="54"/>
      <c r="AA1016" s="54"/>
      <c r="AB1016" s="54"/>
      <c r="AC1016" s="54"/>
      <c r="AD1016" s="54"/>
      <c r="AE1016" s="54"/>
      <c r="AF1016" s="53"/>
      <c r="AG1016" s="54"/>
      <c r="AH1016" s="54"/>
      <c r="AI1016" s="54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</row>
    <row r="1017" spans="18:51">
      <c r="R1017" s="55"/>
      <c r="S1017" s="53"/>
      <c r="T1017" s="53"/>
      <c r="U1017" s="53"/>
      <c r="V1017" s="53"/>
      <c r="W1017" s="53"/>
      <c r="X1017" s="54"/>
      <c r="Y1017" s="54"/>
      <c r="Z1017" s="54"/>
      <c r="AA1017" s="54"/>
      <c r="AB1017" s="54"/>
      <c r="AC1017" s="54"/>
      <c r="AD1017" s="54"/>
      <c r="AE1017" s="54"/>
      <c r="AF1017" s="53"/>
      <c r="AG1017" s="54"/>
      <c r="AH1017" s="54"/>
      <c r="AI1017" s="54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</row>
    <row r="1018" spans="18:51">
      <c r="R1018" s="55"/>
      <c r="S1018" s="53"/>
      <c r="T1018" s="53"/>
      <c r="U1018" s="53"/>
      <c r="V1018" s="53"/>
      <c r="W1018" s="53"/>
      <c r="X1018" s="54"/>
      <c r="Y1018" s="54"/>
      <c r="Z1018" s="54"/>
      <c r="AA1018" s="54"/>
      <c r="AB1018" s="54"/>
      <c r="AC1018" s="54"/>
      <c r="AD1018" s="54"/>
      <c r="AE1018" s="54"/>
      <c r="AF1018" s="53"/>
      <c r="AG1018" s="54"/>
      <c r="AH1018" s="54"/>
      <c r="AI1018" s="54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</row>
    <row r="1019" spans="18:51">
      <c r="R1019" s="55"/>
      <c r="S1019" s="53"/>
      <c r="T1019" s="53"/>
      <c r="U1019" s="53"/>
      <c r="V1019" s="53"/>
      <c r="W1019" s="53"/>
      <c r="X1019" s="54"/>
      <c r="Y1019" s="54"/>
      <c r="Z1019" s="54"/>
      <c r="AA1019" s="54"/>
      <c r="AB1019" s="54"/>
      <c r="AC1019" s="54"/>
      <c r="AD1019" s="54"/>
      <c r="AE1019" s="54"/>
      <c r="AF1019" s="53"/>
      <c r="AG1019" s="54"/>
      <c r="AH1019" s="54"/>
      <c r="AI1019" s="54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</row>
    <row r="1020" spans="18:51">
      <c r="R1020" s="55"/>
      <c r="S1020" s="53"/>
      <c r="T1020" s="53"/>
      <c r="U1020" s="53"/>
      <c r="V1020" s="53"/>
      <c r="W1020" s="53"/>
      <c r="X1020" s="54"/>
      <c r="Y1020" s="54"/>
      <c r="Z1020" s="54"/>
      <c r="AA1020" s="54"/>
      <c r="AB1020" s="54"/>
      <c r="AC1020" s="54"/>
      <c r="AD1020" s="54"/>
      <c r="AE1020" s="54"/>
      <c r="AF1020" s="53"/>
      <c r="AG1020" s="54"/>
      <c r="AH1020" s="54"/>
      <c r="AI1020" s="54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</row>
    <row r="1021" spans="18:51">
      <c r="R1021" s="55"/>
      <c r="S1021" s="53"/>
      <c r="T1021" s="53"/>
      <c r="U1021" s="53"/>
      <c r="V1021" s="53"/>
      <c r="W1021" s="53"/>
      <c r="X1021" s="54"/>
      <c r="Y1021" s="54"/>
      <c r="Z1021" s="54"/>
      <c r="AA1021" s="54"/>
      <c r="AB1021" s="54"/>
      <c r="AC1021" s="54"/>
      <c r="AD1021" s="54"/>
      <c r="AE1021" s="54"/>
      <c r="AF1021" s="53"/>
      <c r="AG1021" s="54"/>
      <c r="AH1021" s="54"/>
      <c r="AI1021" s="54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</row>
    <row r="1022" spans="18:51">
      <c r="R1022" s="55"/>
      <c r="S1022" s="53"/>
      <c r="T1022" s="53"/>
      <c r="U1022" s="53"/>
      <c r="V1022" s="53"/>
      <c r="W1022" s="53"/>
      <c r="X1022" s="54"/>
      <c r="Y1022" s="54"/>
      <c r="Z1022" s="54"/>
      <c r="AA1022" s="54"/>
      <c r="AB1022" s="54"/>
      <c r="AC1022" s="54"/>
      <c r="AD1022" s="54"/>
      <c r="AE1022" s="54"/>
      <c r="AF1022" s="53"/>
      <c r="AG1022" s="54"/>
      <c r="AH1022" s="54"/>
      <c r="AI1022" s="54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</row>
    <row r="1023" spans="18:51">
      <c r="R1023" s="55"/>
      <c r="S1023" s="53"/>
      <c r="T1023" s="53"/>
      <c r="U1023" s="53"/>
      <c r="V1023" s="53"/>
      <c r="W1023" s="53"/>
      <c r="X1023" s="54"/>
      <c r="Y1023" s="54"/>
      <c r="Z1023" s="54"/>
      <c r="AA1023" s="54"/>
      <c r="AB1023" s="54"/>
      <c r="AC1023" s="54"/>
      <c r="AD1023" s="54"/>
      <c r="AE1023" s="54"/>
      <c r="AF1023" s="53"/>
      <c r="AG1023" s="54"/>
      <c r="AH1023" s="54"/>
      <c r="AI1023" s="54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</row>
    <row r="1024" spans="18:51">
      <c r="R1024" s="55"/>
      <c r="S1024" s="53"/>
      <c r="T1024" s="53"/>
      <c r="U1024" s="53"/>
      <c r="V1024" s="53"/>
      <c r="W1024" s="53"/>
      <c r="X1024" s="54"/>
      <c r="Y1024" s="54"/>
      <c r="Z1024" s="54"/>
      <c r="AA1024" s="54"/>
      <c r="AB1024" s="54"/>
      <c r="AC1024" s="54"/>
      <c r="AD1024" s="54"/>
      <c r="AE1024" s="54"/>
      <c r="AF1024" s="53"/>
      <c r="AG1024" s="54"/>
      <c r="AH1024" s="54"/>
      <c r="AI1024" s="54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</row>
    <row r="1025" spans="18:51">
      <c r="R1025" s="55"/>
      <c r="S1025" s="53"/>
      <c r="T1025" s="53"/>
      <c r="U1025" s="53"/>
      <c r="V1025" s="53"/>
      <c r="W1025" s="53"/>
      <c r="X1025" s="54"/>
      <c r="Y1025" s="54"/>
      <c r="Z1025" s="54"/>
      <c r="AA1025" s="54"/>
      <c r="AB1025" s="54"/>
      <c r="AC1025" s="54"/>
      <c r="AD1025" s="54"/>
      <c r="AE1025" s="54"/>
      <c r="AF1025" s="53"/>
      <c r="AG1025" s="54"/>
      <c r="AH1025" s="54"/>
      <c r="AI1025" s="54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</row>
    <row r="1026" spans="18:51">
      <c r="R1026" s="55"/>
      <c r="S1026" s="53"/>
      <c r="T1026" s="53"/>
      <c r="U1026" s="53"/>
      <c r="V1026" s="53"/>
      <c r="W1026" s="53"/>
      <c r="X1026" s="54"/>
      <c r="Y1026" s="54"/>
      <c r="Z1026" s="54"/>
      <c r="AA1026" s="54"/>
      <c r="AB1026" s="54"/>
      <c r="AC1026" s="54"/>
      <c r="AD1026" s="54"/>
      <c r="AE1026" s="54"/>
      <c r="AF1026" s="53"/>
      <c r="AG1026" s="54"/>
      <c r="AH1026" s="54"/>
      <c r="AI1026" s="54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</row>
    <row r="1027" spans="18:51">
      <c r="R1027" s="55"/>
      <c r="S1027" s="53"/>
      <c r="T1027" s="53"/>
      <c r="U1027" s="53"/>
      <c r="V1027" s="53"/>
      <c r="W1027" s="53"/>
      <c r="X1027" s="54"/>
      <c r="Y1027" s="54"/>
      <c r="Z1027" s="54"/>
      <c r="AA1027" s="54"/>
      <c r="AB1027" s="54"/>
      <c r="AC1027" s="54"/>
      <c r="AD1027" s="54"/>
      <c r="AE1027" s="54"/>
      <c r="AF1027" s="53"/>
      <c r="AG1027" s="54"/>
      <c r="AH1027" s="54"/>
      <c r="AI1027" s="54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</row>
    <row r="1028" spans="18:51">
      <c r="R1028" s="55"/>
      <c r="S1028" s="53"/>
      <c r="T1028" s="53"/>
      <c r="U1028" s="53"/>
      <c r="V1028" s="53"/>
      <c r="W1028" s="53"/>
      <c r="X1028" s="54"/>
      <c r="Y1028" s="54"/>
      <c r="Z1028" s="54"/>
      <c r="AA1028" s="54"/>
      <c r="AB1028" s="54"/>
      <c r="AC1028" s="54"/>
      <c r="AD1028" s="54"/>
      <c r="AE1028" s="54"/>
      <c r="AF1028" s="53"/>
      <c r="AG1028" s="54"/>
      <c r="AH1028" s="54"/>
      <c r="AI1028" s="54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</row>
    <row r="1029" spans="18:51">
      <c r="R1029" s="55"/>
      <c r="S1029" s="53"/>
      <c r="T1029" s="53"/>
      <c r="U1029" s="53"/>
      <c r="V1029" s="53"/>
      <c r="W1029" s="53"/>
      <c r="X1029" s="54"/>
      <c r="Y1029" s="54"/>
      <c r="Z1029" s="54"/>
      <c r="AA1029" s="54"/>
      <c r="AB1029" s="54"/>
      <c r="AC1029" s="54"/>
      <c r="AD1029" s="54"/>
      <c r="AE1029" s="54"/>
      <c r="AF1029" s="53"/>
      <c r="AG1029" s="54"/>
      <c r="AH1029" s="54"/>
      <c r="AI1029" s="54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</row>
    <row r="1030" spans="18:51">
      <c r="R1030" s="55"/>
      <c r="S1030" s="53"/>
      <c r="T1030" s="53"/>
      <c r="U1030" s="53"/>
      <c r="V1030" s="53"/>
      <c r="W1030" s="53"/>
      <c r="X1030" s="54"/>
      <c r="Y1030" s="54"/>
      <c r="Z1030" s="54"/>
      <c r="AA1030" s="54"/>
      <c r="AB1030" s="54"/>
      <c r="AC1030" s="54"/>
      <c r="AD1030" s="54"/>
      <c r="AE1030" s="54"/>
      <c r="AF1030" s="53"/>
      <c r="AG1030" s="54"/>
      <c r="AH1030" s="54"/>
      <c r="AI1030" s="54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</row>
    <row r="1031" spans="18:51">
      <c r="R1031" s="55"/>
      <c r="S1031" s="53"/>
      <c r="T1031" s="53"/>
      <c r="U1031" s="53"/>
      <c r="V1031" s="53"/>
      <c r="W1031" s="53"/>
      <c r="X1031" s="54"/>
      <c r="Y1031" s="54"/>
      <c r="Z1031" s="54"/>
      <c r="AA1031" s="54"/>
      <c r="AB1031" s="54"/>
      <c r="AC1031" s="54"/>
      <c r="AD1031" s="54"/>
      <c r="AE1031" s="54"/>
      <c r="AF1031" s="53"/>
      <c r="AG1031" s="54"/>
      <c r="AH1031" s="54"/>
      <c r="AI1031" s="54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</row>
    <row r="1032" spans="18:51">
      <c r="R1032" s="55"/>
      <c r="S1032" s="53"/>
      <c r="T1032" s="53"/>
      <c r="U1032" s="53"/>
      <c r="V1032" s="53"/>
      <c r="W1032" s="53"/>
      <c r="X1032" s="54"/>
      <c r="Y1032" s="54"/>
      <c r="Z1032" s="54"/>
      <c r="AA1032" s="54"/>
      <c r="AB1032" s="54"/>
      <c r="AC1032" s="54"/>
      <c r="AD1032" s="54"/>
      <c r="AE1032" s="54"/>
      <c r="AF1032" s="53"/>
      <c r="AG1032" s="54"/>
      <c r="AH1032" s="54"/>
      <c r="AI1032" s="54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</row>
    <row r="1033" spans="18:51">
      <c r="R1033" s="55"/>
      <c r="S1033" s="53"/>
      <c r="T1033" s="53"/>
      <c r="U1033" s="53"/>
      <c r="V1033" s="53"/>
      <c r="W1033" s="53"/>
      <c r="X1033" s="54"/>
      <c r="Y1033" s="54"/>
      <c r="Z1033" s="54"/>
      <c r="AA1033" s="54"/>
      <c r="AB1033" s="54"/>
      <c r="AC1033" s="54"/>
      <c r="AD1033" s="54"/>
      <c r="AE1033" s="54"/>
      <c r="AF1033" s="53"/>
      <c r="AG1033" s="54"/>
      <c r="AH1033" s="54"/>
      <c r="AI1033" s="54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</row>
    <row r="1034" spans="18:51">
      <c r="R1034" s="55"/>
      <c r="S1034" s="53"/>
      <c r="T1034" s="53"/>
      <c r="U1034" s="53"/>
      <c r="V1034" s="53"/>
      <c r="W1034" s="53"/>
      <c r="X1034" s="54"/>
      <c r="Y1034" s="54"/>
      <c r="Z1034" s="54"/>
      <c r="AA1034" s="54"/>
      <c r="AB1034" s="54"/>
      <c r="AC1034" s="54"/>
      <c r="AD1034" s="54"/>
      <c r="AE1034" s="54"/>
      <c r="AF1034" s="53"/>
      <c r="AG1034" s="54"/>
      <c r="AH1034" s="54"/>
      <c r="AI1034" s="54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</row>
    <row r="1035" spans="18:51">
      <c r="R1035" s="55"/>
      <c r="S1035" s="53"/>
      <c r="T1035" s="53"/>
      <c r="U1035" s="53"/>
      <c r="V1035" s="53"/>
      <c r="W1035" s="53"/>
      <c r="X1035" s="54"/>
      <c r="Y1035" s="54"/>
      <c r="Z1035" s="54"/>
      <c r="AA1035" s="54"/>
      <c r="AB1035" s="54"/>
      <c r="AC1035" s="54"/>
      <c r="AD1035" s="54"/>
      <c r="AE1035" s="54"/>
      <c r="AF1035" s="53"/>
      <c r="AG1035" s="54"/>
      <c r="AH1035" s="54"/>
      <c r="AI1035" s="54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</row>
    <row r="1036" spans="18:51">
      <c r="R1036" s="55"/>
      <c r="S1036" s="53"/>
      <c r="T1036" s="53"/>
      <c r="U1036" s="53"/>
      <c r="V1036" s="53"/>
      <c r="W1036" s="53"/>
      <c r="X1036" s="54"/>
      <c r="Y1036" s="54"/>
      <c r="Z1036" s="54"/>
      <c r="AA1036" s="54"/>
      <c r="AB1036" s="54"/>
      <c r="AC1036" s="54"/>
      <c r="AD1036" s="54"/>
      <c r="AE1036" s="54"/>
      <c r="AF1036" s="53"/>
      <c r="AG1036" s="54"/>
      <c r="AH1036" s="54"/>
      <c r="AI1036" s="54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</row>
    <row r="1037" spans="18:51">
      <c r="R1037" s="55"/>
      <c r="S1037" s="53"/>
      <c r="T1037" s="53"/>
      <c r="U1037" s="53"/>
      <c r="V1037" s="53"/>
      <c r="W1037" s="53"/>
      <c r="X1037" s="54"/>
      <c r="Y1037" s="54"/>
      <c r="Z1037" s="54"/>
      <c r="AA1037" s="54"/>
      <c r="AB1037" s="54"/>
      <c r="AC1037" s="54"/>
      <c r="AD1037" s="54"/>
      <c r="AE1037" s="54"/>
      <c r="AF1037" s="53"/>
      <c r="AG1037" s="54"/>
      <c r="AH1037" s="54"/>
      <c r="AI1037" s="54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</row>
    <row r="1038" spans="18:51">
      <c r="R1038" s="55"/>
      <c r="S1038" s="53"/>
      <c r="T1038" s="53"/>
      <c r="U1038" s="53"/>
      <c r="V1038" s="53"/>
      <c r="W1038" s="53"/>
      <c r="X1038" s="54"/>
      <c r="Y1038" s="54"/>
      <c r="Z1038" s="54"/>
      <c r="AA1038" s="54"/>
      <c r="AB1038" s="54"/>
      <c r="AC1038" s="54"/>
      <c r="AD1038" s="54"/>
      <c r="AE1038" s="54"/>
      <c r="AF1038" s="53"/>
      <c r="AG1038" s="54"/>
      <c r="AH1038" s="54"/>
      <c r="AI1038" s="54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</row>
    <row r="1039" spans="18:51">
      <c r="R1039" s="55"/>
      <c r="S1039" s="53"/>
      <c r="T1039" s="53"/>
      <c r="U1039" s="53"/>
      <c r="V1039" s="53"/>
      <c r="W1039" s="53"/>
      <c r="X1039" s="54"/>
      <c r="Y1039" s="54"/>
      <c r="Z1039" s="54"/>
      <c r="AA1039" s="54"/>
      <c r="AB1039" s="54"/>
      <c r="AC1039" s="54"/>
      <c r="AD1039" s="54"/>
      <c r="AE1039" s="54"/>
      <c r="AF1039" s="53"/>
      <c r="AG1039" s="54"/>
      <c r="AH1039" s="54"/>
      <c r="AI1039" s="54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</row>
    <row r="1040" spans="18:51">
      <c r="R1040" s="55"/>
      <c r="S1040" s="53"/>
      <c r="T1040" s="53"/>
      <c r="U1040" s="53"/>
      <c r="V1040" s="53"/>
      <c r="W1040" s="53"/>
      <c r="X1040" s="54"/>
      <c r="Y1040" s="54"/>
      <c r="Z1040" s="54"/>
      <c r="AA1040" s="54"/>
      <c r="AB1040" s="54"/>
      <c r="AC1040" s="54"/>
      <c r="AD1040" s="54"/>
      <c r="AE1040" s="54"/>
      <c r="AF1040" s="53"/>
      <c r="AG1040" s="54"/>
      <c r="AH1040" s="54"/>
      <c r="AI1040" s="54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</row>
    <row r="1041" spans="18:51">
      <c r="R1041" s="55"/>
      <c r="S1041" s="53"/>
      <c r="T1041" s="53"/>
      <c r="U1041" s="53"/>
      <c r="V1041" s="53"/>
      <c r="W1041" s="53"/>
      <c r="X1041" s="54"/>
      <c r="Y1041" s="54"/>
      <c r="Z1041" s="54"/>
      <c r="AA1041" s="54"/>
      <c r="AB1041" s="54"/>
      <c r="AC1041" s="54"/>
      <c r="AD1041" s="54"/>
      <c r="AE1041" s="54"/>
      <c r="AF1041" s="53"/>
      <c r="AG1041" s="54"/>
      <c r="AH1041" s="54"/>
      <c r="AI1041" s="54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</row>
    <row r="1042" spans="18:51">
      <c r="R1042" s="55"/>
      <c r="S1042" s="53"/>
      <c r="T1042" s="53"/>
      <c r="U1042" s="53"/>
      <c r="V1042" s="53"/>
      <c r="W1042" s="53"/>
      <c r="X1042" s="54"/>
      <c r="Y1042" s="54"/>
      <c r="Z1042" s="54"/>
      <c r="AA1042" s="54"/>
      <c r="AB1042" s="54"/>
      <c r="AC1042" s="54"/>
      <c r="AD1042" s="54"/>
      <c r="AE1042" s="54"/>
      <c r="AF1042" s="53"/>
      <c r="AG1042" s="54"/>
      <c r="AH1042" s="54"/>
      <c r="AI1042" s="54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</row>
    <row r="1043" spans="18:51">
      <c r="R1043" s="55"/>
      <c r="S1043" s="53"/>
      <c r="T1043" s="53"/>
      <c r="U1043" s="53"/>
      <c r="V1043" s="53"/>
      <c r="W1043" s="53"/>
      <c r="X1043" s="54"/>
      <c r="Y1043" s="54"/>
      <c r="Z1043" s="54"/>
      <c r="AA1043" s="54"/>
      <c r="AB1043" s="54"/>
      <c r="AC1043" s="54"/>
      <c r="AD1043" s="54"/>
      <c r="AE1043" s="54"/>
      <c r="AF1043" s="53"/>
      <c r="AG1043" s="54"/>
      <c r="AH1043" s="54"/>
      <c r="AI1043" s="54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</row>
    <row r="1044" spans="18:51">
      <c r="R1044" s="55"/>
      <c r="S1044" s="53"/>
      <c r="T1044" s="53"/>
      <c r="U1044" s="53"/>
      <c r="V1044" s="53"/>
      <c r="W1044" s="53"/>
      <c r="X1044" s="54"/>
      <c r="Y1044" s="54"/>
      <c r="Z1044" s="54"/>
      <c r="AA1044" s="54"/>
      <c r="AB1044" s="54"/>
      <c r="AC1044" s="54"/>
      <c r="AD1044" s="54"/>
      <c r="AE1044" s="54"/>
      <c r="AF1044" s="53"/>
      <c r="AG1044" s="54"/>
      <c r="AH1044" s="54"/>
      <c r="AI1044" s="54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</row>
    <row r="1045" spans="18:51">
      <c r="R1045" s="55"/>
      <c r="S1045" s="53"/>
      <c r="T1045" s="53"/>
      <c r="U1045" s="53"/>
      <c r="V1045" s="53"/>
      <c r="W1045" s="53"/>
      <c r="X1045" s="54"/>
      <c r="Y1045" s="54"/>
      <c r="Z1045" s="54"/>
      <c r="AA1045" s="54"/>
      <c r="AB1045" s="54"/>
      <c r="AC1045" s="54"/>
      <c r="AD1045" s="54"/>
      <c r="AE1045" s="54"/>
      <c r="AF1045" s="53"/>
      <c r="AG1045" s="54"/>
      <c r="AH1045" s="54"/>
      <c r="AI1045" s="54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</row>
    <row r="1046" spans="18:51">
      <c r="R1046" s="55"/>
      <c r="S1046" s="53"/>
      <c r="T1046" s="53"/>
      <c r="U1046" s="53"/>
      <c r="V1046" s="53"/>
      <c r="W1046" s="53"/>
      <c r="X1046" s="54"/>
      <c r="Y1046" s="54"/>
      <c r="Z1046" s="54"/>
      <c r="AA1046" s="54"/>
      <c r="AB1046" s="54"/>
      <c r="AC1046" s="54"/>
      <c r="AD1046" s="54"/>
      <c r="AE1046" s="54"/>
      <c r="AF1046" s="53"/>
      <c r="AG1046" s="54"/>
      <c r="AH1046" s="54"/>
      <c r="AI1046" s="54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</row>
    <row r="1047" spans="18:51">
      <c r="R1047" s="55"/>
      <c r="S1047" s="53"/>
      <c r="T1047" s="53"/>
      <c r="U1047" s="53"/>
      <c r="V1047" s="53"/>
      <c r="W1047" s="53"/>
      <c r="X1047" s="54"/>
      <c r="Y1047" s="54"/>
      <c r="Z1047" s="54"/>
      <c r="AA1047" s="54"/>
      <c r="AB1047" s="54"/>
      <c r="AC1047" s="54"/>
      <c r="AD1047" s="54"/>
      <c r="AE1047" s="54"/>
      <c r="AF1047" s="53"/>
      <c r="AG1047" s="54"/>
      <c r="AH1047" s="54"/>
      <c r="AI1047" s="54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</row>
    <row r="1048" spans="18:51">
      <c r="R1048" s="55"/>
      <c r="S1048" s="53"/>
      <c r="T1048" s="53"/>
      <c r="U1048" s="53"/>
      <c r="V1048" s="53"/>
      <c r="W1048" s="53"/>
      <c r="X1048" s="54"/>
      <c r="Y1048" s="54"/>
      <c r="Z1048" s="54"/>
      <c r="AA1048" s="54"/>
      <c r="AB1048" s="54"/>
      <c r="AC1048" s="54"/>
      <c r="AD1048" s="54"/>
      <c r="AE1048" s="54"/>
      <c r="AF1048" s="53"/>
      <c r="AG1048" s="54"/>
      <c r="AH1048" s="54"/>
      <c r="AI1048" s="54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</row>
    <row r="1049" spans="18:51">
      <c r="R1049" s="55"/>
      <c r="S1049" s="53"/>
      <c r="T1049" s="53"/>
      <c r="U1049" s="53"/>
      <c r="V1049" s="53"/>
      <c r="W1049" s="53"/>
      <c r="X1049" s="54"/>
      <c r="Y1049" s="54"/>
      <c r="Z1049" s="54"/>
      <c r="AA1049" s="54"/>
      <c r="AB1049" s="54"/>
      <c r="AC1049" s="54"/>
      <c r="AD1049" s="54"/>
      <c r="AE1049" s="54"/>
      <c r="AF1049" s="53"/>
      <c r="AG1049" s="54"/>
      <c r="AH1049" s="54"/>
      <c r="AI1049" s="54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</row>
    <row r="1050" spans="18:51">
      <c r="R1050" s="55"/>
      <c r="S1050" s="53"/>
      <c r="T1050" s="53"/>
      <c r="U1050" s="53"/>
      <c r="V1050" s="53"/>
      <c r="W1050" s="53"/>
      <c r="X1050" s="54"/>
      <c r="Y1050" s="54"/>
      <c r="Z1050" s="54"/>
      <c r="AA1050" s="54"/>
      <c r="AB1050" s="54"/>
      <c r="AC1050" s="54"/>
      <c r="AD1050" s="54"/>
      <c r="AE1050" s="54"/>
      <c r="AF1050" s="53"/>
      <c r="AG1050" s="54"/>
      <c r="AH1050" s="54"/>
      <c r="AI1050" s="54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</row>
    <row r="1051" spans="18:51">
      <c r="R1051" s="55"/>
      <c r="S1051" s="53"/>
      <c r="T1051" s="53"/>
      <c r="U1051" s="53"/>
      <c r="V1051" s="53"/>
      <c r="W1051" s="53"/>
      <c r="X1051" s="54"/>
      <c r="Y1051" s="54"/>
      <c r="Z1051" s="54"/>
      <c r="AA1051" s="54"/>
      <c r="AB1051" s="54"/>
      <c r="AC1051" s="54"/>
      <c r="AD1051" s="54"/>
      <c r="AE1051" s="54"/>
      <c r="AF1051" s="53"/>
      <c r="AG1051" s="54"/>
      <c r="AH1051" s="54"/>
      <c r="AI1051" s="54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</row>
    <row r="1052" spans="18:51">
      <c r="R1052" s="55"/>
      <c r="S1052" s="53"/>
      <c r="T1052" s="53"/>
      <c r="U1052" s="53"/>
      <c r="V1052" s="53"/>
      <c r="W1052" s="53"/>
      <c r="X1052" s="54"/>
      <c r="Y1052" s="54"/>
      <c r="Z1052" s="54"/>
      <c r="AA1052" s="54"/>
      <c r="AB1052" s="54"/>
      <c r="AC1052" s="54"/>
      <c r="AD1052" s="54"/>
      <c r="AE1052" s="54"/>
      <c r="AF1052" s="53"/>
      <c r="AG1052" s="54"/>
      <c r="AH1052" s="54"/>
      <c r="AI1052" s="54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</row>
    <row r="1053" spans="18:51">
      <c r="R1053" s="55"/>
      <c r="S1053" s="53"/>
      <c r="T1053" s="53"/>
      <c r="U1053" s="53"/>
      <c r="V1053" s="53"/>
      <c r="W1053" s="53"/>
      <c r="X1053" s="54"/>
      <c r="Y1053" s="54"/>
      <c r="Z1053" s="54"/>
      <c r="AA1053" s="54"/>
      <c r="AB1053" s="54"/>
      <c r="AC1053" s="54"/>
      <c r="AD1053" s="54"/>
      <c r="AE1053" s="54"/>
      <c r="AF1053" s="53"/>
      <c r="AG1053" s="54"/>
      <c r="AH1053" s="54"/>
      <c r="AI1053" s="54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</row>
    <row r="1054" spans="18:51">
      <c r="R1054" s="55"/>
      <c r="S1054" s="53"/>
      <c r="T1054" s="53"/>
      <c r="U1054" s="53"/>
      <c r="V1054" s="53"/>
      <c r="W1054" s="53"/>
      <c r="X1054" s="54"/>
      <c r="Y1054" s="54"/>
      <c r="Z1054" s="54"/>
      <c r="AA1054" s="54"/>
      <c r="AB1054" s="54"/>
      <c r="AC1054" s="54"/>
      <c r="AD1054" s="54"/>
      <c r="AE1054" s="54"/>
      <c r="AF1054" s="53"/>
      <c r="AG1054" s="54"/>
      <c r="AH1054" s="54"/>
      <c r="AI1054" s="54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</row>
    <row r="1055" spans="18:51">
      <c r="R1055" s="55"/>
      <c r="S1055" s="53"/>
      <c r="T1055" s="53"/>
      <c r="U1055" s="53"/>
      <c r="V1055" s="53"/>
      <c r="W1055" s="53"/>
      <c r="X1055" s="54"/>
      <c r="Y1055" s="54"/>
      <c r="Z1055" s="54"/>
      <c r="AA1055" s="54"/>
      <c r="AB1055" s="54"/>
      <c r="AC1055" s="54"/>
      <c r="AD1055" s="54"/>
      <c r="AE1055" s="54"/>
      <c r="AF1055" s="53"/>
      <c r="AG1055" s="54"/>
      <c r="AH1055" s="54"/>
      <c r="AI1055" s="54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</row>
    <row r="1056" spans="18:51">
      <c r="R1056" s="55"/>
      <c r="S1056" s="53"/>
      <c r="T1056" s="53"/>
      <c r="U1056" s="53"/>
      <c r="V1056" s="53"/>
      <c r="W1056" s="53"/>
      <c r="X1056" s="54"/>
      <c r="Y1056" s="54"/>
      <c r="Z1056" s="54"/>
      <c r="AA1056" s="54"/>
      <c r="AB1056" s="54"/>
      <c r="AC1056" s="54"/>
      <c r="AD1056" s="54"/>
      <c r="AE1056" s="54"/>
      <c r="AF1056" s="53"/>
      <c r="AG1056" s="54"/>
      <c r="AH1056" s="54"/>
      <c r="AI1056" s="54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</row>
    <row r="1057" spans="18:51">
      <c r="R1057" s="55"/>
      <c r="S1057" s="53"/>
      <c r="T1057" s="53"/>
      <c r="U1057" s="53"/>
      <c r="V1057" s="53"/>
      <c r="W1057" s="53"/>
      <c r="X1057" s="54"/>
      <c r="Y1057" s="54"/>
      <c r="Z1057" s="54"/>
      <c r="AA1057" s="54"/>
      <c r="AB1057" s="54"/>
      <c r="AC1057" s="54"/>
      <c r="AD1057" s="54"/>
      <c r="AE1057" s="54"/>
      <c r="AF1057" s="53"/>
      <c r="AG1057" s="54"/>
      <c r="AH1057" s="54"/>
      <c r="AI1057" s="54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</row>
    <row r="1058" spans="18:51">
      <c r="R1058" s="55"/>
      <c r="S1058" s="53"/>
      <c r="T1058" s="53"/>
      <c r="U1058" s="53"/>
      <c r="V1058" s="53"/>
      <c r="W1058" s="53"/>
      <c r="X1058" s="54"/>
      <c r="Y1058" s="54"/>
      <c r="Z1058" s="54"/>
      <c r="AA1058" s="54"/>
      <c r="AB1058" s="54"/>
      <c r="AC1058" s="54"/>
      <c r="AD1058" s="54"/>
      <c r="AE1058" s="54"/>
      <c r="AF1058" s="53"/>
      <c r="AG1058" s="54"/>
      <c r="AH1058" s="54"/>
      <c r="AI1058" s="54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</row>
    <row r="1059" spans="18:51">
      <c r="R1059" s="55"/>
      <c r="S1059" s="53"/>
      <c r="T1059" s="53"/>
      <c r="U1059" s="53"/>
      <c r="V1059" s="53"/>
      <c r="W1059" s="53"/>
      <c r="X1059" s="54"/>
      <c r="Y1059" s="54"/>
      <c r="Z1059" s="54"/>
      <c r="AA1059" s="54"/>
      <c r="AB1059" s="54"/>
      <c r="AC1059" s="54"/>
      <c r="AD1059" s="54"/>
      <c r="AE1059" s="54"/>
      <c r="AF1059" s="53"/>
      <c r="AG1059" s="54"/>
      <c r="AH1059" s="54"/>
      <c r="AI1059" s="54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</row>
    <row r="1060" spans="18:51">
      <c r="R1060" s="55"/>
      <c r="S1060" s="53"/>
      <c r="T1060" s="53"/>
      <c r="U1060" s="53"/>
      <c r="V1060" s="53"/>
      <c r="W1060" s="53"/>
      <c r="X1060" s="54"/>
      <c r="Y1060" s="54"/>
      <c r="Z1060" s="54"/>
      <c r="AA1060" s="54"/>
      <c r="AB1060" s="54"/>
      <c r="AC1060" s="54"/>
      <c r="AD1060" s="54"/>
      <c r="AE1060" s="54"/>
      <c r="AF1060" s="53"/>
      <c r="AG1060" s="54"/>
      <c r="AH1060" s="54"/>
      <c r="AI1060" s="54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</row>
    <row r="1061" spans="18:51">
      <c r="R1061" s="55"/>
      <c r="S1061" s="53"/>
      <c r="T1061" s="53"/>
      <c r="U1061" s="53"/>
      <c r="V1061" s="53"/>
      <c r="W1061" s="53"/>
      <c r="X1061" s="54"/>
      <c r="Y1061" s="54"/>
      <c r="Z1061" s="54"/>
      <c r="AA1061" s="54"/>
      <c r="AB1061" s="54"/>
      <c r="AC1061" s="54"/>
      <c r="AD1061" s="54"/>
      <c r="AE1061" s="54"/>
      <c r="AF1061" s="53"/>
      <c r="AG1061" s="54"/>
      <c r="AH1061" s="54"/>
      <c r="AI1061" s="54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</row>
    <row r="1062" spans="18:51">
      <c r="R1062" s="55"/>
      <c r="S1062" s="53"/>
      <c r="T1062" s="53"/>
      <c r="U1062" s="53"/>
      <c r="V1062" s="53"/>
      <c r="W1062" s="53"/>
      <c r="X1062" s="54"/>
      <c r="Y1062" s="54"/>
      <c r="Z1062" s="54"/>
      <c r="AA1062" s="54"/>
      <c r="AB1062" s="54"/>
      <c r="AC1062" s="54"/>
      <c r="AD1062" s="54"/>
      <c r="AE1062" s="54"/>
      <c r="AF1062" s="53"/>
      <c r="AG1062" s="54"/>
      <c r="AH1062" s="54"/>
      <c r="AI1062" s="54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</row>
    <row r="1063" spans="18:51">
      <c r="R1063" s="55"/>
      <c r="S1063" s="53"/>
      <c r="T1063" s="53"/>
      <c r="U1063" s="53"/>
      <c r="V1063" s="53"/>
      <c r="W1063" s="53"/>
      <c r="X1063" s="54"/>
      <c r="Y1063" s="54"/>
      <c r="Z1063" s="54"/>
      <c r="AA1063" s="54"/>
      <c r="AB1063" s="54"/>
      <c r="AC1063" s="54"/>
      <c r="AD1063" s="54"/>
      <c r="AE1063" s="54"/>
      <c r="AF1063" s="53"/>
      <c r="AG1063" s="54"/>
      <c r="AH1063" s="54"/>
      <c r="AI1063" s="54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</row>
    <row r="1064" spans="18:51">
      <c r="R1064" s="55"/>
      <c r="S1064" s="53"/>
      <c r="T1064" s="53"/>
      <c r="U1064" s="53"/>
      <c r="V1064" s="53"/>
      <c r="W1064" s="53"/>
      <c r="X1064" s="54"/>
      <c r="Y1064" s="54"/>
      <c r="Z1064" s="54"/>
      <c r="AA1064" s="54"/>
      <c r="AB1064" s="54"/>
      <c r="AC1064" s="54"/>
      <c r="AD1064" s="54"/>
      <c r="AE1064" s="54"/>
      <c r="AF1064" s="53"/>
      <c r="AG1064" s="54"/>
      <c r="AH1064" s="54"/>
      <c r="AI1064" s="54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</row>
    <row r="1065" spans="18:51">
      <c r="R1065" s="55"/>
      <c r="S1065" s="53"/>
      <c r="T1065" s="53"/>
      <c r="U1065" s="53"/>
      <c r="V1065" s="53"/>
      <c r="W1065" s="53"/>
      <c r="X1065" s="54"/>
      <c r="Y1065" s="54"/>
      <c r="Z1065" s="54"/>
      <c r="AA1065" s="54"/>
      <c r="AB1065" s="54"/>
      <c r="AC1065" s="54"/>
      <c r="AD1065" s="54"/>
      <c r="AE1065" s="54"/>
      <c r="AF1065" s="53"/>
      <c r="AG1065" s="54"/>
      <c r="AH1065" s="54"/>
      <c r="AI1065" s="54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</row>
    <row r="1066" spans="18:51">
      <c r="R1066" s="55"/>
      <c r="S1066" s="53"/>
      <c r="T1066" s="53"/>
      <c r="U1066" s="53"/>
      <c r="V1066" s="53"/>
      <c r="W1066" s="53"/>
      <c r="X1066" s="54"/>
      <c r="Y1066" s="54"/>
      <c r="Z1066" s="54"/>
      <c r="AA1066" s="54"/>
      <c r="AB1066" s="54"/>
      <c r="AC1066" s="54"/>
      <c r="AD1066" s="54"/>
      <c r="AE1066" s="54"/>
      <c r="AF1066" s="53"/>
      <c r="AG1066" s="54"/>
      <c r="AH1066" s="54"/>
      <c r="AI1066" s="54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</row>
    <row r="1067" spans="18:51">
      <c r="R1067" s="55"/>
      <c r="S1067" s="53"/>
      <c r="T1067" s="53"/>
      <c r="U1067" s="53"/>
      <c r="V1067" s="53"/>
      <c r="W1067" s="53"/>
      <c r="X1067" s="54"/>
      <c r="Y1067" s="54"/>
      <c r="Z1067" s="54"/>
      <c r="AA1067" s="54"/>
      <c r="AB1067" s="54"/>
      <c r="AC1067" s="54"/>
      <c r="AD1067" s="54"/>
      <c r="AE1067" s="54"/>
      <c r="AF1067" s="53"/>
      <c r="AG1067" s="54"/>
      <c r="AH1067" s="54"/>
      <c r="AI1067" s="54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</row>
    <row r="1068" spans="18:51">
      <c r="R1068" s="55"/>
      <c r="S1068" s="53"/>
      <c r="T1068" s="53"/>
      <c r="U1068" s="53"/>
      <c r="V1068" s="53"/>
      <c r="W1068" s="53"/>
      <c r="X1068" s="54"/>
      <c r="Y1068" s="54"/>
      <c r="Z1068" s="54"/>
      <c r="AA1068" s="54"/>
      <c r="AB1068" s="54"/>
      <c r="AC1068" s="54"/>
      <c r="AD1068" s="54"/>
      <c r="AE1068" s="54"/>
      <c r="AF1068" s="53"/>
      <c r="AG1068" s="54"/>
      <c r="AH1068" s="54"/>
      <c r="AI1068" s="54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</row>
    <row r="1069" spans="18:51">
      <c r="R1069" s="55"/>
      <c r="S1069" s="53"/>
      <c r="T1069" s="53"/>
      <c r="U1069" s="53"/>
      <c r="V1069" s="53"/>
      <c r="W1069" s="53"/>
      <c r="X1069" s="54"/>
      <c r="Y1069" s="54"/>
      <c r="Z1069" s="54"/>
      <c r="AA1069" s="54"/>
      <c r="AB1069" s="54"/>
      <c r="AC1069" s="54"/>
      <c r="AD1069" s="54"/>
      <c r="AE1069" s="54"/>
      <c r="AF1069" s="53"/>
      <c r="AG1069" s="54"/>
      <c r="AH1069" s="54"/>
      <c r="AI1069" s="54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</row>
    <row r="1070" spans="18:51">
      <c r="R1070" s="55"/>
      <c r="S1070" s="53"/>
      <c r="T1070" s="53"/>
      <c r="U1070" s="53"/>
      <c r="V1070" s="53"/>
      <c r="W1070" s="53"/>
      <c r="X1070" s="54"/>
      <c r="Y1070" s="54"/>
      <c r="Z1070" s="54"/>
      <c r="AA1070" s="54"/>
      <c r="AB1070" s="54"/>
      <c r="AC1070" s="54"/>
      <c r="AD1070" s="54"/>
      <c r="AE1070" s="54"/>
      <c r="AF1070" s="53"/>
      <c r="AG1070" s="54"/>
      <c r="AH1070" s="54"/>
      <c r="AI1070" s="54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</row>
    <row r="1071" spans="18:51">
      <c r="R1071" s="55"/>
      <c r="S1071" s="53"/>
      <c r="T1071" s="53"/>
      <c r="U1071" s="53"/>
      <c r="V1071" s="53"/>
      <c r="W1071" s="53"/>
      <c r="X1071" s="54"/>
      <c r="Y1071" s="54"/>
      <c r="Z1071" s="54"/>
      <c r="AA1071" s="54"/>
      <c r="AB1071" s="54"/>
      <c r="AC1071" s="54"/>
      <c r="AD1071" s="54"/>
      <c r="AE1071" s="54"/>
      <c r="AF1071" s="53"/>
      <c r="AG1071" s="54"/>
      <c r="AH1071" s="54"/>
      <c r="AI1071" s="54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</row>
    <row r="1072" spans="18:51">
      <c r="R1072" s="55"/>
      <c r="S1072" s="53"/>
      <c r="T1072" s="53"/>
      <c r="U1072" s="53"/>
      <c r="V1072" s="53"/>
      <c r="W1072" s="53"/>
      <c r="X1072" s="54"/>
      <c r="Y1072" s="54"/>
      <c r="Z1072" s="54"/>
      <c r="AA1072" s="54"/>
      <c r="AB1072" s="54"/>
      <c r="AC1072" s="54"/>
      <c r="AD1072" s="54"/>
      <c r="AE1072" s="54"/>
      <c r="AF1072" s="53"/>
      <c r="AG1072" s="54"/>
      <c r="AH1072" s="54"/>
      <c r="AI1072" s="54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</row>
    <row r="1073" spans="18:51">
      <c r="R1073" s="55"/>
      <c r="S1073" s="53"/>
      <c r="T1073" s="53"/>
      <c r="U1073" s="53"/>
      <c r="V1073" s="53"/>
      <c r="W1073" s="53"/>
      <c r="X1073" s="54"/>
      <c r="Y1073" s="54"/>
      <c r="Z1073" s="54"/>
      <c r="AA1073" s="54"/>
      <c r="AB1073" s="54"/>
      <c r="AC1073" s="54"/>
      <c r="AD1073" s="54"/>
      <c r="AE1073" s="54"/>
      <c r="AF1073" s="53"/>
      <c r="AG1073" s="54"/>
      <c r="AH1073" s="54"/>
      <c r="AI1073" s="54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</row>
    <row r="1074" spans="18:51">
      <c r="R1074" s="55"/>
      <c r="S1074" s="53"/>
      <c r="T1074" s="53"/>
      <c r="U1074" s="53"/>
      <c r="V1074" s="53"/>
      <c r="W1074" s="53"/>
      <c r="X1074" s="54"/>
      <c r="Y1074" s="54"/>
      <c r="Z1074" s="54"/>
      <c r="AA1074" s="54"/>
      <c r="AB1074" s="54"/>
      <c r="AC1074" s="54"/>
      <c r="AD1074" s="54"/>
      <c r="AE1074" s="54"/>
      <c r="AF1074" s="53"/>
      <c r="AG1074" s="54"/>
      <c r="AH1074" s="54"/>
      <c r="AI1074" s="54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</row>
    <row r="1075" spans="18:51">
      <c r="R1075" s="55"/>
      <c r="S1075" s="53"/>
      <c r="T1075" s="53"/>
      <c r="U1075" s="53"/>
      <c r="V1075" s="53"/>
      <c r="W1075" s="53"/>
      <c r="X1075" s="54"/>
      <c r="Y1075" s="54"/>
      <c r="Z1075" s="54"/>
      <c r="AA1075" s="54"/>
      <c r="AB1075" s="54"/>
      <c r="AC1075" s="54"/>
      <c r="AD1075" s="54"/>
      <c r="AE1075" s="54"/>
      <c r="AF1075" s="53"/>
      <c r="AG1075" s="54"/>
      <c r="AH1075" s="54"/>
      <c r="AI1075" s="54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</row>
    <row r="1076" spans="18:51">
      <c r="R1076" s="55"/>
      <c r="S1076" s="53"/>
      <c r="T1076" s="53"/>
      <c r="U1076" s="53"/>
      <c r="V1076" s="53"/>
      <c r="W1076" s="53"/>
      <c r="X1076" s="54"/>
      <c r="Y1076" s="54"/>
      <c r="Z1076" s="54"/>
      <c r="AA1076" s="54"/>
      <c r="AB1076" s="54"/>
      <c r="AC1076" s="54"/>
      <c r="AD1076" s="54"/>
      <c r="AE1076" s="54"/>
      <c r="AF1076" s="53"/>
      <c r="AG1076" s="54"/>
      <c r="AH1076" s="54"/>
      <c r="AI1076" s="54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</row>
    <row r="1077" spans="18:51">
      <c r="R1077" s="55"/>
      <c r="S1077" s="53"/>
      <c r="T1077" s="53"/>
      <c r="U1077" s="53"/>
      <c r="V1077" s="53"/>
      <c r="W1077" s="53"/>
      <c r="X1077" s="54"/>
      <c r="Y1077" s="54"/>
      <c r="Z1077" s="54"/>
      <c r="AA1077" s="54"/>
      <c r="AB1077" s="54"/>
      <c r="AC1077" s="54"/>
      <c r="AD1077" s="54"/>
      <c r="AE1077" s="54"/>
      <c r="AF1077" s="53"/>
      <c r="AG1077" s="54"/>
      <c r="AH1077" s="54"/>
      <c r="AI1077" s="54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</row>
    <row r="1078" spans="18:51">
      <c r="R1078" s="55"/>
      <c r="S1078" s="53"/>
      <c r="T1078" s="53"/>
      <c r="U1078" s="53"/>
      <c r="V1078" s="53"/>
      <c r="W1078" s="53"/>
      <c r="X1078" s="54"/>
      <c r="Y1078" s="54"/>
      <c r="Z1078" s="54"/>
      <c r="AA1078" s="54"/>
      <c r="AB1078" s="54"/>
      <c r="AC1078" s="54"/>
      <c r="AD1078" s="54"/>
      <c r="AE1078" s="54"/>
      <c r="AF1078" s="53"/>
      <c r="AG1078" s="54"/>
      <c r="AH1078" s="54"/>
      <c r="AI1078" s="54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</row>
    <row r="1079" spans="18:51">
      <c r="R1079" s="55"/>
      <c r="S1079" s="53"/>
      <c r="T1079" s="53"/>
      <c r="U1079" s="53"/>
      <c r="V1079" s="53"/>
      <c r="W1079" s="53"/>
      <c r="X1079" s="54"/>
      <c r="Y1079" s="54"/>
      <c r="Z1079" s="54"/>
      <c r="AA1079" s="54"/>
      <c r="AB1079" s="54"/>
      <c r="AC1079" s="54"/>
      <c r="AD1079" s="54"/>
      <c r="AE1079" s="54"/>
      <c r="AF1079" s="53"/>
      <c r="AG1079" s="54"/>
      <c r="AH1079" s="54"/>
      <c r="AI1079" s="54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</row>
    <row r="1080" spans="18:51">
      <c r="R1080" s="55"/>
      <c r="S1080" s="53"/>
      <c r="T1080" s="53"/>
      <c r="U1080" s="53"/>
      <c r="V1080" s="53"/>
      <c r="W1080" s="53"/>
      <c r="X1080" s="54"/>
      <c r="Y1080" s="54"/>
      <c r="Z1080" s="54"/>
      <c r="AA1080" s="54"/>
      <c r="AB1080" s="54"/>
      <c r="AC1080" s="54"/>
      <c r="AD1080" s="54"/>
      <c r="AE1080" s="54"/>
      <c r="AF1080" s="53"/>
      <c r="AG1080" s="54"/>
      <c r="AH1080" s="54"/>
      <c r="AI1080" s="54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</row>
    <row r="1081" spans="18:51">
      <c r="R1081" s="55"/>
      <c r="S1081" s="53"/>
      <c r="T1081" s="53"/>
      <c r="U1081" s="53"/>
      <c r="V1081" s="53"/>
      <c r="W1081" s="53"/>
      <c r="X1081" s="54"/>
      <c r="Y1081" s="54"/>
      <c r="Z1081" s="54"/>
      <c r="AA1081" s="54"/>
      <c r="AB1081" s="54"/>
      <c r="AC1081" s="54"/>
      <c r="AD1081" s="54"/>
      <c r="AE1081" s="54"/>
      <c r="AF1081" s="53"/>
      <c r="AG1081" s="54"/>
      <c r="AH1081" s="54"/>
      <c r="AI1081" s="54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</row>
    <row r="1082" spans="18:51">
      <c r="R1082" s="55"/>
      <c r="S1082" s="53"/>
      <c r="T1082" s="53"/>
      <c r="U1082" s="53"/>
      <c r="V1082" s="53"/>
      <c r="W1082" s="53"/>
      <c r="X1082" s="54"/>
      <c r="Y1082" s="54"/>
      <c r="Z1082" s="54"/>
      <c r="AA1082" s="54"/>
      <c r="AB1082" s="54"/>
      <c r="AC1082" s="54"/>
      <c r="AD1082" s="54"/>
      <c r="AE1082" s="54"/>
      <c r="AF1082" s="53"/>
      <c r="AG1082" s="54"/>
      <c r="AH1082" s="54"/>
      <c r="AI1082" s="54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</row>
    <row r="1083" spans="18:51">
      <c r="R1083" s="55"/>
      <c r="S1083" s="53"/>
      <c r="T1083" s="53"/>
      <c r="U1083" s="53"/>
      <c r="V1083" s="53"/>
      <c r="W1083" s="53"/>
      <c r="X1083" s="54"/>
      <c r="Y1083" s="54"/>
      <c r="Z1083" s="54"/>
      <c r="AA1083" s="54"/>
      <c r="AB1083" s="54"/>
      <c r="AC1083" s="54"/>
      <c r="AD1083" s="54"/>
      <c r="AE1083" s="54"/>
      <c r="AF1083" s="53"/>
      <c r="AG1083" s="54"/>
      <c r="AH1083" s="54"/>
      <c r="AI1083" s="54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</row>
    <row r="1084" spans="18:51">
      <c r="R1084" s="55"/>
      <c r="S1084" s="53"/>
      <c r="T1084" s="53"/>
      <c r="U1084" s="53"/>
      <c r="V1084" s="53"/>
      <c r="W1084" s="53"/>
      <c r="X1084" s="54"/>
      <c r="Y1084" s="54"/>
      <c r="Z1084" s="54"/>
      <c r="AA1084" s="54"/>
      <c r="AB1084" s="54"/>
      <c r="AC1084" s="54"/>
      <c r="AD1084" s="54"/>
      <c r="AE1084" s="54"/>
      <c r="AF1084" s="53"/>
      <c r="AG1084" s="54"/>
      <c r="AH1084" s="54"/>
      <c r="AI1084" s="54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</row>
    <row r="1085" spans="18:51">
      <c r="R1085" s="55"/>
      <c r="S1085" s="53"/>
      <c r="T1085" s="53"/>
      <c r="U1085" s="53"/>
      <c r="V1085" s="53"/>
      <c r="W1085" s="53"/>
      <c r="X1085" s="54"/>
      <c r="Y1085" s="54"/>
      <c r="Z1085" s="54"/>
      <c r="AA1085" s="54"/>
      <c r="AB1085" s="54"/>
      <c r="AC1085" s="54"/>
      <c r="AD1085" s="54"/>
      <c r="AE1085" s="54"/>
      <c r="AF1085" s="53"/>
      <c r="AG1085" s="54"/>
      <c r="AH1085" s="54"/>
      <c r="AI1085" s="54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</row>
    <row r="1086" spans="18:51">
      <c r="R1086" s="55"/>
      <c r="S1086" s="53"/>
      <c r="T1086" s="53"/>
      <c r="U1086" s="53"/>
      <c r="V1086" s="53"/>
      <c r="W1086" s="53"/>
      <c r="X1086" s="54"/>
      <c r="Y1086" s="54"/>
      <c r="Z1086" s="54"/>
      <c r="AA1086" s="54"/>
      <c r="AB1086" s="54"/>
      <c r="AC1086" s="54"/>
      <c r="AD1086" s="54"/>
      <c r="AE1086" s="54"/>
      <c r="AF1086" s="53"/>
      <c r="AG1086" s="54"/>
      <c r="AH1086" s="54"/>
      <c r="AI1086" s="54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</row>
    <row r="1087" spans="18:51">
      <c r="R1087" s="55"/>
      <c r="S1087" s="53"/>
      <c r="T1087" s="53"/>
      <c r="U1087" s="53"/>
      <c r="V1087" s="53"/>
      <c r="W1087" s="53"/>
      <c r="X1087" s="54"/>
      <c r="Y1087" s="54"/>
      <c r="Z1087" s="54"/>
      <c r="AA1087" s="54"/>
      <c r="AB1087" s="54"/>
      <c r="AC1087" s="54"/>
      <c r="AD1087" s="54"/>
      <c r="AE1087" s="54"/>
      <c r="AF1087" s="53"/>
      <c r="AG1087" s="54"/>
      <c r="AH1087" s="54"/>
      <c r="AI1087" s="54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</row>
    <row r="1088" spans="18:51">
      <c r="R1088" s="55"/>
      <c r="S1088" s="53"/>
      <c r="T1088" s="53"/>
      <c r="U1088" s="53"/>
      <c r="V1088" s="53"/>
      <c r="W1088" s="53"/>
      <c r="X1088" s="54"/>
      <c r="Y1088" s="54"/>
      <c r="Z1088" s="54"/>
      <c r="AA1088" s="54"/>
      <c r="AB1088" s="54"/>
      <c r="AC1088" s="54"/>
      <c r="AD1088" s="54"/>
      <c r="AE1088" s="54"/>
      <c r="AF1088" s="53"/>
      <c r="AG1088" s="54"/>
      <c r="AH1088" s="54"/>
      <c r="AI1088" s="54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</row>
    <row r="1089" spans="18:51">
      <c r="R1089" s="55"/>
      <c r="S1089" s="53"/>
      <c r="T1089" s="53"/>
      <c r="U1089" s="53"/>
      <c r="V1089" s="53"/>
      <c r="W1089" s="53"/>
      <c r="X1089" s="54"/>
      <c r="Y1089" s="54"/>
      <c r="Z1089" s="54"/>
      <c r="AA1089" s="54"/>
      <c r="AB1089" s="54"/>
      <c r="AC1089" s="54"/>
      <c r="AD1089" s="54"/>
      <c r="AE1089" s="54"/>
      <c r="AF1089" s="53"/>
      <c r="AG1089" s="54"/>
      <c r="AH1089" s="54"/>
      <c r="AI1089" s="54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</row>
    <row r="1090" spans="18:51">
      <c r="R1090" s="55"/>
      <c r="S1090" s="53"/>
      <c r="T1090" s="53"/>
      <c r="U1090" s="53"/>
      <c r="V1090" s="53"/>
      <c r="W1090" s="53"/>
      <c r="X1090" s="54"/>
      <c r="Y1090" s="54"/>
      <c r="Z1090" s="54"/>
      <c r="AA1090" s="54"/>
      <c r="AB1090" s="54"/>
      <c r="AC1090" s="54"/>
      <c r="AD1090" s="54"/>
      <c r="AE1090" s="54"/>
      <c r="AF1090" s="53"/>
      <c r="AG1090" s="54"/>
      <c r="AH1090" s="54"/>
      <c r="AI1090" s="54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</row>
    <row r="1091" spans="18:51">
      <c r="R1091" s="55"/>
      <c r="S1091" s="53"/>
      <c r="T1091" s="53"/>
      <c r="U1091" s="53"/>
      <c r="V1091" s="53"/>
      <c r="W1091" s="53"/>
      <c r="X1091" s="54"/>
      <c r="Y1091" s="54"/>
      <c r="Z1091" s="54"/>
      <c r="AA1091" s="54"/>
      <c r="AB1091" s="54"/>
      <c r="AC1091" s="54"/>
      <c r="AD1091" s="54"/>
      <c r="AE1091" s="54"/>
      <c r="AF1091" s="53"/>
      <c r="AG1091" s="54"/>
      <c r="AH1091" s="54"/>
      <c r="AI1091" s="54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</row>
    <row r="1092" spans="18:51">
      <c r="R1092" s="55"/>
      <c r="S1092" s="53"/>
      <c r="T1092" s="53"/>
      <c r="U1092" s="53"/>
      <c r="V1092" s="53"/>
      <c r="W1092" s="53"/>
      <c r="X1092" s="54"/>
      <c r="Y1092" s="54"/>
      <c r="Z1092" s="54"/>
      <c r="AA1092" s="54"/>
      <c r="AB1092" s="54"/>
      <c r="AC1092" s="54"/>
      <c r="AD1092" s="54"/>
      <c r="AE1092" s="54"/>
      <c r="AF1092" s="53"/>
      <c r="AG1092" s="54"/>
      <c r="AH1092" s="54"/>
      <c r="AI1092" s="54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</row>
    <row r="1093" spans="18:51">
      <c r="R1093" s="55"/>
      <c r="S1093" s="53"/>
      <c r="T1093" s="53"/>
      <c r="U1093" s="53"/>
      <c r="V1093" s="53"/>
      <c r="W1093" s="53"/>
      <c r="X1093" s="54"/>
      <c r="Y1093" s="54"/>
      <c r="Z1093" s="54"/>
      <c r="AA1093" s="54"/>
      <c r="AB1093" s="54"/>
      <c r="AC1093" s="54"/>
      <c r="AD1093" s="54"/>
      <c r="AE1093" s="54"/>
      <c r="AF1093" s="53"/>
      <c r="AG1093" s="54"/>
      <c r="AH1093" s="54"/>
      <c r="AI1093" s="54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</row>
    <row r="1094" spans="18:51">
      <c r="R1094" s="55"/>
      <c r="S1094" s="53"/>
      <c r="T1094" s="53"/>
      <c r="U1094" s="53"/>
      <c r="V1094" s="53"/>
      <c r="W1094" s="53"/>
      <c r="X1094" s="54"/>
      <c r="Y1094" s="54"/>
      <c r="Z1094" s="54"/>
      <c r="AA1094" s="54"/>
      <c r="AB1094" s="54"/>
      <c r="AC1094" s="54"/>
      <c r="AD1094" s="54"/>
      <c r="AE1094" s="54"/>
      <c r="AF1094" s="53"/>
      <c r="AG1094" s="54"/>
      <c r="AH1094" s="54"/>
      <c r="AI1094" s="54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</row>
    <row r="1095" spans="18:51">
      <c r="R1095" s="55"/>
      <c r="S1095" s="53"/>
      <c r="T1095" s="53"/>
      <c r="U1095" s="53"/>
      <c r="V1095" s="53"/>
      <c r="W1095" s="53"/>
      <c r="X1095" s="54"/>
      <c r="Y1095" s="54"/>
      <c r="Z1095" s="54"/>
      <c r="AA1095" s="54"/>
      <c r="AB1095" s="54"/>
      <c r="AC1095" s="54"/>
      <c r="AD1095" s="54"/>
      <c r="AE1095" s="54"/>
      <c r="AF1095" s="53"/>
      <c r="AG1095" s="54"/>
      <c r="AH1095" s="54"/>
      <c r="AI1095" s="54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</row>
    <row r="1096" spans="18:51">
      <c r="R1096" s="55"/>
      <c r="S1096" s="53"/>
      <c r="T1096" s="53"/>
      <c r="U1096" s="53"/>
      <c r="V1096" s="53"/>
      <c r="W1096" s="53"/>
      <c r="X1096" s="54"/>
      <c r="Y1096" s="54"/>
      <c r="Z1096" s="54"/>
      <c r="AA1096" s="54"/>
      <c r="AB1096" s="54"/>
      <c r="AC1096" s="54"/>
      <c r="AD1096" s="54"/>
      <c r="AE1096" s="54"/>
      <c r="AF1096" s="53"/>
      <c r="AG1096" s="54"/>
      <c r="AH1096" s="54"/>
      <c r="AI1096" s="54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</row>
    <row r="1097" spans="18:51">
      <c r="R1097" s="55"/>
      <c r="S1097" s="53"/>
      <c r="T1097" s="53"/>
      <c r="U1097" s="53"/>
      <c r="V1097" s="53"/>
      <c r="W1097" s="53"/>
      <c r="X1097" s="54"/>
      <c r="Y1097" s="54"/>
      <c r="Z1097" s="54"/>
      <c r="AA1097" s="54"/>
      <c r="AB1097" s="54"/>
      <c r="AC1097" s="54"/>
      <c r="AD1097" s="54"/>
      <c r="AE1097" s="54"/>
      <c r="AF1097" s="53"/>
      <c r="AG1097" s="54"/>
      <c r="AH1097" s="54"/>
      <c r="AI1097" s="54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</row>
    <row r="1098" spans="18:51">
      <c r="R1098" s="55"/>
      <c r="S1098" s="53"/>
      <c r="T1098" s="53"/>
      <c r="U1098" s="53"/>
      <c r="V1098" s="53"/>
      <c r="W1098" s="53"/>
      <c r="X1098" s="54"/>
      <c r="Y1098" s="54"/>
      <c r="Z1098" s="54"/>
      <c r="AA1098" s="54"/>
      <c r="AB1098" s="54"/>
      <c r="AC1098" s="54"/>
      <c r="AD1098" s="54"/>
      <c r="AE1098" s="54"/>
      <c r="AF1098" s="53"/>
      <c r="AG1098" s="54"/>
      <c r="AH1098" s="54"/>
      <c r="AI1098" s="54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</row>
    <row r="1099" spans="18:51">
      <c r="R1099" s="55"/>
      <c r="S1099" s="53"/>
      <c r="T1099" s="53"/>
      <c r="U1099" s="53"/>
      <c r="V1099" s="53"/>
      <c r="W1099" s="53"/>
      <c r="X1099" s="54"/>
      <c r="Y1099" s="54"/>
      <c r="Z1099" s="54"/>
      <c r="AA1099" s="54"/>
      <c r="AB1099" s="54"/>
      <c r="AC1099" s="54"/>
      <c r="AD1099" s="54"/>
      <c r="AE1099" s="54"/>
      <c r="AF1099" s="53"/>
      <c r="AG1099" s="54"/>
      <c r="AH1099" s="54"/>
      <c r="AI1099" s="54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</row>
    <row r="1100" spans="18:51">
      <c r="R1100" s="55"/>
      <c r="S1100" s="53"/>
      <c r="T1100" s="53"/>
      <c r="U1100" s="53"/>
      <c r="V1100" s="53"/>
      <c r="W1100" s="53"/>
      <c r="X1100" s="54"/>
      <c r="Y1100" s="54"/>
      <c r="Z1100" s="54"/>
      <c r="AA1100" s="54"/>
      <c r="AB1100" s="54"/>
      <c r="AC1100" s="54"/>
      <c r="AD1100" s="54"/>
      <c r="AE1100" s="54"/>
      <c r="AF1100" s="53"/>
      <c r="AG1100" s="54"/>
      <c r="AH1100" s="54"/>
      <c r="AI1100" s="54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</row>
    <row r="1101" spans="18:51">
      <c r="R1101" s="55"/>
      <c r="S1101" s="53"/>
      <c r="T1101" s="53"/>
      <c r="U1101" s="53"/>
      <c r="V1101" s="53"/>
      <c r="W1101" s="53"/>
      <c r="X1101" s="54"/>
      <c r="Y1101" s="54"/>
      <c r="Z1101" s="54"/>
      <c r="AA1101" s="54"/>
      <c r="AB1101" s="54"/>
      <c r="AC1101" s="54"/>
      <c r="AD1101" s="54"/>
      <c r="AE1101" s="54"/>
      <c r="AF1101" s="53"/>
      <c r="AG1101" s="54"/>
      <c r="AH1101" s="54"/>
      <c r="AI1101" s="54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</row>
    <row r="1102" spans="18:51">
      <c r="R1102" s="55"/>
      <c r="S1102" s="53"/>
      <c r="T1102" s="53"/>
      <c r="U1102" s="53"/>
      <c r="V1102" s="53"/>
      <c r="W1102" s="53"/>
      <c r="X1102" s="54"/>
      <c r="Y1102" s="54"/>
      <c r="Z1102" s="54"/>
      <c r="AA1102" s="54"/>
      <c r="AB1102" s="54"/>
      <c r="AC1102" s="54"/>
      <c r="AD1102" s="54"/>
      <c r="AE1102" s="54"/>
      <c r="AF1102" s="53"/>
      <c r="AG1102" s="54"/>
      <c r="AH1102" s="54"/>
      <c r="AI1102" s="54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</row>
    <row r="1103" spans="18:51">
      <c r="R1103" s="55"/>
      <c r="S1103" s="53"/>
      <c r="T1103" s="53"/>
      <c r="U1103" s="53"/>
      <c r="V1103" s="53"/>
      <c r="W1103" s="53"/>
      <c r="X1103" s="54"/>
      <c r="Y1103" s="54"/>
      <c r="Z1103" s="54"/>
      <c r="AA1103" s="54"/>
      <c r="AB1103" s="54"/>
      <c r="AC1103" s="54"/>
      <c r="AD1103" s="54"/>
      <c r="AE1103" s="54"/>
      <c r="AF1103" s="53"/>
      <c r="AG1103" s="54"/>
      <c r="AH1103" s="54"/>
      <c r="AI1103" s="54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</row>
    <row r="1104" spans="18:51">
      <c r="R1104" s="55"/>
      <c r="S1104" s="53"/>
      <c r="T1104" s="53"/>
      <c r="U1104" s="53"/>
      <c r="V1104" s="53"/>
      <c r="W1104" s="53"/>
      <c r="X1104" s="54"/>
      <c r="Y1104" s="54"/>
      <c r="Z1104" s="54"/>
      <c r="AA1104" s="54"/>
      <c r="AB1104" s="54"/>
      <c r="AC1104" s="54"/>
      <c r="AD1104" s="54"/>
      <c r="AE1104" s="54"/>
      <c r="AF1104" s="53"/>
      <c r="AG1104" s="54"/>
      <c r="AH1104" s="54"/>
      <c r="AI1104" s="54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</row>
    <row r="1105" spans="18:51">
      <c r="R1105" s="55"/>
      <c r="S1105" s="53"/>
      <c r="T1105" s="53"/>
      <c r="U1105" s="53"/>
      <c r="V1105" s="53"/>
      <c r="W1105" s="53"/>
      <c r="X1105" s="54"/>
      <c r="Y1105" s="54"/>
      <c r="Z1105" s="54"/>
      <c r="AA1105" s="54"/>
      <c r="AB1105" s="54"/>
      <c r="AC1105" s="54"/>
      <c r="AD1105" s="54"/>
      <c r="AE1105" s="54"/>
      <c r="AF1105" s="53"/>
      <c r="AG1105" s="54"/>
      <c r="AH1105" s="54"/>
      <c r="AI1105" s="54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</row>
    <row r="1106" spans="18:51">
      <c r="R1106" s="55"/>
      <c r="S1106" s="53"/>
      <c r="T1106" s="53"/>
      <c r="U1106" s="53"/>
      <c r="V1106" s="53"/>
      <c r="W1106" s="53"/>
      <c r="X1106" s="54"/>
      <c r="Y1106" s="54"/>
      <c r="Z1106" s="54"/>
      <c r="AA1106" s="54"/>
      <c r="AB1106" s="54"/>
      <c r="AC1106" s="54"/>
      <c r="AD1106" s="54"/>
      <c r="AE1106" s="54"/>
      <c r="AF1106" s="53"/>
      <c r="AG1106" s="54"/>
      <c r="AH1106" s="54"/>
      <c r="AI1106" s="54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</row>
    <row r="1107" spans="18:51">
      <c r="R1107" s="55"/>
      <c r="S1107" s="53"/>
      <c r="T1107" s="53"/>
      <c r="U1107" s="53"/>
      <c r="V1107" s="53"/>
      <c r="W1107" s="53"/>
      <c r="X1107" s="54"/>
      <c r="Y1107" s="54"/>
      <c r="Z1107" s="54"/>
      <c r="AA1107" s="54"/>
      <c r="AB1107" s="54"/>
      <c r="AC1107" s="54"/>
      <c r="AD1107" s="54"/>
      <c r="AE1107" s="54"/>
      <c r="AF1107" s="53"/>
      <c r="AG1107" s="54"/>
      <c r="AH1107" s="54"/>
      <c r="AI1107" s="54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</row>
    <row r="1108" spans="18:51">
      <c r="R1108" s="55"/>
      <c r="S1108" s="53"/>
      <c r="T1108" s="53"/>
      <c r="U1108" s="53"/>
      <c r="V1108" s="53"/>
      <c r="W1108" s="53"/>
      <c r="X1108" s="54"/>
      <c r="Y1108" s="54"/>
      <c r="Z1108" s="54"/>
      <c r="AA1108" s="54"/>
      <c r="AB1108" s="54"/>
      <c r="AC1108" s="54"/>
      <c r="AD1108" s="54"/>
      <c r="AE1108" s="54"/>
      <c r="AF1108" s="53"/>
      <c r="AG1108" s="54"/>
      <c r="AH1108" s="54"/>
      <c r="AI1108" s="54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</row>
    <row r="1109" spans="18:51">
      <c r="R1109" s="55"/>
      <c r="S1109" s="53"/>
      <c r="T1109" s="53"/>
      <c r="U1109" s="53"/>
      <c r="V1109" s="53"/>
      <c r="W1109" s="53"/>
      <c r="X1109" s="54"/>
      <c r="Y1109" s="54"/>
      <c r="Z1109" s="54"/>
      <c r="AA1109" s="54"/>
      <c r="AB1109" s="54"/>
      <c r="AC1109" s="54"/>
      <c r="AD1109" s="54"/>
      <c r="AE1109" s="54"/>
      <c r="AF1109" s="53"/>
      <c r="AG1109" s="54"/>
      <c r="AH1109" s="54"/>
      <c r="AI1109" s="54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</row>
    <row r="1110" spans="18:51">
      <c r="R1110" s="55"/>
      <c r="S1110" s="53"/>
      <c r="T1110" s="53"/>
      <c r="U1110" s="53"/>
      <c r="V1110" s="53"/>
      <c r="W1110" s="53"/>
      <c r="X1110" s="54"/>
      <c r="Y1110" s="54"/>
      <c r="Z1110" s="54"/>
      <c r="AA1110" s="54"/>
      <c r="AB1110" s="54"/>
      <c r="AC1110" s="54"/>
      <c r="AD1110" s="54"/>
      <c r="AE1110" s="54"/>
      <c r="AF1110" s="53"/>
      <c r="AG1110" s="54"/>
      <c r="AH1110" s="54"/>
      <c r="AI1110" s="54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</row>
    <row r="1111" spans="18:51">
      <c r="R1111" s="55"/>
      <c r="S1111" s="53"/>
      <c r="T1111" s="53"/>
      <c r="U1111" s="53"/>
      <c r="V1111" s="53"/>
      <c r="W1111" s="53"/>
      <c r="X1111" s="54"/>
      <c r="Y1111" s="54"/>
      <c r="Z1111" s="54"/>
      <c r="AA1111" s="54"/>
      <c r="AB1111" s="54"/>
      <c r="AC1111" s="54"/>
      <c r="AD1111" s="54"/>
      <c r="AE1111" s="54"/>
      <c r="AF1111" s="53"/>
      <c r="AG1111" s="54"/>
      <c r="AH1111" s="54"/>
      <c r="AI1111" s="54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</row>
    <row r="1112" spans="18:51">
      <c r="R1112" s="55"/>
      <c r="S1112" s="53"/>
      <c r="T1112" s="53"/>
      <c r="U1112" s="53"/>
      <c r="V1112" s="53"/>
      <c r="W1112" s="53"/>
      <c r="X1112" s="54"/>
      <c r="Y1112" s="54"/>
      <c r="Z1112" s="54"/>
      <c r="AA1112" s="54"/>
      <c r="AB1112" s="54"/>
      <c r="AC1112" s="54"/>
      <c r="AD1112" s="54"/>
      <c r="AE1112" s="54"/>
      <c r="AF1112" s="53"/>
      <c r="AG1112" s="54"/>
      <c r="AH1112" s="54"/>
      <c r="AI1112" s="54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</row>
    <row r="1113" spans="18:51">
      <c r="R1113" s="55"/>
      <c r="S1113" s="53"/>
      <c r="T1113" s="53"/>
      <c r="U1113" s="53"/>
      <c r="V1113" s="53"/>
      <c r="W1113" s="53"/>
      <c r="X1113" s="54"/>
      <c r="Y1113" s="54"/>
      <c r="Z1113" s="54"/>
      <c r="AA1113" s="54"/>
      <c r="AB1113" s="54"/>
      <c r="AC1113" s="54"/>
      <c r="AD1113" s="54"/>
      <c r="AE1113" s="54"/>
      <c r="AF1113" s="53"/>
      <c r="AG1113" s="54"/>
      <c r="AH1113" s="54"/>
      <c r="AI1113" s="54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</row>
    <row r="1114" spans="18:51">
      <c r="R1114" s="55"/>
      <c r="S1114" s="53"/>
      <c r="T1114" s="53"/>
      <c r="U1114" s="53"/>
      <c r="V1114" s="53"/>
      <c r="W1114" s="53"/>
      <c r="X1114" s="54"/>
      <c r="Y1114" s="54"/>
      <c r="Z1114" s="54"/>
      <c r="AA1114" s="54"/>
      <c r="AB1114" s="54"/>
      <c r="AC1114" s="54"/>
      <c r="AD1114" s="54"/>
      <c r="AE1114" s="54"/>
      <c r="AF1114" s="53"/>
      <c r="AG1114" s="54"/>
      <c r="AH1114" s="54"/>
      <c r="AI1114" s="54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</row>
    <row r="1115" spans="18:51">
      <c r="R1115" s="55"/>
      <c r="S1115" s="53"/>
      <c r="T1115" s="53"/>
      <c r="U1115" s="53"/>
      <c r="V1115" s="53"/>
      <c r="W1115" s="53"/>
      <c r="X1115" s="54"/>
      <c r="Y1115" s="54"/>
      <c r="Z1115" s="54"/>
      <c r="AA1115" s="54"/>
      <c r="AB1115" s="54"/>
      <c r="AC1115" s="54"/>
      <c r="AD1115" s="54"/>
      <c r="AE1115" s="54"/>
      <c r="AF1115" s="53"/>
      <c r="AG1115" s="54"/>
      <c r="AH1115" s="54"/>
      <c r="AI1115" s="54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</row>
    <row r="1116" spans="18:51">
      <c r="R1116" s="55"/>
      <c r="S1116" s="53"/>
      <c r="T1116" s="53"/>
      <c r="U1116" s="53"/>
      <c r="V1116" s="53"/>
      <c r="W1116" s="53"/>
      <c r="X1116" s="54"/>
      <c r="Y1116" s="54"/>
      <c r="Z1116" s="54"/>
      <c r="AA1116" s="54"/>
      <c r="AB1116" s="54"/>
      <c r="AC1116" s="54"/>
      <c r="AD1116" s="54"/>
      <c r="AE1116" s="54"/>
      <c r="AF1116" s="53"/>
      <c r="AG1116" s="54"/>
      <c r="AH1116" s="54"/>
      <c r="AI1116" s="54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</row>
    <row r="1117" spans="18:51">
      <c r="R1117" s="55"/>
      <c r="S1117" s="53"/>
      <c r="T1117" s="53"/>
      <c r="U1117" s="53"/>
      <c r="V1117" s="53"/>
      <c r="W1117" s="53"/>
      <c r="X1117" s="54"/>
      <c r="Y1117" s="54"/>
      <c r="Z1117" s="54"/>
      <c r="AA1117" s="54"/>
      <c r="AB1117" s="54"/>
      <c r="AC1117" s="54"/>
      <c r="AD1117" s="54"/>
      <c r="AE1117" s="54"/>
      <c r="AF1117" s="53"/>
      <c r="AG1117" s="54"/>
      <c r="AH1117" s="54"/>
      <c r="AI1117" s="54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</row>
    <row r="1118" spans="18:51">
      <c r="R1118" s="55"/>
      <c r="S1118" s="53"/>
      <c r="T1118" s="53"/>
      <c r="U1118" s="53"/>
      <c r="V1118" s="53"/>
      <c r="W1118" s="53"/>
      <c r="X1118" s="54"/>
      <c r="Y1118" s="54"/>
      <c r="Z1118" s="54"/>
      <c r="AA1118" s="54"/>
      <c r="AB1118" s="54"/>
      <c r="AC1118" s="54"/>
      <c r="AD1118" s="54"/>
      <c r="AE1118" s="54"/>
      <c r="AF1118" s="53"/>
      <c r="AG1118" s="54"/>
      <c r="AH1118" s="54"/>
      <c r="AI1118" s="54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</row>
    <row r="1119" spans="18:51">
      <c r="R1119" s="55"/>
      <c r="S1119" s="53"/>
      <c r="T1119" s="53"/>
      <c r="U1119" s="53"/>
      <c r="V1119" s="53"/>
      <c r="W1119" s="53"/>
      <c r="X1119" s="54"/>
      <c r="Y1119" s="54"/>
      <c r="Z1119" s="54"/>
      <c r="AA1119" s="54"/>
      <c r="AB1119" s="54"/>
      <c r="AC1119" s="54"/>
      <c r="AD1119" s="54"/>
      <c r="AE1119" s="54"/>
      <c r="AF1119" s="53"/>
      <c r="AG1119" s="54"/>
      <c r="AH1119" s="54"/>
      <c r="AI1119" s="54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</row>
    <row r="1120" spans="18:51">
      <c r="R1120" s="55"/>
      <c r="S1120" s="53"/>
      <c r="T1120" s="53"/>
      <c r="U1120" s="53"/>
      <c r="V1120" s="53"/>
      <c r="W1120" s="53"/>
      <c r="X1120" s="54"/>
      <c r="Y1120" s="54"/>
      <c r="Z1120" s="54"/>
      <c r="AA1120" s="54"/>
      <c r="AB1120" s="54"/>
      <c r="AC1120" s="54"/>
      <c r="AD1120" s="54"/>
      <c r="AE1120" s="54"/>
      <c r="AF1120" s="53"/>
      <c r="AG1120" s="54"/>
      <c r="AH1120" s="54"/>
      <c r="AI1120" s="54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</row>
    <row r="1121" spans="18:51">
      <c r="R1121" s="55"/>
      <c r="S1121" s="53"/>
      <c r="T1121" s="53"/>
      <c r="U1121" s="53"/>
      <c r="V1121" s="53"/>
      <c r="W1121" s="53"/>
      <c r="X1121" s="54"/>
      <c r="Y1121" s="54"/>
      <c r="Z1121" s="54"/>
      <c r="AA1121" s="54"/>
      <c r="AB1121" s="54"/>
      <c r="AC1121" s="54"/>
      <c r="AD1121" s="54"/>
      <c r="AE1121" s="54"/>
      <c r="AF1121" s="53"/>
      <c r="AG1121" s="54"/>
      <c r="AH1121" s="54"/>
      <c r="AI1121" s="54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</row>
    <row r="1122" spans="18:51">
      <c r="R1122" s="55"/>
      <c r="S1122" s="53"/>
      <c r="T1122" s="53"/>
      <c r="U1122" s="53"/>
      <c r="V1122" s="53"/>
      <c r="W1122" s="53"/>
      <c r="X1122" s="54"/>
      <c r="Y1122" s="54"/>
      <c r="Z1122" s="54"/>
      <c r="AA1122" s="54"/>
      <c r="AB1122" s="54"/>
      <c r="AC1122" s="54"/>
      <c r="AD1122" s="54"/>
      <c r="AE1122" s="54"/>
      <c r="AF1122" s="53"/>
      <c r="AG1122" s="54"/>
      <c r="AH1122" s="54"/>
      <c r="AI1122" s="54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</row>
    <row r="1123" spans="18:51">
      <c r="R1123" s="55"/>
      <c r="S1123" s="53"/>
      <c r="T1123" s="53"/>
      <c r="U1123" s="53"/>
      <c r="V1123" s="53"/>
      <c r="W1123" s="53"/>
      <c r="X1123" s="54"/>
      <c r="Y1123" s="54"/>
      <c r="Z1123" s="54"/>
      <c r="AA1123" s="54"/>
      <c r="AB1123" s="54"/>
      <c r="AC1123" s="54"/>
      <c r="AD1123" s="54"/>
      <c r="AE1123" s="54"/>
      <c r="AF1123" s="53"/>
      <c r="AG1123" s="54"/>
      <c r="AH1123" s="54"/>
      <c r="AI1123" s="54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</row>
    <row r="1124" spans="18:51">
      <c r="R1124" s="55"/>
      <c r="S1124" s="53"/>
      <c r="T1124" s="53"/>
      <c r="U1124" s="53"/>
      <c r="V1124" s="53"/>
      <c r="W1124" s="53"/>
      <c r="X1124" s="54"/>
      <c r="Y1124" s="54"/>
      <c r="Z1124" s="54"/>
      <c r="AA1124" s="54"/>
      <c r="AB1124" s="54"/>
      <c r="AC1124" s="54"/>
      <c r="AD1124" s="54"/>
      <c r="AE1124" s="54"/>
      <c r="AF1124" s="53"/>
      <c r="AG1124" s="54"/>
      <c r="AH1124" s="54"/>
      <c r="AI1124" s="54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</row>
    <row r="1125" spans="18:51">
      <c r="R1125" s="55"/>
      <c r="S1125" s="53"/>
      <c r="T1125" s="53"/>
      <c r="U1125" s="53"/>
      <c r="V1125" s="53"/>
      <c r="W1125" s="53"/>
      <c r="X1125" s="54"/>
      <c r="Y1125" s="54"/>
      <c r="Z1125" s="54"/>
      <c r="AA1125" s="54"/>
      <c r="AB1125" s="54"/>
      <c r="AC1125" s="54"/>
      <c r="AD1125" s="54"/>
      <c r="AE1125" s="54"/>
      <c r="AF1125" s="53"/>
      <c r="AG1125" s="54"/>
      <c r="AH1125" s="54"/>
      <c r="AI1125" s="54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</row>
    <row r="1126" spans="18:51">
      <c r="R1126" s="55"/>
      <c r="S1126" s="53"/>
      <c r="T1126" s="53"/>
      <c r="U1126" s="53"/>
      <c r="V1126" s="53"/>
      <c r="W1126" s="53"/>
      <c r="X1126" s="54"/>
      <c r="Y1126" s="54"/>
      <c r="Z1126" s="54"/>
      <c r="AA1126" s="54"/>
      <c r="AB1126" s="54"/>
      <c r="AC1126" s="54"/>
      <c r="AD1126" s="54"/>
      <c r="AE1126" s="54"/>
      <c r="AF1126" s="53"/>
      <c r="AG1126" s="54"/>
      <c r="AH1126" s="54"/>
      <c r="AI1126" s="54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</row>
    <row r="1127" spans="18:51">
      <c r="R1127" s="55"/>
      <c r="S1127" s="53"/>
      <c r="T1127" s="53"/>
      <c r="U1127" s="53"/>
      <c r="V1127" s="53"/>
      <c r="W1127" s="53"/>
      <c r="X1127" s="54"/>
      <c r="Y1127" s="54"/>
      <c r="Z1127" s="54"/>
      <c r="AA1127" s="54"/>
      <c r="AB1127" s="54"/>
      <c r="AC1127" s="54"/>
      <c r="AD1127" s="54"/>
      <c r="AE1127" s="54"/>
      <c r="AF1127" s="53"/>
      <c r="AG1127" s="54"/>
      <c r="AH1127" s="54"/>
      <c r="AI1127" s="54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</row>
    <row r="1128" spans="18:51">
      <c r="R1128" s="55"/>
      <c r="S1128" s="53"/>
      <c r="T1128" s="53"/>
      <c r="U1128" s="53"/>
      <c r="V1128" s="53"/>
      <c r="W1128" s="53"/>
      <c r="X1128" s="54"/>
      <c r="Y1128" s="54"/>
      <c r="Z1128" s="54"/>
      <c r="AA1128" s="54"/>
      <c r="AB1128" s="54"/>
      <c r="AC1128" s="54"/>
      <c r="AD1128" s="54"/>
      <c r="AE1128" s="54"/>
      <c r="AF1128" s="53"/>
      <c r="AG1128" s="54"/>
      <c r="AH1128" s="54"/>
      <c r="AI1128" s="54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</row>
    <row r="1129" spans="18:51">
      <c r="R1129" s="55"/>
      <c r="S1129" s="53"/>
      <c r="T1129" s="53"/>
      <c r="U1129" s="53"/>
      <c r="V1129" s="53"/>
      <c r="W1129" s="53"/>
      <c r="X1129" s="54"/>
      <c r="Y1129" s="54"/>
      <c r="Z1129" s="54"/>
      <c r="AA1129" s="54"/>
      <c r="AB1129" s="54"/>
      <c r="AC1129" s="54"/>
      <c r="AD1129" s="54"/>
      <c r="AE1129" s="54"/>
      <c r="AF1129" s="53"/>
      <c r="AG1129" s="54"/>
      <c r="AH1129" s="54"/>
      <c r="AI1129" s="54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</row>
    <row r="1130" spans="18:51">
      <c r="R1130" s="55"/>
      <c r="S1130" s="53"/>
      <c r="T1130" s="53"/>
      <c r="U1130" s="53"/>
      <c r="V1130" s="53"/>
      <c r="W1130" s="53"/>
      <c r="X1130" s="54"/>
      <c r="Y1130" s="54"/>
      <c r="Z1130" s="54"/>
      <c r="AA1130" s="54"/>
      <c r="AB1130" s="54"/>
      <c r="AC1130" s="54"/>
      <c r="AD1130" s="54"/>
      <c r="AE1130" s="54"/>
      <c r="AF1130" s="53"/>
      <c r="AG1130" s="54"/>
      <c r="AH1130" s="54"/>
      <c r="AI1130" s="54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</row>
    <row r="1131" spans="18:51">
      <c r="R1131" s="55"/>
      <c r="S1131" s="53"/>
      <c r="T1131" s="53"/>
      <c r="U1131" s="53"/>
      <c r="V1131" s="53"/>
      <c r="W1131" s="53"/>
      <c r="X1131" s="54"/>
      <c r="Y1131" s="54"/>
      <c r="Z1131" s="54"/>
      <c r="AA1131" s="54"/>
      <c r="AB1131" s="54"/>
      <c r="AC1131" s="54"/>
      <c r="AD1131" s="54"/>
      <c r="AE1131" s="54"/>
      <c r="AF1131" s="53"/>
      <c r="AG1131" s="54"/>
      <c r="AH1131" s="54"/>
      <c r="AI1131" s="54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</row>
    <row r="1132" spans="18:51">
      <c r="R1132" s="55"/>
      <c r="S1132" s="53"/>
      <c r="T1132" s="53"/>
      <c r="U1132" s="53"/>
      <c r="V1132" s="53"/>
      <c r="W1132" s="53"/>
      <c r="X1132" s="54"/>
      <c r="Y1132" s="54"/>
      <c r="Z1132" s="54"/>
      <c r="AA1132" s="54"/>
      <c r="AB1132" s="54"/>
      <c r="AC1132" s="54"/>
      <c r="AD1132" s="54"/>
      <c r="AE1132" s="54"/>
      <c r="AF1132" s="53"/>
      <c r="AG1132" s="54"/>
      <c r="AH1132" s="54"/>
      <c r="AI1132" s="54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</row>
    <row r="1133" spans="18:51">
      <c r="R1133" s="55"/>
      <c r="S1133" s="53"/>
      <c r="T1133" s="53"/>
      <c r="U1133" s="53"/>
      <c r="V1133" s="53"/>
      <c r="W1133" s="53"/>
      <c r="X1133" s="54"/>
      <c r="Y1133" s="54"/>
      <c r="Z1133" s="54"/>
      <c r="AA1133" s="54"/>
      <c r="AB1133" s="54"/>
      <c r="AC1133" s="54"/>
      <c r="AD1133" s="54"/>
      <c r="AE1133" s="54"/>
      <c r="AF1133" s="53"/>
      <c r="AG1133" s="54"/>
      <c r="AH1133" s="54"/>
      <c r="AI1133" s="54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</row>
    <row r="1134" spans="18:51">
      <c r="R1134" s="55"/>
      <c r="S1134" s="53"/>
      <c r="T1134" s="53"/>
      <c r="U1134" s="53"/>
      <c r="V1134" s="53"/>
      <c r="W1134" s="53"/>
      <c r="X1134" s="54"/>
      <c r="Y1134" s="54"/>
      <c r="Z1134" s="54"/>
      <c r="AA1134" s="54"/>
      <c r="AB1134" s="54"/>
      <c r="AC1134" s="54"/>
      <c r="AD1134" s="54"/>
      <c r="AE1134" s="54"/>
      <c r="AF1134" s="53"/>
      <c r="AG1134" s="54"/>
      <c r="AH1134" s="54"/>
      <c r="AI1134" s="54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</row>
    <row r="1135" spans="18:51">
      <c r="R1135" s="55"/>
      <c r="S1135" s="53"/>
      <c r="T1135" s="53"/>
      <c r="U1135" s="53"/>
      <c r="V1135" s="53"/>
      <c r="W1135" s="53"/>
      <c r="X1135" s="54"/>
      <c r="Y1135" s="54"/>
      <c r="Z1135" s="54"/>
      <c r="AA1135" s="54"/>
      <c r="AB1135" s="54"/>
      <c r="AC1135" s="54"/>
      <c r="AD1135" s="54"/>
      <c r="AE1135" s="54"/>
      <c r="AF1135" s="53"/>
      <c r="AG1135" s="54"/>
      <c r="AH1135" s="54"/>
      <c r="AI1135" s="54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</row>
    <row r="1136" spans="18:51">
      <c r="R1136" s="55"/>
      <c r="S1136" s="53"/>
      <c r="T1136" s="53"/>
      <c r="U1136" s="53"/>
      <c r="V1136" s="53"/>
      <c r="W1136" s="53"/>
      <c r="X1136" s="54"/>
      <c r="Y1136" s="54"/>
      <c r="Z1136" s="54"/>
      <c r="AA1136" s="54"/>
      <c r="AB1136" s="54"/>
      <c r="AC1136" s="54"/>
      <c r="AD1136" s="54"/>
      <c r="AE1136" s="54"/>
      <c r="AF1136" s="53"/>
      <c r="AG1136" s="54"/>
      <c r="AH1136" s="54"/>
      <c r="AI1136" s="54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</row>
    <row r="1137" spans="18:51">
      <c r="R1137" s="55"/>
      <c r="S1137" s="53"/>
      <c r="T1137" s="53"/>
      <c r="U1137" s="53"/>
      <c r="V1137" s="53"/>
      <c r="W1137" s="53"/>
      <c r="X1137" s="54"/>
      <c r="Y1137" s="54"/>
      <c r="Z1137" s="54"/>
      <c r="AA1137" s="54"/>
      <c r="AB1137" s="54"/>
      <c r="AC1137" s="54"/>
      <c r="AD1137" s="54"/>
      <c r="AE1137" s="54"/>
      <c r="AF1137" s="53"/>
      <c r="AG1137" s="54"/>
      <c r="AH1137" s="54"/>
      <c r="AI1137" s="54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</row>
    <row r="1138" spans="18:51">
      <c r="R1138" s="55"/>
      <c r="S1138" s="53"/>
      <c r="T1138" s="53"/>
      <c r="U1138" s="53"/>
      <c r="V1138" s="53"/>
      <c r="W1138" s="53"/>
      <c r="X1138" s="54"/>
      <c r="Y1138" s="54"/>
      <c r="Z1138" s="54"/>
      <c r="AA1138" s="54"/>
      <c r="AB1138" s="54"/>
      <c r="AC1138" s="54"/>
      <c r="AD1138" s="54"/>
      <c r="AE1138" s="54"/>
      <c r="AF1138" s="53"/>
      <c r="AG1138" s="54"/>
      <c r="AH1138" s="54"/>
      <c r="AI1138" s="54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</row>
    <row r="1139" spans="18:51">
      <c r="R1139" s="55"/>
      <c r="S1139" s="53"/>
      <c r="T1139" s="53"/>
      <c r="U1139" s="53"/>
      <c r="V1139" s="53"/>
      <c r="W1139" s="53"/>
      <c r="X1139" s="54"/>
      <c r="Y1139" s="54"/>
      <c r="Z1139" s="54"/>
      <c r="AA1139" s="54"/>
      <c r="AB1139" s="54"/>
      <c r="AC1139" s="54"/>
      <c r="AD1139" s="54"/>
      <c r="AE1139" s="54"/>
      <c r="AF1139" s="53"/>
      <c r="AG1139" s="54"/>
      <c r="AH1139" s="54"/>
      <c r="AI1139" s="54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</row>
    <row r="1140" spans="18:51">
      <c r="R1140" s="55"/>
      <c r="S1140" s="53"/>
      <c r="T1140" s="53"/>
      <c r="U1140" s="53"/>
      <c r="V1140" s="53"/>
      <c r="W1140" s="53"/>
      <c r="X1140" s="54"/>
      <c r="Y1140" s="54"/>
      <c r="Z1140" s="54"/>
      <c r="AA1140" s="54"/>
      <c r="AB1140" s="54"/>
      <c r="AC1140" s="54"/>
      <c r="AD1140" s="54"/>
      <c r="AE1140" s="54"/>
      <c r="AF1140" s="53"/>
      <c r="AG1140" s="54"/>
      <c r="AH1140" s="54"/>
      <c r="AI1140" s="54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</row>
    <row r="1141" spans="18:51">
      <c r="R1141" s="55"/>
      <c r="S1141" s="53"/>
      <c r="T1141" s="53"/>
      <c r="U1141" s="53"/>
      <c r="V1141" s="53"/>
      <c r="W1141" s="53"/>
      <c r="X1141" s="54"/>
      <c r="Y1141" s="54"/>
      <c r="Z1141" s="54"/>
      <c r="AA1141" s="54"/>
      <c r="AB1141" s="54"/>
      <c r="AC1141" s="54"/>
      <c r="AD1141" s="54"/>
      <c r="AE1141" s="54"/>
      <c r="AF1141" s="53"/>
      <c r="AG1141" s="54"/>
      <c r="AH1141" s="54"/>
      <c r="AI1141" s="54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</row>
    <row r="1142" spans="18:51">
      <c r="R1142" s="55"/>
      <c r="S1142" s="53"/>
      <c r="T1142" s="53"/>
      <c r="U1142" s="53"/>
      <c r="V1142" s="53"/>
      <c r="W1142" s="53"/>
      <c r="X1142" s="54"/>
      <c r="Y1142" s="54"/>
      <c r="Z1142" s="54"/>
      <c r="AA1142" s="54"/>
      <c r="AB1142" s="54"/>
      <c r="AC1142" s="54"/>
      <c r="AD1142" s="54"/>
      <c r="AE1142" s="54"/>
      <c r="AF1142" s="53"/>
      <c r="AG1142" s="54"/>
      <c r="AH1142" s="54"/>
      <c r="AI1142" s="54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</row>
    <row r="1143" spans="18:51">
      <c r="R1143" s="55"/>
      <c r="S1143" s="53"/>
      <c r="T1143" s="53"/>
      <c r="U1143" s="53"/>
      <c r="V1143" s="53"/>
      <c r="W1143" s="53"/>
      <c r="X1143" s="54"/>
      <c r="Y1143" s="54"/>
      <c r="Z1143" s="54"/>
      <c r="AA1143" s="54"/>
      <c r="AB1143" s="54"/>
      <c r="AC1143" s="54"/>
      <c r="AD1143" s="54"/>
      <c r="AE1143" s="54"/>
      <c r="AF1143" s="53"/>
      <c r="AG1143" s="54"/>
      <c r="AH1143" s="54"/>
      <c r="AI1143" s="54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</row>
    <row r="1144" spans="18:51">
      <c r="R1144" s="55"/>
      <c r="S1144" s="53"/>
      <c r="T1144" s="53"/>
      <c r="U1144" s="53"/>
      <c r="V1144" s="53"/>
      <c r="W1144" s="53"/>
      <c r="X1144" s="54"/>
      <c r="Y1144" s="54"/>
      <c r="Z1144" s="54"/>
      <c r="AA1144" s="54"/>
      <c r="AB1144" s="54"/>
      <c r="AC1144" s="54"/>
      <c r="AD1144" s="54"/>
      <c r="AE1144" s="54"/>
      <c r="AF1144" s="53"/>
      <c r="AG1144" s="54"/>
      <c r="AH1144" s="54"/>
      <c r="AI1144" s="54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</row>
    <row r="1145" spans="18:51">
      <c r="R1145" s="55"/>
      <c r="S1145" s="53"/>
      <c r="T1145" s="53"/>
      <c r="U1145" s="53"/>
      <c r="V1145" s="53"/>
      <c r="W1145" s="53"/>
      <c r="X1145" s="54"/>
      <c r="Y1145" s="54"/>
      <c r="Z1145" s="54"/>
      <c r="AA1145" s="54"/>
      <c r="AB1145" s="54"/>
      <c r="AC1145" s="54"/>
      <c r="AD1145" s="54"/>
      <c r="AE1145" s="54"/>
      <c r="AF1145" s="53"/>
      <c r="AG1145" s="54"/>
      <c r="AH1145" s="54"/>
      <c r="AI1145" s="54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</row>
    <row r="1146" spans="18:51">
      <c r="R1146" s="55"/>
      <c r="S1146" s="53"/>
      <c r="T1146" s="53"/>
      <c r="U1146" s="53"/>
      <c r="V1146" s="53"/>
      <c r="W1146" s="53"/>
      <c r="X1146" s="54"/>
      <c r="Y1146" s="54"/>
      <c r="Z1146" s="54"/>
      <c r="AA1146" s="54"/>
      <c r="AB1146" s="54"/>
      <c r="AC1146" s="54"/>
      <c r="AD1146" s="54"/>
      <c r="AE1146" s="54"/>
      <c r="AF1146" s="53"/>
      <c r="AG1146" s="54"/>
      <c r="AH1146" s="54"/>
      <c r="AI1146" s="54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</row>
    <row r="1147" spans="18:51">
      <c r="R1147" s="55"/>
      <c r="S1147" s="53"/>
      <c r="T1147" s="53"/>
      <c r="U1147" s="53"/>
      <c r="V1147" s="53"/>
      <c r="W1147" s="53"/>
      <c r="X1147" s="54"/>
      <c r="Y1147" s="54"/>
      <c r="Z1147" s="54"/>
      <c r="AA1147" s="54"/>
      <c r="AB1147" s="54"/>
      <c r="AC1147" s="54"/>
      <c r="AD1147" s="54"/>
      <c r="AE1147" s="54"/>
      <c r="AF1147" s="53"/>
      <c r="AG1147" s="54"/>
      <c r="AH1147" s="54"/>
      <c r="AI1147" s="54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</row>
    <row r="1148" spans="18:51">
      <c r="R1148" s="55"/>
      <c r="S1148" s="53"/>
      <c r="T1148" s="53"/>
      <c r="U1148" s="53"/>
      <c r="V1148" s="53"/>
      <c r="W1148" s="53"/>
      <c r="X1148" s="54"/>
      <c r="Y1148" s="54"/>
      <c r="Z1148" s="54"/>
      <c r="AA1148" s="54"/>
      <c r="AB1148" s="54"/>
      <c r="AC1148" s="54"/>
      <c r="AD1148" s="54"/>
      <c r="AE1148" s="54"/>
      <c r="AF1148" s="53"/>
      <c r="AG1148" s="54"/>
      <c r="AH1148" s="54"/>
      <c r="AI1148" s="54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</row>
    <row r="1149" spans="18:51">
      <c r="R1149" s="55"/>
      <c r="S1149" s="53"/>
      <c r="T1149" s="53"/>
      <c r="U1149" s="53"/>
      <c r="V1149" s="53"/>
      <c r="W1149" s="53"/>
      <c r="X1149" s="54"/>
      <c r="Y1149" s="54"/>
      <c r="Z1149" s="54"/>
      <c r="AA1149" s="54"/>
      <c r="AB1149" s="54"/>
      <c r="AC1149" s="54"/>
      <c r="AD1149" s="54"/>
      <c r="AE1149" s="54"/>
      <c r="AF1149" s="53"/>
      <c r="AG1149" s="54"/>
      <c r="AH1149" s="54"/>
      <c r="AI1149" s="54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</row>
    <row r="1150" spans="18:51">
      <c r="R1150" s="55"/>
      <c r="S1150" s="53"/>
      <c r="T1150" s="53"/>
      <c r="U1150" s="53"/>
      <c r="V1150" s="53"/>
      <c r="W1150" s="53"/>
      <c r="X1150" s="54"/>
      <c r="Y1150" s="54"/>
      <c r="Z1150" s="54"/>
      <c r="AA1150" s="54"/>
      <c r="AB1150" s="54"/>
      <c r="AC1150" s="54"/>
      <c r="AD1150" s="54"/>
      <c r="AE1150" s="54"/>
      <c r="AF1150" s="53"/>
      <c r="AG1150" s="54"/>
      <c r="AH1150" s="54"/>
      <c r="AI1150" s="54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</row>
    <row r="1151" spans="18:51">
      <c r="R1151" s="55"/>
      <c r="S1151" s="53"/>
      <c r="T1151" s="53"/>
      <c r="U1151" s="53"/>
      <c r="V1151" s="53"/>
      <c r="W1151" s="53"/>
      <c r="X1151" s="54"/>
      <c r="Y1151" s="54"/>
      <c r="Z1151" s="54"/>
      <c r="AA1151" s="54"/>
      <c r="AB1151" s="54"/>
      <c r="AC1151" s="54"/>
      <c r="AD1151" s="54"/>
      <c r="AE1151" s="54"/>
      <c r="AF1151" s="53"/>
      <c r="AG1151" s="54"/>
      <c r="AH1151" s="54"/>
      <c r="AI1151" s="54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</row>
    <row r="1152" spans="18:51">
      <c r="R1152" s="55"/>
      <c r="S1152" s="53"/>
      <c r="T1152" s="53"/>
      <c r="U1152" s="53"/>
      <c r="V1152" s="53"/>
      <c r="W1152" s="53"/>
      <c r="X1152" s="54"/>
      <c r="Y1152" s="54"/>
      <c r="Z1152" s="54"/>
      <c r="AA1152" s="54"/>
      <c r="AB1152" s="54"/>
      <c r="AC1152" s="54"/>
      <c r="AD1152" s="54"/>
      <c r="AE1152" s="54"/>
      <c r="AF1152" s="53"/>
      <c r="AG1152" s="54"/>
      <c r="AH1152" s="54"/>
      <c r="AI1152" s="54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</row>
    <row r="1153" spans="18:51">
      <c r="R1153" s="55"/>
      <c r="S1153" s="53"/>
      <c r="T1153" s="53"/>
      <c r="U1153" s="53"/>
      <c r="V1153" s="53"/>
      <c r="W1153" s="53"/>
      <c r="X1153" s="54"/>
      <c r="Y1153" s="54"/>
      <c r="Z1153" s="54"/>
      <c r="AA1153" s="54"/>
      <c r="AB1153" s="54"/>
      <c r="AC1153" s="54"/>
      <c r="AD1153" s="54"/>
      <c r="AE1153" s="54"/>
      <c r="AF1153" s="53"/>
      <c r="AG1153" s="54"/>
      <c r="AH1153" s="54"/>
      <c r="AI1153" s="54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</row>
    <row r="1154" spans="18:51">
      <c r="R1154" s="55"/>
      <c r="S1154" s="53"/>
      <c r="T1154" s="53"/>
      <c r="U1154" s="53"/>
      <c r="V1154" s="53"/>
      <c r="W1154" s="53"/>
      <c r="X1154" s="54"/>
      <c r="Y1154" s="54"/>
      <c r="Z1154" s="54"/>
      <c r="AA1154" s="54"/>
      <c r="AB1154" s="54"/>
      <c r="AC1154" s="54"/>
      <c r="AD1154" s="54"/>
      <c r="AE1154" s="54"/>
      <c r="AF1154" s="53"/>
      <c r="AG1154" s="54"/>
      <c r="AH1154" s="54"/>
      <c r="AI1154" s="54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</row>
    <row r="1155" spans="18:51">
      <c r="R1155" s="55"/>
      <c r="S1155" s="53"/>
      <c r="T1155" s="53"/>
      <c r="U1155" s="53"/>
      <c r="V1155" s="53"/>
      <c r="W1155" s="53"/>
      <c r="X1155" s="54"/>
      <c r="Y1155" s="54"/>
      <c r="Z1155" s="54"/>
      <c r="AA1155" s="54"/>
      <c r="AB1155" s="54"/>
      <c r="AC1155" s="54"/>
      <c r="AD1155" s="54"/>
      <c r="AE1155" s="54"/>
      <c r="AF1155" s="53"/>
      <c r="AG1155" s="54"/>
      <c r="AH1155" s="54"/>
      <c r="AI1155" s="54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</row>
    <row r="1156" spans="18:51">
      <c r="R1156" s="55"/>
      <c r="S1156" s="53"/>
      <c r="T1156" s="53"/>
      <c r="U1156" s="53"/>
      <c r="V1156" s="53"/>
      <c r="W1156" s="53"/>
      <c r="X1156" s="54"/>
      <c r="Y1156" s="54"/>
      <c r="Z1156" s="54"/>
      <c r="AA1156" s="54"/>
      <c r="AB1156" s="54"/>
      <c r="AC1156" s="54"/>
      <c r="AD1156" s="54"/>
      <c r="AE1156" s="54"/>
      <c r="AF1156" s="53"/>
      <c r="AG1156" s="54"/>
      <c r="AH1156" s="54"/>
      <c r="AI1156" s="54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</row>
    <row r="1157" spans="18:51">
      <c r="R1157" s="55"/>
      <c r="S1157" s="53"/>
      <c r="T1157" s="53"/>
      <c r="U1157" s="53"/>
      <c r="V1157" s="53"/>
      <c r="W1157" s="53"/>
      <c r="X1157" s="54"/>
      <c r="Y1157" s="54"/>
      <c r="Z1157" s="54"/>
      <c r="AA1157" s="54"/>
      <c r="AB1157" s="54"/>
      <c r="AC1157" s="54"/>
      <c r="AD1157" s="54"/>
      <c r="AE1157" s="54"/>
      <c r="AF1157" s="53"/>
      <c r="AG1157" s="54"/>
      <c r="AH1157" s="54"/>
      <c r="AI1157" s="54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</row>
    <row r="1158" spans="18:51">
      <c r="R1158" s="55"/>
      <c r="S1158" s="53"/>
      <c r="T1158" s="53"/>
      <c r="U1158" s="53"/>
      <c r="V1158" s="53"/>
      <c r="W1158" s="53"/>
      <c r="X1158" s="54"/>
      <c r="Y1158" s="54"/>
      <c r="Z1158" s="54"/>
      <c r="AA1158" s="54"/>
      <c r="AB1158" s="54"/>
      <c r="AC1158" s="54"/>
      <c r="AD1158" s="54"/>
      <c r="AE1158" s="54"/>
      <c r="AF1158" s="53"/>
      <c r="AG1158" s="54"/>
      <c r="AH1158" s="54"/>
      <c r="AI1158" s="54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</row>
    <row r="1159" spans="18:51">
      <c r="R1159" s="55"/>
      <c r="S1159" s="53"/>
      <c r="T1159" s="53"/>
      <c r="U1159" s="53"/>
      <c r="V1159" s="53"/>
      <c r="W1159" s="53"/>
      <c r="X1159" s="54"/>
      <c r="Y1159" s="54"/>
      <c r="Z1159" s="54"/>
      <c r="AA1159" s="54"/>
      <c r="AB1159" s="54"/>
      <c r="AC1159" s="54"/>
      <c r="AD1159" s="54"/>
      <c r="AE1159" s="54"/>
      <c r="AF1159" s="53"/>
      <c r="AG1159" s="54"/>
      <c r="AH1159" s="54"/>
      <c r="AI1159" s="54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</row>
    <row r="1160" spans="18:51">
      <c r="R1160" s="55"/>
      <c r="S1160" s="53"/>
      <c r="T1160" s="53"/>
      <c r="U1160" s="53"/>
      <c r="V1160" s="53"/>
      <c r="W1160" s="53"/>
      <c r="X1160" s="54"/>
      <c r="Y1160" s="54"/>
      <c r="Z1160" s="54"/>
      <c r="AA1160" s="54"/>
      <c r="AB1160" s="54"/>
      <c r="AC1160" s="54"/>
      <c r="AD1160" s="54"/>
      <c r="AE1160" s="54"/>
      <c r="AF1160" s="53"/>
      <c r="AG1160" s="54"/>
      <c r="AH1160" s="54"/>
      <c r="AI1160" s="54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</row>
    <row r="1161" spans="18:51">
      <c r="R1161" s="55"/>
      <c r="S1161" s="53"/>
      <c r="T1161" s="53"/>
      <c r="U1161" s="53"/>
      <c r="V1161" s="53"/>
      <c r="W1161" s="53"/>
      <c r="X1161" s="54"/>
      <c r="Y1161" s="54"/>
      <c r="Z1161" s="54"/>
      <c r="AA1161" s="54"/>
      <c r="AB1161" s="54"/>
      <c r="AC1161" s="54"/>
      <c r="AD1161" s="54"/>
      <c r="AE1161" s="54"/>
      <c r="AF1161" s="53"/>
      <c r="AG1161" s="54"/>
      <c r="AH1161" s="54"/>
      <c r="AI1161" s="54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</row>
    <row r="1162" spans="18:51">
      <c r="R1162" s="55"/>
      <c r="S1162" s="53"/>
      <c r="T1162" s="53"/>
      <c r="U1162" s="53"/>
      <c r="V1162" s="53"/>
      <c r="W1162" s="53"/>
      <c r="X1162" s="54"/>
      <c r="Y1162" s="54"/>
      <c r="Z1162" s="54"/>
      <c r="AA1162" s="54"/>
      <c r="AB1162" s="54"/>
      <c r="AC1162" s="54"/>
      <c r="AD1162" s="54"/>
      <c r="AE1162" s="54"/>
      <c r="AF1162" s="53"/>
      <c r="AG1162" s="54"/>
      <c r="AH1162" s="54"/>
      <c r="AI1162" s="54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</row>
    <row r="1163" spans="18:51">
      <c r="R1163" s="55"/>
      <c r="S1163" s="53"/>
      <c r="T1163" s="53"/>
      <c r="U1163" s="53"/>
      <c r="V1163" s="53"/>
      <c r="W1163" s="53"/>
      <c r="X1163" s="54"/>
      <c r="Y1163" s="54"/>
      <c r="Z1163" s="54"/>
      <c r="AA1163" s="54"/>
      <c r="AB1163" s="54"/>
      <c r="AC1163" s="54"/>
      <c r="AD1163" s="54"/>
      <c r="AE1163" s="54"/>
      <c r="AF1163" s="53"/>
      <c r="AG1163" s="54"/>
      <c r="AH1163" s="54"/>
      <c r="AI1163" s="54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</row>
    <row r="1164" spans="18:51">
      <c r="R1164" s="55"/>
      <c r="S1164" s="53"/>
      <c r="T1164" s="53"/>
      <c r="U1164" s="53"/>
      <c r="V1164" s="53"/>
      <c r="W1164" s="53"/>
      <c r="X1164" s="54"/>
      <c r="Y1164" s="54"/>
      <c r="Z1164" s="54"/>
      <c r="AA1164" s="54"/>
      <c r="AB1164" s="54"/>
      <c r="AC1164" s="54"/>
      <c r="AD1164" s="54"/>
      <c r="AE1164" s="54"/>
      <c r="AF1164" s="53"/>
      <c r="AG1164" s="54"/>
      <c r="AH1164" s="54"/>
      <c r="AI1164" s="54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</row>
    <row r="1165" spans="18:51">
      <c r="R1165" s="55"/>
      <c r="S1165" s="53"/>
      <c r="T1165" s="53"/>
      <c r="U1165" s="53"/>
      <c r="V1165" s="53"/>
      <c r="W1165" s="53"/>
      <c r="X1165" s="54"/>
      <c r="Y1165" s="54"/>
      <c r="Z1165" s="54"/>
      <c r="AA1165" s="54"/>
      <c r="AB1165" s="54"/>
      <c r="AC1165" s="54"/>
      <c r="AD1165" s="54"/>
      <c r="AE1165" s="54"/>
      <c r="AF1165" s="53"/>
      <c r="AG1165" s="54"/>
      <c r="AH1165" s="54"/>
      <c r="AI1165" s="54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</row>
    <row r="1166" spans="18:51">
      <c r="R1166" s="55"/>
      <c r="S1166" s="53"/>
      <c r="T1166" s="53"/>
      <c r="U1166" s="53"/>
      <c r="V1166" s="53"/>
      <c r="W1166" s="53"/>
      <c r="X1166" s="54"/>
      <c r="Y1166" s="54"/>
      <c r="Z1166" s="54"/>
      <c r="AA1166" s="54"/>
      <c r="AB1166" s="54"/>
      <c r="AC1166" s="54"/>
      <c r="AD1166" s="54"/>
      <c r="AE1166" s="54"/>
      <c r="AF1166" s="53"/>
      <c r="AG1166" s="54"/>
      <c r="AH1166" s="54"/>
      <c r="AI1166" s="54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</row>
    <row r="1167" spans="18:51">
      <c r="R1167" s="55"/>
      <c r="S1167" s="53"/>
      <c r="T1167" s="53"/>
      <c r="U1167" s="53"/>
      <c r="V1167" s="53"/>
      <c r="W1167" s="53"/>
      <c r="X1167" s="54"/>
      <c r="Y1167" s="54"/>
      <c r="Z1167" s="54"/>
      <c r="AA1167" s="54"/>
      <c r="AB1167" s="54"/>
      <c r="AC1167" s="54"/>
      <c r="AD1167" s="54"/>
      <c r="AE1167" s="54"/>
      <c r="AF1167" s="53"/>
      <c r="AG1167" s="54"/>
      <c r="AH1167" s="54"/>
      <c r="AI1167" s="54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</row>
    <row r="1168" spans="18:51">
      <c r="R1168" s="55"/>
      <c r="S1168" s="53"/>
      <c r="T1168" s="53"/>
      <c r="U1168" s="53"/>
      <c r="V1168" s="53"/>
      <c r="W1168" s="53"/>
      <c r="X1168" s="54"/>
      <c r="Y1168" s="54"/>
      <c r="Z1168" s="54"/>
      <c r="AA1168" s="54"/>
      <c r="AB1168" s="54"/>
      <c r="AC1168" s="54"/>
      <c r="AD1168" s="54"/>
      <c r="AE1168" s="54"/>
      <c r="AF1168" s="53"/>
      <c r="AG1168" s="54"/>
      <c r="AH1168" s="54"/>
      <c r="AI1168" s="54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</row>
    <row r="1169" spans="18:51">
      <c r="R1169" s="55"/>
      <c r="S1169" s="53"/>
      <c r="T1169" s="53"/>
      <c r="U1169" s="53"/>
      <c r="V1169" s="53"/>
      <c r="W1169" s="53"/>
      <c r="X1169" s="54"/>
      <c r="Y1169" s="54"/>
      <c r="Z1169" s="54"/>
      <c r="AA1169" s="54"/>
      <c r="AB1169" s="54"/>
      <c r="AC1169" s="54"/>
      <c r="AD1169" s="54"/>
      <c r="AE1169" s="54"/>
      <c r="AF1169" s="53"/>
      <c r="AG1169" s="54"/>
      <c r="AH1169" s="54"/>
      <c r="AI1169" s="54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</row>
    <row r="1170" spans="18:51">
      <c r="R1170" s="55"/>
      <c r="S1170" s="53"/>
      <c r="T1170" s="53"/>
      <c r="U1170" s="53"/>
      <c r="V1170" s="53"/>
      <c r="W1170" s="53"/>
      <c r="X1170" s="54"/>
      <c r="Y1170" s="54"/>
      <c r="Z1170" s="54"/>
      <c r="AA1170" s="54"/>
      <c r="AB1170" s="54"/>
      <c r="AC1170" s="54"/>
      <c r="AD1170" s="54"/>
      <c r="AE1170" s="54"/>
      <c r="AF1170" s="53"/>
      <c r="AG1170" s="54"/>
      <c r="AH1170" s="54"/>
      <c r="AI1170" s="54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</row>
    <row r="1171" spans="18:51">
      <c r="R1171" s="55"/>
      <c r="S1171" s="53"/>
      <c r="T1171" s="53"/>
      <c r="U1171" s="53"/>
      <c r="V1171" s="53"/>
      <c r="W1171" s="53"/>
      <c r="X1171" s="54"/>
      <c r="Y1171" s="54"/>
      <c r="Z1171" s="54"/>
      <c r="AA1171" s="54"/>
      <c r="AB1171" s="54"/>
      <c r="AC1171" s="54"/>
      <c r="AD1171" s="54"/>
      <c r="AE1171" s="54"/>
      <c r="AF1171" s="53"/>
      <c r="AG1171" s="54"/>
      <c r="AH1171" s="54"/>
      <c r="AI1171" s="54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</row>
    <row r="1172" spans="18:51">
      <c r="R1172" s="55"/>
      <c r="S1172" s="53"/>
      <c r="T1172" s="53"/>
      <c r="U1172" s="53"/>
      <c r="V1172" s="53"/>
      <c r="W1172" s="53"/>
      <c r="X1172" s="54"/>
      <c r="Y1172" s="54"/>
      <c r="Z1172" s="54"/>
      <c r="AA1172" s="54"/>
      <c r="AB1172" s="54"/>
      <c r="AC1172" s="54"/>
      <c r="AD1172" s="54"/>
      <c r="AE1172" s="54"/>
      <c r="AF1172" s="53"/>
      <c r="AG1172" s="54"/>
      <c r="AH1172" s="54"/>
      <c r="AI1172" s="54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</row>
    <row r="1173" spans="18:51">
      <c r="R1173" s="55"/>
      <c r="S1173" s="53"/>
      <c r="T1173" s="53"/>
      <c r="U1173" s="53"/>
      <c r="V1173" s="53"/>
      <c r="W1173" s="53"/>
      <c r="X1173" s="54"/>
      <c r="Y1173" s="54"/>
      <c r="Z1173" s="54"/>
      <c r="AA1173" s="54"/>
      <c r="AB1173" s="54"/>
      <c r="AC1173" s="54"/>
      <c r="AD1173" s="54"/>
      <c r="AE1173" s="54"/>
      <c r="AF1173" s="53"/>
      <c r="AG1173" s="54"/>
      <c r="AH1173" s="54"/>
      <c r="AI1173" s="54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</row>
    <row r="1174" spans="18:51">
      <c r="R1174" s="55"/>
      <c r="S1174" s="53"/>
      <c r="T1174" s="53"/>
      <c r="U1174" s="53"/>
      <c r="V1174" s="53"/>
      <c r="W1174" s="53"/>
      <c r="X1174" s="54"/>
      <c r="Y1174" s="54"/>
      <c r="Z1174" s="54"/>
      <c r="AA1174" s="54"/>
      <c r="AB1174" s="54"/>
      <c r="AC1174" s="54"/>
      <c r="AD1174" s="54"/>
      <c r="AE1174" s="54"/>
      <c r="AF1174" s="53"/>
      <c r="AG1174" s="54"/>
      <c r="AH1174" s="54"/>
      <c r="AI1174" s="54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</row>
    <row r="1175" spans="18:51">
      <c r="R1175" s="55"/>
      <c r="S1175" s="53"/>
      <c r="T1175" s="53"/>
      <c r="U1175" s="53"/>
      <c r="V1175" s="53"/>
      <c r="W1175" s="53"/>
      <c r="X1175" s="54"/>
      <c r="Y1175" s="54"/>
      <c r="Z1175" s="54"/>
      <c r="AA1175" s="54"/>
      <c r="AB1175" s="54"/>
      <c r="AC1175" s="54"/>
      <c r="AD1175" s="54"/>
      <c r="AE1175" s="54"/>
      <c r="AF1175" s="53"/>
      <c r="AG1175" s="54"/>
      <c r="AH1175" s="54"/>
      <c r="AI1175" s="54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</row>
    <row r="1176" spans="18:51">
      <c r="R1176" s="55"/>
      <c r="S1176" s="53"/>
      <c r="T1176" s="53"/>
      <c r="U1176" s="53"/>
      <c r="V1176" s="53"/>
      <c r="W1176" s="53"/>
      <c r="X1176" s="54"/>
      <c r="Y1176" s="54"/>
      <c r="Z1176" s="54"/>
      <c r="AA1176" s="54"/>
      <c r="AB1176" s="54"/>
      <c r="AC1176" s="54"/>
      <c r="AD1176" s="54"/>
      <c r="AE1176" s="54"/>
      <c r="AF1176" s="53"/>
      <c r="AG1176" s="54"/>
      <c r="AH1176" s="54"/>
      <c r="AI1176" s="54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</row>
    <row r="1177" spans="18:51">
      <c r="R1177" s="55"/>
      <c r="S1177" s="53"/>
      <c r="T1177" s="53"/>
      <c r="U1177" s="53"/>
      <c r="V1177" s="53"/>
      <c r="W1177" s="53"/>
      <c r="X1177" s="54"/>
      <c r="Y1177" s="54"/>
      <c r="Z1177" s="54"/>
      <c r="AA1177" s="54"/>
      <c r="AB1177" s="54"/>
      <c r="AC1177" s="54"/>
      <c r="AD1177" s="54"/>
      <c r="AE1177" s="54"/>
      <c r="AF1177" s="53"/>
      <c r="AG1177" s="54"/>
      <c r="AH1177" s="54"/>
      <c r="AI1177" s="54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</row>
    <row r="1178" spans="18:51">
      <c r="R1178" s="55"/>
      <c r="S1178" s="53"/>
      <c r="T1178" s="53"/>
      <c r="U1178" s="53"/>
      <c r="V1178" s="53"/>
      <c r="W1178" s="53"/>
      <c r="X1178" s="54"/>
      <c r="Y1178" s="54"/>
      <c r="Z1178" s="54"/>
      <c r="AA1178" s="54"/>
      <c r="AB1178" s="54"/>
      <c r="AC1178" s="54"/>
      <c r="AD1178" s="54"/>
      <c r="AE1178" s="54"/>
      <c r="AF1178" s="53"/>
      <c r="AG1178" s="54"/>
      <c r="AH1178" s="54"/>
      <c r="AI1178" s="54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</row>
    <row r="1179" spans="18:51">
      <c r="R1179" s="55"/>
      <c r="S1179" s="53"/>
      <c r="T1179" s="53"/>
      <c r="U1179" s="53"/>
      <c r="V1179" s="53"/>
      <c r="W1179" s="53"/>
      <c r="X1179" s="54"/>
      <c r="Y1179" s="54"/>
      <c r="Z1179" s="54"/>
      <c r="AA1179" s="54"/>
      <c r="AB1179" s="54"/>
      <c r="AC1179" s="54"/>
      <c r="AD1179" s="54"/>
      <c r="AE1179" s="54"/>
      <c r="AF1179" s="53"/>
      <c r="AG1179" s="54"/>
      <c r="AH1179" s="54"/>
      <c r="AI1179" s="54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</row>
    <row r="1180" spans="18:51">
      <c r="R1180" s="55"/>
      <c r="S1180" s="53"/>
      <c r="T1180" s="53"/>
      <c r="U1180" s="53"/>
      <c r="V1180" s="53"/>
      <c r="W1180" s="53"/>
      <c r="X1180" s="54"/>
      <c r="Y1180" s="54"/>
      <c r="Z1180" s="54"/>
      <c r="AA1180" s="54"/>
      <c r="AB1180" s="54"/>
      <c r="AC1180" s="54"/>
      <c r="AD1180" s="54"/>
      <c r="AE1180" s="54"/>
      <c r="AF1180" s="53"/>
      <c r="AG1180" s="54"/>
      <c r="AH1180" s="54"/>
      <c r="AI1180" s="54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</row>
    <row r="1181" spans="18:51">
      <c r="R1181" s="55"/>
      <c r="S1181" s="53"/>
      <c r="T1181" s="53"/>
      <c r="U1181" s="53"/>
      <c r="V1181" s="53"/>
      <c r="W1181" s="53"/>
      <c r="X1181" s="54"/>
      <c r="Y1181" s="54"/>
      <c r="Z1181" s="54"/>
      <c r="AA1181" s="54"/>
      <c r="AB1181" s="54"/>
      <c r="AC1181" s="54"/>
      <c r="AD1181" s="54"/>
      <c r="AE1181" s="54"/>
      <c r="AF1181" s="53"/>
      <c r="AG1181" s="54"/>
      <c r="AH1181" s="54"/>
      <c r="AI1181" s="54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</row>
    <row r="1182" spans="18:51">
      <c r="R1182" s="55"/>
      <c r="S1182" s="53"/>
      <c r="T1182" s="53"/>
      <c r="U1182" s="53"/>
      <c r="V1182" s="53"/>
      <c r="W1182" s="53"/>
      <c r="X1182" s="54"/>
      <c r="Y1182" s="54"/>
      <c r="Z1182" s="54"/>
      <c r="AA1182" s="54"/>
      <c r="AB1182" s="54"/>
      <c r="AC1182" s="54"/>
      <c r="AD1182" s="54"/>
      <c r="AE1182" s="54"/>
      <c r="AF1182" s="53"/>
      <c r="AG1182" s="54"/>
      <c r="AH1182" s="54"/>
      <c r="AI1182" s="54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</row>
    <row r="1183" spans="18:51">
      <c r="R1183" s="55"/>
      <c r="S1183" s="53"/>
      <c r="T1183" s="53"/>
      <c r="U1183" s="53"/>
      <c r="V1183" s="53"/>
      <c r="W1183" s="53"/>
      <c r="X1183" s="54"/>
      <c r="Y1183" s="54"/>
      <c r="Z1183" s="54"/>
      <c r="AA1183" s="54"/>
      <c r="AB1183" s="54"/>
      <c r="AC1183" s="54"/>
      <c r="AD1183" s="54"/>
      <c r="AE1183" s="54"/>
      <c r="AF1183" s="53"/>
      <c r="AG1183" s="54"/>
      <c r="AH1183" s="54"/>
      <c r="AI1183" s="54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</row>
    <row r="1184" spans="18:51">
      <c r="R1184" s="55"/>
      <c r="S1184" s="53"/>
      <c r="T1184" s="53"/>
      <c r="U1184" s="53"/>
      <c r="V1184" s="53"/>
      <c r="W1184" s="53"/>
      <c r="X1184" s="54"/>
      <c r="Y1184" s="54"/>
      <c r="Z1184" s="54"/>
      <c r="AA1184" s="54"/>
      <c r="AB1184" s="54"/>
      <c r="AC1184" s="54"/>
      <c r="AD1184" s="54"/>
      <c r="AE1184" s="54"/>
      <c r="AF1184" s="53"/>
      <c r="AG1184" s="54"/>
      <c r="AH1184" s="54"/>
      <c r="AI1184" s="54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</row>
    <row r="1185" spans="18:51">
      <c r="R1185" s="55"/>
      <c r="S1185" s="53"/>
      <c r="T1185" s="53"/>
      <c r="U1185" s="53"/>
      <c r="V1185" s="53"/>
      <c r="W1185" s="53"/>
      <c r="X1185" s="54"/>
      <c r="Y1185" s="54"/>
      <c r="Z1185" s="54"/>
      <c r="AA1185" s="54"/>
      <c r="AB1185" s="54"/>
      <c r="AC1185" s="54"/>
      <c r="AD1185" s="54"/>
      <c r="AE1185" s="54"/>
      <c r="AF1185" s="53"/>
      <c r="AG1185" s="54"/>
      <c r="AH1185" s="54"/>
      <c r="AI1185" s="54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</row>
    <row r="1186" spans="18:51">
      <c r="R1186" s="55"/>
      <c r="S1186" s="53"/>
      <c r="T1186" s="53"/>
      <c r="U1186" s="53"/>
      <c r="V1186" s="53"/>
      <c r="W1186" s="53"/>
      <c r="X1186" s="54"/>
      <c r="Y1186" s="54"/>
      <c r="Z1186" s="54"/>
      <c r="AA1186" s="54"/>
      <c r="AB1186" s="54"/>
      <c r="AC1186" s="54"/>
      <c r="AD1186" s="54"/>
      <c r="AE1186" s="54"/>
      <c r="AF1186" s="53"/>
      <c r="AG1186" s="54"/>
      <c r="AH1186" s="54"/>
      <c r="AI1186" s="54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</row>
    <row r="1187" spans="18:51">
      <c r="R1187" s="55"/>
      <c r="S1187" s="53"/>
      <c r="T1187" s="53"/>
      <c r="U1187" s="53"/>
      <c r="V1187" s="53"/>
      <c r="W1187" s="53"/>
      <c r="X1187" s="54"/>
      <c r="Y1187" s="54"/>
      <c r="Z1187" s="54"/>
      <c r="AA1187" s="54"/>
      <c r="AB1187" s="54"/>
      <c r="AC1187" s="54"/>
      <c r="AD1187" s="54"/>
      <c r="AE1187" s="54"/>
      <c r="AF1187" s="53"/>
      <c r="AG1187" s="54"/>
      <c r="AH1187" s="54"/>
      <c r="AI1187" s="54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</row>
    <row r="1188" spans="18:51">
      <c r="R1188" s="55"/>
      <c r="S1188" s="53"/>
      <c r="T1188" s="53"/>
      <c r="U1188" s="53"/>
      <c r="V1188" s="53"/>
      <c r="W1188" s="53"/>
      <c r="X1188" s="54"/>
      <c r="Y1188" s="54"/>
      <c r="Z1188" s="54"/>
      <c r="AA1188" s="54"/>
      <c r="AB1188" s="54"/>
      <c r="AC1188" s="54"/>
      <c r="AD1188" s="54"/>
      <c r="AE1188" s="54"/>
      <c r="AF1188" s="53"/>
      <c r="AG1188" s="54"/>
      <c r="AH1188" s="54"/>
      <c r="AI1188" s="54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</row>
    <row r="1189" spans="18:51">
      <c r="R1189" s="55"/>
      <c r="S1189" s="53"/>
      <c r="T1189" s="53"/>
      <c r="U1189" s="53"/>
      <c r="V1189" s="53"/>
      <c r="W1189" s="53"/>
      <c r="X1189" s="54"/>
      <c r="Y1189" s="54"/>
      <c r="Z1189" s="54"/>
      <c r="AA1189" s="54"/>
      <c r="AB1189" s="54"/>
      <c r="AC1189" s="54"/>
      <c r="AD1189" s="54"/>
      <c r="AE1189" s="54"/>
      <c r="AF1189" s="53"/>
      <c r="AG1189" s="54"/>
      <c r="AH1189" s="54"/>
      <c r="AI1189" s="54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</row>
    <row r="1190" spans="18:51">
      <c r="R1190" s="55"/>
      <c r="S1190" s="53"/>
      <c r="T1190" s="53"/>
      <c r="U1190" s="53"/>
      <c r="V1190" s="53"/>
      <c r="W1190" s="53"/>
      <c r="X1190" s="54"/>
      <c r="Y1190" s="54"/>
      <c r="Z1190" s="54"/>
      <c r="AA1190" s="54"/>
      <c r="AB1190" s="54"/>
      <c r="AC1190" s="54"/>
      <c r="AD1190" s="54"/>
      <c r="AE1190" s="54"/>
      <c r="AF1190" s="53"/>
      <c r="AG1190" s="54"/>
      <c r="AH1190" s="54"/>
      <c r="AI1190" s="54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</row>
    <row r="1191" spans="18:51">
      <c r="R1191" s="55"/>
      <c r="S1191" s="53"/>
      <c r="T1191" s="53"/>
      <c r="U1191" s="53"/>
      <c r="V1191" s="53"/>
      <c r="W1191" s="53"/>
      <c r="X1191" s="54"/>
      <c r="Y1191" s="54"/>
      <c r="Z1191" s="54"/>
      <c r="AA1191" s="54"/>
      <c r="AB1191" s="54"/>
      <c r="AC1191" s="54"/>
      <c r="AD1191" s="54"/>
      <c r="AE1191" s="54"/>
      <c r="AF1191" s="53"/>
      <c r="AG1191" s="54"/>
      <c r="AH1191" s="54"/>
      <c r="AI1191" s="54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</row>
    <row r="1192" spans="18:51">
      <c r="R1192" s="55"/>
      <c r="S1192" s="53"/>
      <c r="T1192" s="53"/>
      <c r="U1192" s="53"/>
      <c r="V1192" s="53"/>
      <c r="W1192" s="53"/>
      <c r="X1192" s="54"/>
      <c r="Y1192" s="54"/>
      <c r="Z1192" s="54"/>
      <c r="AA1192" s="54"/>
      <c r="AB1192" s="54"/>
      <c r="AC1192" s="54"/>
      <c r="AD1192" s="54"/>
      <c r="AE1192" s="54"/>
      <c r="AF1192" s="53"/>
      <c r="AG1192" s="54"/>
      <c r="AH1192" s="54"/>
      <c r="AI1192" s="54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</row>
    <row r="1193" spans="18:51">
      <c r="R1193" s="55"/>
      <c r="S1193" s="53"/>
      <c r="T1193" s="53"/>
      <c r="U1193" s="53"/>
      <c r="V1193" s="53"/>
      <c r="W1193" s="53"/>
      <c r="X1193" s="54"/>
      <c r="Y1193" s="54"/>
      <c r="Z1193" s="54"/>
      <c r="AA1193" s="54"/>
      <c r="AB1193" s="54"/>
      <c r="AC1193" s="54"/>
      <c r="AD1193" s="54"/>
      <c r="AE1193" s="54"/>
      <c r="AF1193" s="53"/>
      <c r="AG1193" s="54"/>
      <c r="AH1193" s="54"/>
      <c r="AI1193" s="54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</row>
    <row r="1194" spans="18:51">
      <c r="R1194" s="55"/>
      <c r="S1194" s="53"/>
      <c r="T1194" s="53"/>
      <c r="U1194" s="53"/>
      <c r="V1194" s="53"/>
      <c r="W1194" s="53"/>
      <c r="X1194" s="54"/>
      <c r="Y1194" s="54"/>
      <c r="Z1194" s="54"/>
      <c r="AA1194" s="54"/>
      <c r="AB1194" s="54"/>
      <c r="AC1194" s="54"/>
      <c r="AD1194" s="54"/>
      <c r="AE1194" s="54"/>
      <c r="AF1194" s="53"/>
      <c r="AG1194" s="54"/>
      <c r="AH1194" s="54"/>
      <c r="AI1194" s="54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</row>
    <row r="1195" spans="18:51">
      <c r="R1195" s="55"/>
      <c r="S1195" s="53"/>
      <c r="T1195" s="53"/>
      <c r="U1195" s="53"/>
      <c r="V1195" s="53"/>
      <c r="W1195" s="53"/>
      <c r="X1195" s="54"/>
      <c r="Y1195" s="54"/>
      <c r="Z1195" s="54"/>
      <c r="AA1195" s="54"/>
      <c r="AB1195" s="54"/>
      <c r="AC1195" s="54"/>
      <c r="AD1195" s="54"/>
      <c r="AE1195" s="54"/>
      <c r="AF1195" s="53"/>
      <c r="AG1195" s="54"/>
      <c r="AH1195" s="54"/>
      <c r="AI1195" s="54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</row>
    <row r="1196" spans="18:51">
      <c r="R1196" s="55"/>
      <c r="S1196" s="53"/>
      <c r="T1196" s="53"/>
      <c r="U1196" s="53"/>
      <c r="V1196" s="53"/>
      <c r="W1196" s="53"/>
      <c r="X1196" s="54"/>
      <c r="Y1196" s="54"/>
      <c r="Z1196" s="54"/>
      <c r="AA1196" s="54"/>
      <c r="AB1196" s="54"/>
      <c r="AC1196" s="54"/>
      <c r="AD1196" s="54"/>
      <c r="AE1196" s="54"/>
      <c r="AF1196" s="53"/>
      <c r="AG1196" s="54"/>
      <c r="AH1196" s="54"/>
      <c r="AI1196" s="54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</row>
    <row r="1197" spans="18:51">
      <c r="R1197" s="55"/>
      <c r="S1197" s="53"/>
      <c r="T1197" s="53"/>
      <c r="U1197" s="53"/>
      <c r="V1197" s="53"/>
      <c r="W1197" s="53"/>
      <c r="X1197" s="54"/>
      <c r="Y1197" s="54"/>
      <c r="Z1197" s="54"/>
      <c r="AA1197" s="54"/>
      <c r="AB1197" s="54"/>
      <c r="AC1197" s="54"/>
      <c r="AD1197" s="54"/>
      <c r="AE1197" s="54"/>
      <c r="AF1197" s="53"/>
      <c r="AG1197" s="54"/>
      <c r="AH1197" s="54"/>
      <c r="AI1197" s="54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</row>
    <row r="1198" spans="18:51">
      <c r="R1198" s="55"/>
      <c r="S1198" s="53"/>
      <c r="T1198" s="53"/>
      <c r="U1198" s="53"/>
      <c r="V1198" s="53"/>
      <c r="W1198" s="53"/>
      <c r="X1198" s="54"/>
      <c r="Y1198" s="54"/>
      <c r="Z1198" s="54"/>
      <c r="AA1198" s="54"/>
      <c r="AB1198" s="54"/>
      <c r="AC1198" s="54"/>
      <c r="AD1198" s="54"/>
      <c r="AE1198" s="54"/>
      <c r="AF1198" s="53"/>
      <c r="AG1198" s="54"/>
      <c r="AH1198" s="54"/>
      <c r="AI1198" s="54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</row>
    <row r="1199" spans="18:51">
      <c r="R1199" s="55"/>
      <c r="S1199" s="53"/>
      <c r="T1199" s="53"/>
      <c r="U1199" s="53"/>
      <c r="V1199" s="53"/>
      <c r="W1199" s="53"/>
      <c r="X1199" s="54"/>
      <c r="Y1199" s="54"/>
      <c r="Z1199" s="54"/>
      <c r="AA1199" s="54"/>
      <c r="AB1199" s="54"/>
      <c r="AC1199" s="54"/>
      <c r="AD1199" s="54"/>
      <c r="AE1199" s="54"/>
      <c r="AF1199" s="53"/>
      <c r="AG1199" s="54"/>
      <c r="AH1199" s="54"/>
      <c r="AI1199" s="54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</row>
    <row r="1200" spans="18:51">
      <c r="R1200" s="55"/>
      <c r="S1200" s="53"/>
      <c r="T1200" s="53"/>
      <c r="U1200" s="53"/>
      <c r="V1200" s="53"/>
      <c r="W1200" s="53"/>
      <c r="X1200" s="54"/>
      <c r="Y1200" s="54"/>
      <c r="Z1200" s="54"/>
      <c r="AA1200" s="54"/>
      <c r="AB1200" s="54"/>
      <c r="AC1200" s="54"/>
      <c r="AD1200" s="54"/>
      <c r="AE1200" s="54"/>
      <c r="AF1200" s="53"/>
      <c r="AG1200" s="54"/>
      <c r="AH1200" s="54"/>
      <c r="AI1200" s="54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</row>
    <row r="1201" spans="18:51">
      <c r="R1201" s="55"/>
      <c r="S1201" s="53"/>
      <c r="T1201" s="53"/>
      <c r="U1201" s="53"/>
      <c r="V1201" s="53"/>
      <c r="W1201" s="53"/>
      <c r="X1201" s="54"/>
      <c r="Y1201" s="54"/>
      <c r="Z1201" s="54"/>
      <c r="AA1201" s="54"/>
      <c r="AB1201" s="54"/>
      <c r="AC1201" s="54"/>
      <c r="AD1201" s="54"/>
      <c r="AE1201" s="54"/>
      <c r="AF1201" s="53"/>
      <c r="AG1201" s="54"/>
      <c r="AH1201" s="54"/>
      <c r="AI1201" s="54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</row>
    <row r="1202" spans="18:51">
      <c r="R1202" s="55"/>
      <c r="S1202" s="53"/>
      <c r="T1202" s="53"/>
      <c r="U1202" s="53"/>
      <c r="V1202" s="53"/>
      <c r="W1202" s="53"/>
      <c r="X1202" s="54"/>
      <c r="Y1202" s="54"/>
      <c r="Z1202" s="54"/>
      <c r="AA1202" s="54"/>
      <c r="AB1202" s="54"/>
      <c r="AC1202" s="54"/>
      <c r="AD1202" s="54"/>
      <c r="AE1202" s="54"/>
      <c r="AF1202" s="53"/>
      <c r="AG1202" s="54"/>
      <c r="AH1202" s="54"/>
      <c r="AI1202" s="54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</row>
    <row r="1203" spans="18:51">
      <c r="R1203" s="55"/>
      <c r="S1203" s="53"/>
      <c r="T1203" s="53"/>
      <c r="U1203" s="53"/>
      <c r="V1203" s="53"/>
      <c r="W1203" s="53"/>
      <c r="X1203" s="54"/>
      <c r="Y1203" s="54"/>
      <c r="Z1203" s="54"/>
      <c r="AA1203" s="54"/>
      <c r="AB1203" s="54"/>
      <c r="AC1203" s="54"/>
      <c r="AD1203" s="54"/>
      <c r="AE1203" s="54"/>
      <c r="AF1203" s="53"/>
      <c r="AG1203" s="54"/>
      <c r="AH1203" s="54"/>
      <c r="AI1203" s="54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</row>
    <row r="1204" spans="18:51">
      <c r="R1204" s="55"/>
      <c r="S1204" s="53"/>
      <c r="T1204" s="53"/>
      <c r="U1204" s="53"/>
      <c r="V1204" s="53"/>
      <c r="W1204" s="53"/>
      <c r="X1204" s="54"/>
      <c r="Y1204" s="54"/>
      <c r="Z1204" s="54"/>
      <c r="AA1204" s="54"/>
      <c r="AB1204" s="54"/>
      <c r="AC1204" s="54"/>
      <c r="AD1204" s="54"/>
      <c r="AE1204" s="54"/>
      <c r="AF1204" s="53"/>
      <c r="AG1204" s="54"/>
      <c r="AH1204" s="54"/>
      <c r="AI1204" s="54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</row>
    <row r="1205" spans="18:51">
      <c r="R1205" s="55"/>
      <c r="S1205" s="53"/>
      <c r="T1205" s="53"/>
      <c r="U1205" s="53"/>
      <c r="V1205" s="53"/>
      <c r="W1205" s="53"/>
      <c r="X1205" s="54"/>
      <c r="Y1205" s="54"/>
      <c r="Z1205" s="54"/>
      <c r="AA1205" s="54"/>
      <c r="AB1205" s="54"/>
      <c r="AC1205" s="54"/>
      <c r="AD1205" s="54"/>
      <c r="AE1205" s="54"/>
      <c r="AF1205" s="53"/>
      <c r="AG1205" s="54"/>
      <c r="AH1205" s="54"/>
      <c r="AI1205" s="54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</row>
    <row r="1206" spans="18:51">
      <c r="R1206" s="55"/>
      <c r="S1206" s="53"/>
      <c r="T1206" s="53"/>
      <c r="U1206" s="53"/>
      <c r="V1206" s="53"/>
      <c r="W1206" s="53"/>
      <c r="X1206" s="54"/>
      <c r="Y1206" s="54"/>
      <c r="Z1206" s="54"/>
      <c r="AA1206" s="54"/>
      <c r="AB1206" s="54"/>
      <c r="AC1206" s="54"/>
      <c r="AD1206" s="54"/>
      <c r="AE1206" s="54"/>
      <c r="AF1206" s="53"/>
      <c r="AG1206" s="54"/>
      <c r="AH1206" s="54"/>
      <c r="AI1206" s="54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</row>
    <row r="1207" spans="18:51">
      <c r="R1207" s="55"/>
      <c r="S1207" s="53"/>
      <c r="T1207" s="53"/>
      <c r="U1207" s="53"/>
      <c r="V1207" s="53"/>
      <c r="W1207" s="53"/>
      <c r="X1207" s="54"/>
      <c r="Y1207" s="54"/>
      <c r="Z1207" s="54"/>
      <c r="AA1207" s="54"/>
      <c r="AB1207" s="54"/>
      <c r="AC1207" s="54"/>
      <c r="AD1207" s="54"/>
      <c r="AE1207" s="54"/>
      <c r="AF1207" s="53"/>
      <c r="AG1207" s="54"/>
      <c r="AH1207" s="54"/>
      <c r="AI1207" s="54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</row>
    <row r="1208" spans="18:51">
      <c r="R1208" s="55"/>
      <c r="S1208" s="53"/>
      <c r="T1208" s="53"/>
      <c r="U1208" s="53"/>
      <c r="V1208" s="53"/>
      <c r="W1208" s="53"/>
      <c r="X1208" s="54"/>
      <c r="Y1208" s="54"/>
      <c r="Z1208" s="54"/>
      <c r="AA1208" s="54"/>
      <c r="AB1208" s="54"/>
      <c r="AC1208" s="54"/>
      <c r="AD1208" s="54"/>
      <c r="AE1208" s="54"/>
      <c r="AF1208" s="53"/>
      <c r="AG1208" s="54"/>
      <c r="AH1208" s="54"/>
      <c r="AI1208" s="54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</row>
    <row r="1209" spans="18:51">
      <c r="R1209" s="55"/>
      <c r="S1209" s="53"/>
      <c r="T1209" s="53"/>
      <c r="U1209" s="53"/>
      <c r="V1209" s="53"/>
      <c r="W1209" s="53"/>
      <c r="X1209" s="54"/>
      <c r="Y1209" s="54"/>
      <c r="Z1209" s="54"/>
      <c r="AA1209" s="54"/>
      <c r="AB1209" s="54"/>
      <c r="AC1209" s="54"/>
      <c r="AD1209" s="54"/>
      <c r="AE1209" s="54"/>
      <c r="AF1209" s="53"/>
      <c r="AG1209" s="54"/>
      <c r="AH1209" s="54"/>
      <c r="AI1209" s="54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</row>
    <row r="1210" spans="18:51">
      <c r="R1210" s="55"/>
      <c r="S1210" s="53"/>
      <c r="T1210" s="53"/>
      <c r="U1210" s="53"/>
      <c r="V1210" s="53"/>
      <c r="W1210" s="53"/>
      <c r="X1210" s="54"/>
      <c r="Y1210" s="54"/>
      <c r="Z1210" s="54"/>
      <c r="AA1210" s="54"/>
      <c r="AB1210" s="54"/>
      <c r="AC1210" s="54"/>
      <c r="AD1210" s="54"/>
      <c r="AE1210" s="54"/>
      <c r="AF1210" s="53"/>
      <c r="AG1210" s="54"/>
      <c r="AH1210" s="54"/>
      <c r="AI1210" s="54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</row>
    <row r="1211" spans="18:51">
      <c r="R1211" s="55"/>
      <c r="S1211" s="53"/>
      <c r="T1211" s="53"/>
      <c r="U1211" s="53"/>
      <c r="V1211" s="53"/>
      <c r="W1211" s="53"/>
      <c r="X1211" s="54"/>
      <c r="Y1211" s="54"/>
      <c r="Z1211" s="54"/>
      <c r="AA1211" s="54"/>
      <c r="AB1211" s="54"/>
      <c r="AC1211" s="54"/>
      <c r="AD1211" s="54"/>
      <c r="AE1211" s="54"/>
      <c r="AF1211" s="53"/>
      <c r="AG1211" s="54"/>
      <c r="AH1211" s="54"/>
      <c r="AI1211" s="54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</row>
    <row r="1212" spans="18:51">
      <c r="R1212" s="55"/>
      <c r="S1212" s="53"/>
      <c r="T1212" s="53"/>
      <c r="U1212" s="53"/>
      <c r="V1212" s="53"/>
      <c r="W1212" s="53"/>
      <c r="X1212" s="54"/>
      <c r="Y1212" s="54"/>
      <c r="Z1212" s="54"/>
      <c r="AA1212" s="54"/>
      <c r="AB1212" s="54"/>
      <c r="AC1212" s="54"/>
      <c r="AD1212" s="54"/>
      <c r="AE1212" s="54"/>
      <c r="AF1212" s="53"/>
      <c r="AG1212" s="54"/>
      <c r="AH1212" s="54"/>
      <c r="AI1212" s="54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</row>
    <row r="1213" spans="18:51">
      <c r="R1213" s="55"/>
      <c r="S1213" s="53"/>
      <c r="T1213" s="53"/>
      <c r="U1213" s="53"/>
      <c r="V1213" s="53"/>
      <c r="W1213" s="53"/>
      <c r="X1213" s="54"/>
      <c r="Y1213" s="54"/>
      <c r="Z1213" s="54"/>
      <c r="AA1213" s="54"/>
      <c r="AB1213" s="54"/>
      <c r="AC1213" s="54"/>
      <c r="AD1213" s="54"/>
      <c r="AE1213" s="54"/>
      <c r="AF1213" s="53"/>
      <c r="AG1213" s="54"/>
      <c r="AH1213" s="54"/>
      <c r="AI1213" s="54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</row>
    <row r="1214" spans="18:51">
      <c r="R1214" s="55"/>
      <c r="S1214" s="53"/>
      <c r="T1214" s="53"/>
      <c r="U1214" s="53"/>
      <c r="V1214" s="53"/>
      <c r="W1214" s="53"/>
      <c r="X1214" s="54"/>
      <c r="Y1214" s="54"/>
      <c r="Z1214" s="54"/>
      <c r="AA1214" s="54"/>
      <c r="AB1214" s="54"/>
      <c r="AC1214" s="54"/>
      <c r="AD1214" s="54"/>
      <c r="AE1214" s="54"/>
      <c r="AF1214" s="53"/>
      <c r="AG1214" s="54"/>
      <c r="AH1214" s="54"/>
      <c r="AI1214" s="54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</row>
    <row r="1215" spans="18:51">
      <c r="R1215" s="55"/>
      <c r="S1215" s="53"/>
      <c r="T1215" s="53"/>
      <c r="U1215" s="53"/>
      <c r="V1215" s="53"/>
      <c r="W1215" s="53"/>
      <c r="X1215" s="54"/>
      <c r="Y1215" s="54"/>
      <c r="Z1215" s="54"/>
      <c r="AA1215" s="54"/>
      <c r="AB1215" s="54"/>
      <c r="AC1215" s="54"/>
      <c r="AD1215" s="54"/>
      <c r="AE1215" s="54"/>
      <c r="AF1215" s="53"/>
      <c r="AG1215" s="54"/>
      <c r="AH1215" s="54"/>
      <c r="AI1215" s="54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</row>
    <row r="1216" spans="18:51">
      <c r="R1216" s="55"/>
      <c r="S1216" s="53"/>
      <c r="T1216" s="53"/>
      <c r="U1216" s="53"/>
      <c r="V1216" s="53"/>
      <c r="W1216" s="53"/>
      <c r="X1216" s="54"/>
      <c r="Y1216" s="54"/>
      <c r="Z1216" s="54"/>
      <c r="AA1216" s="54"/>
      <c r="AB1216" s="54"/>
      <c r="AC1216" s="54"/>
      <c r="AD1216" s="54"/>
      <c r="AE1216" s="54"/>
      <c r="AF1216" s="53"/>
      <c r="AG1216" s="54"/>
      <c r="AH1216" s="54"/>
      <c r="AI1216" s="54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</row>
    <row r="1217" spans="18:51">
      <c r="R1217" s="55"/>
      <c r="S1217" s="53"/>
      <c r="T1217" s="53"/>
      <c r="U1217" s="53"/>
      <c r="V1217" s="53"/>
      <c r="W1217" s="53"/>
      <c r="X1217" s="54"/>
      <c r="Y1217" s="54"/>
      <c r="Z1217" s="54"/>
      <c r="AA1217" s="54"/>
      <c r="AB1217" s="54"/>
      <c r="AC1217" s="54"/>
      <c r="AD1217" s="54"/>
      <c r="AE1217" s="54"/>
      <c r="AF1217" s="53"/>
      <c r="AG1217" s="54"/>
      <c r="AH1217" s="54"/>
      <c r="AI1217" s="54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</row>
    <row r="1218" spans="18:51">
      <c r="R1218" s="55"/>
      <c r="S1218" s="53"/>
      <c r="T1218" s="53"/>
      <c r="U1218" s="53"/>
      <c r="V1218" s="53"/>
      <c r="W1218" s="53"/>
      <c r="X1218" s="54"/>
      <c r="Y1218" s="54"/>
      <c r="Z1218" s="54"/>
      <c r="AA1218" s="54"/>
      <c r="AB1218" s="54"/>
      <c r="AC1218" s="54"/>
      <c r="AD1218" s="54"/>
      <c r="AE1218" s="54"/>
      <c r="AF1218" s="53"/>
      <c r="AG1218" s="54"/>
      <c r="AH1218" s="54"/>
      <c r="AI1218" s="54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</row>
    <row r="1219" spans="18:51">
      <c r="R1219" s="55"/>
      <c r="S1219" s="53"/>
      <c r="T1219" s="53"/>
      <c r="U1219" s="53"/>
      <c r="V1219" s="53"/>
      <c r="W1219" s="53"/>
      <c r="X1219" s="54"/>
      <c r="Y1219" s="54"/>
      <c r="Z1219" s="54"/>
      <c r="AA1219" s="54"/>
      <c r="AB1219" s="54"/>
      <c r="AC1219" s="54"/>
      <c r="AD1219" s="54"/>
      <c r="AE1219" s="54"/>
      <c r="AF1219" s="53"/>
      <c r="AG1219" s="54"/>
      <c r="AH1219" s="54"/>
      <c r="AI1219" s="54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</row>
    <row r="1220" spans="18:51">
      <c r="R1220" s="55"/>
      <c r="S1220" s="53"/>
      <c r="T1220" s="53"/>
      <c r="U1220" s="53"/>
      <c r="V1220" s="53"/>
      <c r="W1220" s="53"/>
      <c r="X1220" s="54"/>
      <c r="Y1220" s="54"/>
      <c r="Z1220" s="54"/>
      <c r="AA1220" s="54"/>
      <c r="AB1220" s="54"/>
      <c r="AC1220" s="54"/>
      <c r="AD1220" s="54"/>
      <c r="AE1220" s="54"/>
      <c r="AF1220" s="53"/>
      <c r="AG1220" s="54"/>
      <c r="AH1220" s="54"/>
      <c r="AI1220" s="54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</row>
    <row r="1221" spans="18:51">
      <c r="R1221" s="55"/>
      <c r="S1221" s="53"/>
      <c r="T1221" s="53"/>
      <c r="U1221" s="53"/>
      <c r="V1221" s="53"/>
      <c r="W1221" s="53"/>
      <c r="X1221" s="54"/>
      <c r="Y1221" s="54"/>
      <c r="Z1221" s="54"/>
      <c r="AA1221" s="54"/>
      <c r="AB1221" s="54"/>
      <c r="AC1221" s="54"/>
      <c r="AD1221" s="54"/>
      <c r="AE1221" s="54"/>
      <c r="AF1221" s="53"/>
      <c r="AG1221" s="54"/>
      <c r="AH1221" s="54"/>
      <c r="AI1221" s="54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</row>
    <row r="1222" spans="18:51">
      <c r="R1222" s="55"/>
      <c r="S1222" s="53"/>
      <c r="T1222" s="53"/>
      <c r="U1222" s="53"/>
      <c r="V1222" s="53"/>
      <c r="W1222" s="53"/>
      <c r="X1222" s="54"/>
      <c r="Y1222" s="54"/>
      <c r="Z1222" s="54"/>
      <c r="AA1222" s="54"/>
      <c r="AB1222" s="54"/>
      <c r="AC1222" s="54"/>
      <c r="AD1222" s="54"/>
      <c r="AE1222" s="54"/>
      <c r="AF1222" s="53"/>
      <c r="AG1222" s="54"/>
      <c r="AH1222" s="54"/>
      <c r="AI1222" s="54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</row>
    <row r="1223" spans="18:51">
      <c r="R1223" s="55"/>
      <c r="S1223" s="53"/>
      <c r="T1223" s="53"/>
      <c r="U1223" s="53"/>
      <c r="V1223" s="53"/>
      <c r="W1223" s="53"/>
      <c r="X1223" s="54"/>
      <c r="Y1223" s="54"/>
      <c r="Z1223" s="54"/>
      <c r="AA1223" s="54"/>
      <c r="AB1223" s="54"/>
      <c r="AC1223" s="54"/>
      <c r="AD1223" s="54"/>
      <c r="AE1223" s="54"/>
      <c r="AF1223" s="53"/>
      <c r="AG1223" s="54"/>
      <c r="AH1223" s="54"/>
      <c r="AI1223" s="54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</row>
    <row r="1224" spans="18:51">
      <c r="R1224" s="55"/>
      <c r="S1224" s="53"/>
      <c r="T1224" s="53"/>
      <c r="U1224" s="53"/>
      <c r="V1224" s="53"/>
      <c r="W1224" s="53"/>
      <c r="X1224" s="54"/>
      <c r="Y1224" s="54"/>
      <c r="Z1224" s="54"/>
      <c r="AA1224" s="54"/>
      <c r="AB1224" s="54"/>
      <c r="AC1224" s="54"/>
      <c r="AD1224" s="54"/>
      <c r="AE1224" s="54"/>
      <c r="AF1224" s="53"/>
      <c r="AG1224" s="54"/>
      <c r="AH1224" s="54"/>
      <c r="AI1224" s="54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</row>
    <row r="1225" spans="18:51">
      <c r="R1225" s="55"/>
      <c r="S1225" s="53"/>
      <c r="T1225" s="53"/>
      <c r="U1225" s="53"/>
      <c r="V1225" s="53"/>
      <c r="W1225" s="53"/>
      <c r="X1225" s="54"/>
      <c r="Y1225" s="54"/>
      <c r="Z1225" s="54"/>
      <c r="AA1225" s="54"/>
      <c r="AB1225" s="54"/>
      <c r="AC1225" s="54"/>
      <c r="AD1225" s="54"/>
      <c r="AE1225" s="54"/>
      <c r="AF1225" s="53"/>
      <c r="AG1225" s="54"/>
      <c r="AH1225" s="54"/>
      <c r="AI1225" s="54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</row>
    <row r="1226" spans="18:51">
      <c r="R1226" s="55"/>
      <c r="S1226" s="53"/>
      <c r="T1226" s="53"/>
      <c r="U1226" s="53"/>
      <c r="V1226" s="53"/>
      <c r="W1226" s="53"/>
      <c r="X1226" s="54"/>
      <c r="Y1226" s="54"/>
      <c r="Z1226" s="54"/>
      <c r="AA1226" s="54"/>
      <c r="AB1226" s="54"/>
      <c r="AC1226" s="54"/>
      <c r="AD1226" s="54"/>
      <c r="AE1226" s="54"/>
      <c r="AF1226" s="53"/>
      <c r="AG1226" s="54"/>
      <c r="AH1226" s="54"/>
      <c r="AI1226" s="54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</row>
    <row r="1227" spans="18:51">
      <c r="R1227" s="55"/>
      <c r="S1227" s="53"/>
      <c r="T1227" s="53"/>
      <c r="U1227" s="53"/>
      <c r="V1227" s="53"/>
      <c r="W1227" s="53"/>
      <c r="X1227" s="54"/>
      <c r="Y1227" s="54"/>
      <c r="Z1227" s="54"/>
      <c r="AA1227" s="54"/>
      <c r="AB1227" s="54"/>
      <c r="AC1227" s="54"/>
      <c r="AD1227" s="54"/>
      <c r="AE1227" s="54"/>
      <c r="AF1227" s="53"/>
      <c r="AG1227" s="54"/>
      <c r="AH1227" s="54"/>
      <c r="AI1227" s="54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</row>
    <row r="1228" spans="18:51">
      <c r="R1228" s="55"/>
      <c r="S1228" s="53"/>
      <c r="T1228" s="53"/>
      <c r="U1228" s="53"/>
      <c r="V1228" s="53"/>
      <c r="W1228" s="53"/>
      <c r="X1228" s="54"/>
      <c r="Y1228" s="54"/>
      <c r="Z1228" s="54"/>
      <c r="AA1228" s="54"/>
      <c r="AB1228" s="54"/>
      <c r="AC1228" s="54"/>
      <c r="AD1228" s="54"/>
      <c r="AE1228" s="54"/>
      <c r="AF1228" s="53"/>
      <c r="AG1228" s="54"/>
      <c r="AH1228" s="54"/>
      <c r="AI1228" s="54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</row>
    <row r="1229" spans="18:51">
      <c r="R1229" s="55"/>
      <c r="S1229" s="53"/>
      <c r="T1229" s="53"/>
      <c r="U1229" s="53"/>
      <c r="V1229" s="53"/>
      <c r="W1229" s="53"/>
      <c r="X1229" s="54"/>
      <c r="Y1229" s="54"/>
      <c r="Z1229" s="54"/>
      <c r="AA1229" s="54"/>
      <c r="AB1229" s="54"/>
      <c r="AC1229" s="54"/>
      <c r="AD1229" s="54"/>
      <c r="AE1229" s="54"/>
      <c r="AF1229" s="53"/>
      <c r="AG1229" s="54"/>
      <c r="AH1229" s="54"/>
      <c r="AI1229" s="54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</row>
    <row r="1230" spans="18:51">
      <c r="R1230" s="55"/>
      <c r="S1230" s="53"/>
      <c r="T1230" s="53"/>
      <c r="U1230" s="53"/>
      <c r="V1230" s="53"/>
      <c r="W1230" s="53"/>
      <c r="X1230" s="54"/>
      <c r="Y1230" s="54"/>
      <c r="Z1230" s="54"/>
      <c r="AA1230" s="54"/>
      <c r="AB1230" s="54"/>
      <c r="AC1230" s="54"/>
      <c r="AD1230" s="54"/>
      <c r="AE1230" s="54"/>
      <c r="AF1230" s="53"/>
      <c r="AG1230" s="54"/>
      <c r="AH1230" s="54"/>
      <c r="AI1230" s="54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</row>
    <row r="1231" spans="18:51">
      <c r="R1231" s="55"/>
      <c r="S1231" s="53"/>
      <c r="T1231" s="53"/>
      <c r="U1231" s="53"/>
      <c r="V1231" s="53"/>
      <c r="W1231" s="53"/>
      <c r="X1231" s="54"/>
      <c r="Y1231" s="54"/>
      <c r="Z1231" s="54"/>
      <c r="AA1231" s="54"/>
      <c r="AB1231" s="54"/>
      <c r="AC1231" s="54"/>
      <c r="AD1231" s="54"/>
      <c r="AE1231" s="54"/>
      <c r="AF1231" s="53"/>
      <c r="AG1231" s="54"/>
      <c r="AH1231" s="54"/>
      <c r="AI1231" s="54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</row>
    <row r="1232" spans="18:51">
      <c r="R1232" s="55"/>
      <c r="S1232" s="53"/>
      <c r="T1232" s="53"/>
      <c r="U1232" s="53"/>
      <c r="V1232" s="53"/>
      <c r="W1232" s="53"/>
      <c r="X1232" s="54"/>
      <c r="Y1232" s="54"/>
      <c r="Z1232" s="54"/>
      <c r="AA1232" s="54"/>
      <c r="AB1232" s="54"/>
      <c r="AC1232" s="54"/>
      <c r="AD1232" s="54"/>
      <c r="AE1232" s="54"/>
      <c r="AF1232" s="53"/>
      <c r="AG1232" s="54"/>
      <c r="AH1232" s="54"/>
      <c r="AI1232" s="54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</row>
    <row r="1233" spans="18:51">
      <c r="R1233" s="55"/>
      <c r="S1233" s="53"/>
      <c r="T1233" s="53"/>
      <c r="U1233" s="53"/>
      <c r="V1233" s="53"/>
      <c r="W1233" s="53"/>
      <c r="X1233" s="54"/>
      <c r="Y1233" s="54"/>
      <c r="Z1233" s="54"/>
      <c r="AA1233" s="54"/>
      <c r="AB1233" s="54"/>
      <c r="AC1233" s="54"/>
      <c r="AD1233" s="54"/>
      <c r="AE1233" s="54"/>
      <c r="AF1233" s="53"/>
      <c r="AG1233" s="54"/>
      <c r="AH1233" s="54"/>
      <c r="AI1233" s="54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</row>
    <row r="1234" spans="18:51">
      <c r="R1234" s="55"/>
      <c r="S1234" s="53"/>
      <c r="T1234" s="53"/>
      <c r="U1234" s="53"/>
      <c r="V1234" s="53"/>
      <c r="W1234" s="53"/>
      <c r="X1234" s="54"/>
      <c r="Y1234" s="54"/>
      <c r="Z1234" s="54"/>
      <c r="AA1234" s="54"/>
      <c r="AB1234" s="54"/>
      <c r="AC1234" s="54"/>
      <c r="AD1234" s="54"/>
      <c r="AE1234" s="54"/>
      <c r="AF1234" s="53"/>
      <c r="AG1234" s="54"/>
      <c r="AH1234" s="54"/>
      <c r="AI1234" s="54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</row>
    <row r="1235" spans="18:51">
      <c r="R1235" s="55"/>
      <c r="S1235" s="53"/>
      <c r="T1235" s="53"/>
      <c r="U1235" s="53"/>
      <c r="V1235" s="53"/>
      <c r="W1235" s="53"/>
      <c r="X1235" s="54"/>
      <c r="Y1235" s="54"/>
      <c r="Z1235" s="54"/>
      <c r="AA1235" s="54"/>
      <c r="AB1235" s="54"/>
      <c r="AC1235" s="54"/>
      <c r="AD1235" s="54"/>
      <c r="AE1235" s="54"/>
      <c r="AF1235" s="53"/>
      <c r="AG1235" s="54"/>
      <c r="AH1235" s="54"/>
      <c r="AI1235" s="54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</row>
    <row r="1236" spans="18:51">
      <c r="R1236" s="55"/>
      <c r="S1236" s="53"/>
      <c r="T1236" s="53"/>
      <c r="U1236" s="53"/>
      <c r="V1236" s="53"/>
      <c r="W1236" s="53"/>
      <c r="X1236" s="54"/>
      <c r="Y1236" s="54"/>
      <c r="Z1236" s="54"/>
      <c r="AA1236" s="54"/>
      <c r="AB1236" s="54"/>
      <c r="AC1236" s="54"/>
      <c r="AD1236" s="54"/>
      <c r="AE1236" s="54"/>
      <c r="AF1236" s="53"/>
      <c r="AG1236" s="54"/>
      <c r="AH1236" s="54"/>
      <c r="AI1236" s="54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</row>
    <row r="1237" spans="18:51">
      <c r="R1237" s="55"/>
      <c r="S1237" s="53"/>
      <c r="T1237" s="53"/>
      <c r="U1237" s="53"/>
      <c r="V1237" s="53"/>
      <c r="W1237" s="53"/>
      <c r="X1237" s="54"/>
      <c r="Y1237" s="54"/>
      <c r="Z1237" s="54"/>
      <c r="AA1237" s="54"/>
      <c r="AB1237" s="54"/>
      <c r="AC1237" s="54"/>
      <c r="AD1237" s="54"/>
      <c r="AE1237" s="54"/>
      <c r="AF1237" s="53"/>
      <c r="AG1237" s="54"/>
      <c r="AH1237" s="54"/>
      <c r="AI1237" s="54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</row>
    <row r="1238" spans="18:51">
      <c r="R1238" s="55"/>
      <c r="S1238" s="53"/>
      <c r="T1238" s="53"/>
      <c r="U1238" s="53"/>
      <c r="V1238" s="53"/>
      <c r="W1238" s="53"/>
      <c r="X1238" s="54"/>
      <c r="Y1238" s="54"/>
      <c r="Z1238" s="54"/>
      <c r="AA1238" s="54"/>
      <c r="AB1238" s="54"/>
      <c r="AC1238" s="54"/>
      <c r="AD1238" s="54"/>
      <c r="AE1238" s="54"/>
      <c r="AF1238" s="53"/>
      <c r="AG1238" s="54"/>
      <c r="AH1238" s="54"/>
      <c r="AI1238" s="54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</row>
    <row r="1239" spans="18:51">
      <c r="R1239" s="55"/>
      <c r="S1239" s="53"/>
      <c r="T1239" s="53"/>
      <c r="U1239" s="53"/>
      <c r="V1239" s="53"/>
      <c r="W1239" s="53"/>
      <c r="X1239" s="54"/>
      <c r="Y1239" s="54"/>
      <c r="Z1239" s="54"/>
      <c r="AA1239" s="54"/>
      <c r="AB1239" s="54"/>
      <c r="AC1239" s="54"/>
      <c r="AD1239" s="54"/>
      <c r="AE1239" s="54"/>
      <c r="AF1239" s="53"/>
      <c r="AG1239" s="54"/>
      <c r="AH1239" s="54"/>
      <c r="AI1239" s="54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</row>
    <row r="1240" spans="18:51">
      <c r="R1240" s="55"/>
      <c r="S1240" s="53"/>
      <c r="T1240" s="53"/>
      <c r="U1240" s="53"/>
      <c r="V1240" s="53"/>
      <c r="W1240" s="53"/>
      <c r="X1240" s="54"/>
      <c r="Y1240" s="54"/>
      <c r="Z1240" s="54"/>
      <c r="AA1240" s="54"/>
      <c r="AB1240" s="54"/>
      <c r="AC1240" s="54"/>
      <c r="AD1240" s="54"/>
      <c r="AE1240" s="54"/>
      <c r="AF1240" s="53"/>
      <c r="AG1240" s="54"/>
      <c r="AH1240" s="54"/>
      <c r="AI1240" s="54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</row>
    <row r="1241" spans="18:51">
      <c r="R1241" s="55"/>
      <c r="S1241" s="53"/>
      <c r="T1241" s="53"/>
      <c r="U1241" s="53"/>
      <c r="V1241" s="53"/>
      <c r="W1241" s="53"/>
      <c r="X1241" s="54"/>
      <c r="Y1241" s="54"/>
      <c r="Z1241" s="54"/>
      <c r="AA1241" s="54"/>
      <c r="AB1241" s="54"/>
      <c r="AC1241" s="54"/>
      <c r="AD1241" s="54"/>
      <c r="AE1241" s="54"/>
      <c r="AF1241" s="53"/>
      <c r="AG1241" s="54"/>
      <c r="AH1241" s="54"/>
      <c r="AI1241" s="54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</row>
    <row r="1242" spans="18:51">
      <c r="R1242" s="55"/>
      <c r="S1242" s="53"/>
      <c r="T1242" s="53"/>
      <c r="U1242" s="53"/>
      <c r="V1242" s="53"/>
      <c r="W1242" s="53"/>
      <c r="X1242" s="54"/>
      <c r="Y1242" s="54"/>
      <c r="Z1242" s="54"/>
      <c r="AA1242" s="54"/>
      <c r="AB1242" s="54"/>
      <c r="AC1242" s="54"/>
      <c r="AD1242" s="54"/>
      <c r="AE1242" s="54"/>
      <c r="AF1242" s="53"/>
      <c r="AG1242" s="54"/>
      <c r="AH1242" s="54"/>
      <c r="AI1242" s="54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</row>
    <row r="1243" spans="18:51">
      <c r="R1243" s="55"/>
      <c r="S1243" s="53"/>
      <c r="T1243" s="53"/>
      <c r="U1243" s="53"/>
      <c r="V1243" s="53"/>
      <c r="W1243" s="53"/>
      <c r="X1243" s="54"/>
      <c r="Y1243" s="54"/>
      <c r="Z1243" s="54"/>
      <c r="AA1243" s="54"/>
      <c r="AB1243" s="54"/>
      <c r="AC1243" s="54"/>
      <c r="AD1243" s="54"/>
      <c r="AE1243" s="54"/>
      <c r="AF1243" s="53"/>
      <c r="AG1243" s="54"/>
      <c r="AH1243" s="54"/>
      <c r="AI1243" s="54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</row>
    <row r="1244" spans="18:51">
      <c r="R1244" s="55"/>
      <c r="S1244" s="53"/>
      <c r="T1244" s="53"/>
      <c r="U1244" s="53"/>
      <c r="V1244" s="53"/>
      <c r="W1244" s="53"/>
      <c r="X1244" s="54"/>
      <c r="Y1244" s="54"/>
      <c r="Z1244" s="54"/>
      <c r="AA1244" s="54"/>
      <c r="AB1244" s="54"/>
      <c r="AC1244" s="54"/>
      <c r="AD1244" s="54"/>
      <c r="AE1244" s="54"/>
      <c r="AF1244" s="53"/>
      <c r="AG1244" s="54"/>
      <c r="AH1244" s="54"/>
      <c r="AI1244" s="54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  <c r="AT1244" s="53"/>
      <c r="AU1244" s="53"/>
      <c r="AV1244" s="53"/>
      <c r="AW1244" s="53"/>
      <c r="AX1244" s="53"/>
      <c r="AY1244" s="53"/>
    </row>
    <row r="1245" spans="18:51">
      <c r="R1245" s="55"/>
      <c r="S1245" s="53"/>
      <c r="T1245" s="53"/>
      <c r="U1245" s="53"/>
      <c r="V1245" s="53"/>
      <c r="W1245" s="53"/>
      <c r="X1245" s="54"/>
      <c r="Y1245" s="54"/>
      <c r="Z1245" s="54"/>
      <c r="AA1245" s="54"/>
      <c r="AB1245" s="54"/>
      <c r="AC1245" s="54"/>
      <c r="AD1245" s="54"/>
      <c r="AE1245" s="54"/>
      <c r="AF1245" s="53"/>
      <c r="AG1245" s="54"/>
      <c r="AH1245" s="54"/>
      <c r="AI1245" s="54"/>
      <c r="AJ1245" s="53"/>
      <c r="AK1245" s="53"/>
      <c r="AL1245" s="53"/>
      <c r="AM1245" s="53"/>
      <c r="AN1245" s="53"/>
      <c r="AO1245" s="53"/>
      <c r="AP1245" s="53"/>
      <c r="AQ1245" s="53"/>
      <c r="AR1245" s="53"/>
      <c r="AS1245" s="53"/>
      <c r="AT1245" s="53"/>
      <c r="AU1245" s="53"/>
      <c r="AV1245" s="53"/>
      <c r="AW1245" s="53"/>
      <c r="AX1245" s="53"/>
      <c r="AY1245" s="53"/>
    </row>
    <row r="1246" spans="18:51">
      <c r="R1246" s="55"/>
      <c r="S1246" s="53"/>
      <c r="T1246" s="53"/>
      <c r="U1246" s="53"/>
      <c r="V1246" s="53"/>
      <c r="W1246" s="53"/>
      <c r="X1246" s="54"/>
      <c r="Y1246" s="54"/>
      <c r="Z1246" s="54"/>
      <c r="AA1246" s="54"/>
      <c r="AB1246" s="54"/>
      <c r="AC1246" s="54"/>
      <c r="AD1246" s="54"/>
      <c r="AE1246" s="54"/>
      <c r="AF1246" s="53"/>
      <c r="AG1246" s="54"/>
      <c r="AH1246" s="54"/>
      <c r="AI1246" s="54"/>
      <c r="AJ1246" s="53"/>
      <c r="AK1246" s="53"/>
      <c r="AL1246" s="53"/>
      <c r="AM1246" s="53"/>
      <c r="AN1246" s="53"/>
      <c r="AO1246" s="53"/>
      <c r="AP1246" s="53"/>
      <c r="AQ1246" s="53"/>
      <c r="AR1246" s="53"/>
      <c r="AS1246" s="53"/>
      <c r="AT1246" s="53"/>
      <c r="AU1246" s="53"/>
      <c r="AV1246" s="53"/>
      <c r="AW1246" s="53"/>
      <c r="AX1246" s="53"/>
      <c r="AY1246" s="53"/>
    </row>
    <row r="1247" spans="18:51">
      <c r="R1247" s="55"/>
      <c r="S1247" s="53"/>
      <c r="T1247" s="53"/>
      <c r="U1247" s="53"/>
      <c r="V1247" s="53"/>
      <c r="W1247" s="53"/>
      <c r="X1247" s="54"/>
      <c r="Y1247" s="54"/>
      <c r="Z1247" s="54"/>
      <c r="AA1247" s="54"/>
      <c r="AB1247" s="54"/>
      <c r="AC1247" s="54"/>
      <c r="AD1247" s="54"/>
      <c r="AE1247" s="54"/>
      <c r="AF1247" s="53"/>
      <c r="AG1247" s="54"/>
      <c r="AH1247" s="54"/>
      <c r="AI1247" s="54"/>
      <c r="AJ1247" s="53"/>
      <c r="AK1247" s="53"/>
      <c r="AL1247" s="53"/>
      <c r="AM1247" s="53"/>
      <c r="AN1247" s="53"/>
      <c r="AO1247" s="53"/>
      <c r="AP1247" s="53"/>
      <c r="AQ1247" s="53"/>
      <c r="AR1247" s="53"/>
      <c r="AS1247" s="53"/>
      <c r="AT1247" s="53"/>
      <c r="AU1247" s="53"/>
      <c r="AV1247" s="53"/>
      <c r="AW1247" s="53"/>
      <c r="AX1247" s="53"/>
      <c r="AY1247" s="53"/>
    </row>
    <row r="1248" spans="18:51">
      <c r="R1248" s="55"/>
      <c r="S1248" s="53"/>
      <c r="T1248" s="53"/>
      <c r="U1248" s="53"/>
      <c r="V1248" s="53"/>
      <c r="W1248" s="53"/>
      <c r="X1248" s="54"/>
      <c r="Y1248" s="54"/>
      <c r="Z1248" s="54"/>
      <c r="AA1248" s="54"/>
      <c r="AB1248" s="54"/>
      <c r="AC1248" s="54"/>
      <c r="AD1248" s="54"/>
      <c r="AE1248" s="54"/>
      <c r="AF1248" s="53"/>
      <c r="AG1248" s="54"/>
      <c r="AH1248" s="54"/>
      <c r="AI1248" s="54"/>
      <c r="AJ1248" s="53"/>
      <c r="AK1248" s="53"/>
      <c r="AL1248" s="53"/>
      <c r="AM1248" s="53"/>
      <c r="AN1248" s="53"/>
      <c r="AO1248" s="53"/>
      <c r="AP1248" s="53"/>
      <c r="AQ1248" s="53"/>
      <c r="AR1248" s="53"/>
      <c r="AS1248" s="53"/>
      <c r="AT1248" s="53"/>
      <c r="AU1248" s="53"/>
      <c r="AV1248" s="53"/>
      <c r="AW1248" s="53"/>
      <c r="AX1248" s="53"/>
      <c r="AY1248" s="53"/>
    </row>
    <row r="1249" spans="18:51">
      <c r="R1249" s="55"/>
      <c r="S1249" s="53"/>
      <c r="T1249" s="53"/>
      <c r="U1249" s="53"/>
      <c r="V1249" s="53"/>
      <c r="W1249" s="53"/>
      <c r="X1249" s="54"/>
      <c r="Y1249" s="54"/>
      <c r="Z1249" s="54"/>
      <c r="AA1249" s="54"/>
      <c r="AB1249" s="54"/>
      <c r="AC1249" s="54"/>
      <c r="AD1249" s="54"/>
      <c r="AE1249" s="54"/>
      <c r="AF1249" s="53"/>
      <c r="AG1249" s="54"/>
      <c r="AH1249" s="54"/>
      <c r="AI1249" s="54"/>
      <c r="AJ1249" s="53"/>
      <c r="AK1249" s="53"/>
      <c r="AL1249" s="53"/>
      <c r="AM1249" s="53"/>
      <c r="AN1249" s="53"/>
      <c r="AO1249" s="53"/>
      <c r="AP1249" s="53"/>
      <c r="AQ1249" s="53"/>
      <c r="AR1249" s="53"/>
      <c r="AS1249" s="53"/>
      <c r="AT1249" s="53"/>
      <c r="AU1249" s="53"/>
      <c r="AV1249" s="53"/>
      <c r="AW1249" s="53"/>
      <c r="AX1249" s="53"/>
      <c r="AY1249" s="53"/>
    </row>
    <row r="1250" spans="18:51">
      <c r="R1250" s="55"/>
      <c r="S1250" s="53"/>
      <c r="T1250" s="53"/>
      <c r="U1250" s="53"/>
      <c r="V1250" s="53"/>
      <c r="W1250" s="53"/>
      <c r="X1250" s="54"/>
      <c r="Y1250" s="54"/>
      <c r="Z1250" s="54"/>
      <c r="AA1250" s="54"/>
      <c r="AB1250" s="54"/>
      <c r="AC1250" s="54"/>
      <c r="AD1250" s="54"/>
      <c r="AE1250" s="54"/>
      <c r="AF1250" s="53"/>
      <c r="AG1250" s="54"/>
      <c r="AH1250" s="54"/>
      <c r="AI1250" s="54"/>
      <c r="AJ1250" s="53"/>
      <c r="AK1250" s="53"/>
      <c r="AL1250" s="53"/>
      <c r="AM1250" s="53"/>
      <c r="AN1250" s="53"/>
      <c r="AO1250" s="53"/>
      <c r="AP1250" s="53"/>
      <c r="AQ1250" s="53"/>
      <c r="AR1250" s="53"/>
      <c r="AS1250" s="53"/>
      <c r="AT1250" s="53"/>
      <c r="AU1250" s="53"/>
      <c r="AV1250" s="53"/>
      <c r="AW1250" s="53"/>
      <c r="AX1250" s="53"/>
      <c r="AY1250" s="53"/>
    </row>
    <row r="1251" spans="18:51">
      <c r="R1251" s="55"/>
      <c r="S1251" s="53"/>
      <c r="T1251" s="53"/>
      <c r="U1251" s="53"/>
      <c r="V1251" s="53"/>
      <c r="W1251" s="53"/>
      <c r="X1251" s="54"/>
      <c r="Y1251" s="54"/>
      <c r="Z1251" s="54"/>
      <c r="AA1251" s="54"/>
      <c r="AB1251" s="54"/>
      <c r="AC1251" s="54"/>
      <c r="AD1251" s="54"/>
      <c r="AE1251" s="54"/>
      <c r="AF1251" s="53"/>
      <c r="AG1251" s="54"/>
      <c r="AH1251" s="54"/>
      <c r="AI1251" s="54"/>
      <c r="AJ1251" s="53"/>
      <c r="AK1251" s="53"/>
      <c r="AL1251" s="53"/>
      <c r="AM1251" s="53"/>
      <c r="AN1251" s="53"/>
      <c r="AO1251" s="53"/>
      <c r="AP1251" s="53"/>
      <c r="AQ1251" s="53"/>
      <c r="AR1251" s="53"/>
      <c r="AS1251" s="53"/>
      <c r="AT1251" s="53"/>
      <c r="AU1251" s="53"/>
      <c r="AV1251" s="53"/>
      <c r="AW1251" s="53"/>
      <c r="AX1251" s="53"/>
      <c r="AY1251" s="53"/>
    </row>
    <row r="1252" spans="18:51">
      <c r="R1252" s="55"/>
      <c r="S1252" s="53"/>
      <c r="T1252" s="53"/>
      <c r="U1252" s="53"/>
      <c r="V1252" s="53"/>
      <c r="W1252" s="53"/>
      <c r="X1252" s="54"/>
      <c r="Y1252" s="54"/>
      <c r="Z1252" s="54"/>
      <c r="AA1252" s="54"/>
      <c r="AB1252" s="54"/>
      <c r="AC1252" s="54"/>
      <c r="AD1252" s="54"/>
      <c r="AE1252" s="54"/>
      <c r="AF1252" s="53"/>
      <c r="AG1252" s="54"/>
      <c r="AH1252" s="54"/>
      <c r="AI1252" s="54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  <c r="AT1252" s="53"/>
      <c r="AU1252" s="53"/>
      <c r="AV1252" s="53"/>
      <c r="AW1252" s="53"/>
      <c r="AX1252" s="53"/>
      <c r="AY1252" s="53"/>
    </row>
    <row r="1253" spans="18:51">
      <c r="R1253" s="55"/>
      <c r="S1253" s="53"/>
      <c r="T1253" s="53"/>
      <c r="U1253" s="53"/>
      <c r="V1253" s="53"/>
      <c r="W1253" s="53"/>
      <c r="X1253" s="54"/>
      <c r="Y1253" s="54"/>
      <c r="Z1253" s="54"/>
      <c r="AA1253" s="54"/>
      <c r="AB1253" s="54"/>
      <c r="AC1253" s="54"/>
      <c r="AD1253" s="54"/>
      <c r="AE1253" s="54"/>
      <c r="AF1253" s="53"/>
      <c r="AG1253" s="54"/>
      <c r="AH1253" s="54"/>
      <c r="AI1253" s="54"/>
      <c r="AJ1253" s="53"/>
      <c r="AK1253" s="53"/>
      <c r="AL1253" s="53"/>
      <c r="AM1253" s="53"/>
      <c r="AN1253" s="53"/>
      <c r="AO1253" s="53"/>
      <c r="AP1253" s="53"/>
      <c r="AQ1253" s="53"/>
      <c r="AR1253" s="53"/>
      <c r="AS1253" s="53"/>
      <c r="AT1253" s="53"/>
      <c r="AU1253" s="53"/>
      <c r="AV1253" s="53"/>
      <c r="AW1253" s="53"/>
      <c r="AX1253" s="53"/>
      <c r="AY1253" s="53"/>
    </row>
    <row r="1254" spans="18:51">
      <c r="R1254" s="55"/>
      <c r="S1254" s="53"/>
      <c r="T1254" s="53"/>
      <c r="U1254" s="53"/>
      <c r="V1254" s="53"/>
      <c r="W1254" s="53"/>
      <c r="X1254" s="54"/>
      <c r="Y1254" s="54"/>
      <c r="Z1254" s="54"/>
      <c r="AA1254" s="54"/>
      <c r="AB1254" s="54"/>
      <c r="AC1254" s="54"/>
      <c r="AD1254" s="54"/>
      <c r="AE1254" s="54"/>
      <c r="AF1254" s="53"/>
      <c r="AG1254" s="54"/>
      <c r="AH1254" s="54"/>
      <c r="AI1254" s="54"/>
      <c r="AJ1254" s="53"/>
      <c r="AK1254" s="53"/>
      <c r="AL1254" s="53"/>
      <c r="AM1254" s="53"/>
      <c r="AN1254" s="53"/>
      <c r="AO1254" s="53"/>
      <c r="AP1254" s="53"/>
      <c r="AQ1254" s="53"/>
      <c r="AR1254" s="53"/>
      <c r="AS1254" s="53"/>
      <c r="AT1254" s="53"/>
      <c r="AU1254" s="53"/>
      <c r="AV1254" s="53"/>
      <c r="AW1254" s="53"/>
      <c r="AX1254" s="53"/>
      <c r="AY1254" s="53"/>
    </row>
    <row r="1255" spans="18:51">
      <c r="R1255" s="55"/>
      <c r="S1255" s="53"/>
      <c r="T1255" s="53"/>
      <c r="U1255" s="53"/>
      <c r="V1255" s="53"/>
      <c r="W1255" s="53"/>
      <c r="X1255" s="54"/>
      <c r="Y1255" s="54"/>
      <c r="Z1255" s="54"/>
      <c r="AA1255" s="54"/>
      <c r="AB1255" s="54"/>
      <c r="AC1255" s="54"/>
      <c r="AD1255" s="54"/>
      <c r="AE1255" s="54"/>
      <c r="AF1255" s="53"/>
      <c r="AG1255" s="54"/>
      <c r="AH1255" s="54"/>
      <c r="AI1255" s="54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  <c r="AT1255" s="53"/>
      <c r="AU1255" s="53"/>
      <c r="AV1255" s="53"/>
      <c r="AW1255" s="53"/>
      <c r="AX1255" s="53"/>
      <c r="AY1255" s="53"/>
    </row>
    <row r="1256" spans="18:51">
      <c r="R1256" s="55"/>
      <c r="S1256" s="53"/>
      <c r="T1256" s="53"/>
      <c r="U1256" s="53"/>
      <c r="V1256" s="53"/>
      <c r="W1256" s="53"/>
      <c r="X1256" s="54"/>
      <c r="Y1256" s="54"/>
      <c r="Z1256" s="54"/>
      <c r="AA1256" s="54"/>
      <c r="AB1256" s="54"/>
      <c r="AC1256" s="54"/>
      <c r="AD1256" s="54"/>
      <c r="AE1256" s="54"/>
      <c r="AF1256" s="53"/>
      <c r="AG1256" s="54"/>
      <c r="AH1256" s="54"/>
      <c r="AI1256" s="54"/>
      <c r="AJ1256" s="53"/>
      <c r="AK1256" s="53"/>
      <c r="AL1256" s="53"/>
      <c r="AM1256" s="53"/>
      <c r="AN1256" s="53"/>
      <c r="AO1256" s="53"/>
      <c r="AP1256" s="53"/>
      <c r="AQ1256" s="53"/>
      <c r="AR1256" s="53"/>
      <c r="AS1256" s="53"/>
      <c r="AT1256" s="53"/>
      <c r="AU1256" s="53"/>
      <c r="AV1256" s="53"/>
      <c r="AW1256" s="53"/>
      <c r="AX1256" s="53"/>
      <c r="AY1256" s="53"/>
    </row>
    <row r="1257" spans="18:51">
      <c r="R1257" s="55"/>
      <c r="S1257" s="53"/>
      <c r="T1257" s="53"/>
      <c r="U1257" s="53"/>
      <c r="V1257" s="53"/>
      <c r="W1257" s="53"/>
      <c r="X1257" s="54"/>
      <c r="Y1257" s="54"/>
      <c r="Z1257" s="54"/>
      <c r="AA1257" s="54"/>
      <c r="AB1257" s="54"/>
      <c r="AC1257" s="54"/>
      <c r="AD1257" s="54"/>
      <c r="AE1257" s="54"/>
      <c r="AF1257" s="53"/>
      <c r="AG1257" s="54"/>
      <c r="AH1257" s="54"/>
      <c r="AI1257" s="54"/>
      <c r="AJ1257" s="53"/>
      <c r="AK1257" s="53"/>
      <c r="AL1257" s="53"/>
      <c r="AM1257" s="53"/>
      <c r="AN1257" s="53"/>
      <c r="AO1257" s="53"/>
      <c r="AP1257" s="53"/>
      <c r="AQ1257" s="53"/>
      <c r="AR1257" s="53"/>
      <c r="AS1257" s="53"/>
      <c r="AT1257" s="53"/>
      <c r="AU1257" s="53"/>
      <c r="AV1257" s="53"/>
      <c r="AW1257" s="53"/>
      <c r="AX1257" s="53"/>
      <c r="AY1257" s="53"/>
    </row>
    <row r="1258" spans="18:51">
      <c r="R1258" s="55"/>
      <c r="S1258" s="53"/>
      <c r="T1258" s="53"/>
      <c r="U1258" s="53"/>
      <c r="V1258" s="53"/>
      <c r="W1258" s="53"/>
      <c r="X1258" s="54"/>
      <c r="Y1258" s="54"/>
      <c r="Z1258" s="54"/>
      <c r="AA1258" s="54"/>
      <c r="AB1258" s="54"/>
      <c r="AC1258" s="54"/>
      <c r="AD1258" s="54"/>
      <c r="AE1258" s="54"/>
      <c r="AF1258" s="53"/>
      <c r="AG1258" s="54"/>
      <c r="AH1258" s="54"/>
      <c r="AI1258" s="54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  <c r="AT1258" s="53"/>
      <c r="AU1258" s="53"/>
      <c r="AV1258" s="53"/>
      <c r="AW1258" s="53"/>
      <c r="AX1258" s="53"/>
      <c r="AY1258" s="53"/>
    </row>
    <row r="1259" spans="18:51">
      <c r="R1259" s="55"/>
      <c r="S1259" s="53"/>
      <c r="T1259" s="53"/>
      <c r="U1259" s="53"/>
      <c r="V1259" s="53"/>
      <c r="W1259" s="53"/>
      <c r="X1259" s="54"/>
      <c r="Y1259" s="54"/>
      <c r="Z1259" s="54"/>
      <c r="AA1259" s="54"/>
      <c r="AB1259" s="54"/>
      <c r="AC1259" s="54"/>
      <c r="AD1259" s="54"/>
      <c r="AE1259" s="54"/>
      <c r="AF1259" s="53"/>
      <c r="AG1259" s="54"/>
      <c r="AH1259" s="54"/>
      <c r="AI1259" s="54"/>
      <c r="AJ1259" s="53"/>
      <c r="AK1259" s="53"/>
      <c r="AL1259" s="53"/>
      <c r="AM1259" s="53"/>
      <c r="AN1259" s="53"/>
      <c r="AO1259" s="53"/>
      <c r="AP1259" s="53"/>
      <c r="AQ1259" s="53"/>
      <c r="AR1259" s="53"/>
      <c r="AS1259" s="53"/>
      <c r="AT1259" s="53"/>
      <c r="AU1259" s="53"/>
      <c r="AV1259" s="53"/>
      <c r="AW1259" s="53"/>
      <c r="AX1259" s="53"/>
      <c r="AY1259" s="53"/>
    </row>
    <row r="1260" spans="18:51">
      <c r="R1260" s="55"/>
      <c r="S1260" s="53"/>
      <c r="T1260" s="53"/>
      <c r="U1260" s="53"/>
      <c r="V1260" s="53"/>
      <c r="W1260" s="53"/>
      <c r="X1260" s="54"/>
      <c r="Y1260" s="54"/>
      <c r="Z1260" s="54"/>
      <c r="AA1260" s="54"/>
      <c r="AB1260" s="54"/>
      <c r="AC1260" s="54"/>
      <c r="AD1260" s="54"/>
      <c r="AE1260" s="54"/>
      <c r="AF1260" s="53"/>
      <c r="AG1260" s="54"/>
      <c r="AH1260" s="54"/>
      <c r="AI1260" s="54"/>
      <c r="AJ1260" s="53"/>
      <c r="AK1260" s="53"/>
      <c r="AL1260" s="53"/>
      <c r="AM1260" s="53"/>
      <c r="AN1260" s="53"/>
      <c r="AO1260" s="53"/>
      <c r="AP1260" s="53"/>
      <c r="AQ1260" s="53"/>
      <c r="AR1260" s="53"/>
      <c r="AS1260" s="53"/>
      <c r="AT1260" s="53"/>
      <c r="AU1260" s="53"/>
      <c r="AV1260" s="53"/>
      <c r="AW1260" s="53"/>
      <c r="AX1260" s="53"/>
      <c r="AY1260" s="53"/>
    </row>
    <row r="1261" spans="18:51">
      <c r="R1261" s="55"/>
      <c r="S1261" s="53"/>
      <c r="T1261" s="53"/>
      <c r="U1261" s="53"/>
      <c r="V1261" s="53"/>
      <c r="W1261" s="53"/>
      <c r="X1261" s="54"/>
      <c r="Y1261" s="54"/>
      <c r="Z1261" s="54"/>
      <c r="AA1261" s="54"/>
      <c r="AB1261" s="54"/>
      <c r="AC1261" s="54"/>
      <c r="AD1261" s="54"/>
      <c r="AE1261" s="54"/>
      <c r="AF1261" s="53"/>
      <c r="AG1261" s="54"/>
      <c r="AH1261" s="54"/>
      <c r="AI1261" s="54"/>
      <c r="AJ1261" s="53"/>
      <c r="AK1261" s="53"/>
      <c r="AL1261" s="53"/>
      <c r="AM1261" s="53"/>
      <c r="AN1261" s="53"/>
      <c r="AO1261" s="53"/>
      <c r="AP1261" s="53"/>
      <c r="AQ1261" s="53"/>
      <c r="AR1261" s="53"/>
      <c r="AS1261" s="53"/>
      <c r="AT1261" s="53"/>
      <c r="AU1261" s="53"/>
      <c r="AV1261" s="53"/>
      <c r="AW1261" s="53"/>
      <c r="AX1261" s="53"/>
      <c r="AY1261" s="53"/>
    </row>
    <row r="1262" spans="18:51">
      <c r="R1262" s="55"/>
      <c r="S1262" s="53"/>
      <c r="T1262" s="53"/>
      <c r="U1262" s="53"/>
      <c r="V1262" s="53"/>
      <c r="W1262" s="53"/>
      <c r="X1262" s="54"/>
      <c r="Y1262" s="54"/>
      <c r="Z1262" s="54"/>
      <c r="AA1262" s="54"/>
      <c r="AB1262" s="54"/>
      <c r="AC1262" s="54"/>
      <c r="AD1262" s="54"/>
      <c r="AE1262" s="54"/>
      <c r="AF1262" s="53"/>
      <c r="AG1262" s="54"/>
      <c r="AH1262" s="54"/>
      <c r="AI1262" s="54"/>
      <c r="AJ1262" s="53"/>
      <c r="AK1262" s="53"/>
      <c r="AL1262" s="53"/>
      <c r="AM1262" s="53"/>
      <c r="AN1262" s="53"/>
      <c r="AO1262" s="53"/>
      <c r="AP1262" s="53"/>
      <c r="AQ1262" s="53"/>
      <c r="AR1262" s="53"/>
      <c r="AS1262" s="53"/>
      <c r="AT1262" s="53"/>
      <c r="AU1262" s="53"/>
      <c r="AV1262" s="53"/>
      <c r="AW1262" s="53"/>
      <c r="AX1262" s="53"/>
      <c r="AY1262" s="53"/>
    </row>
    <row r="1263" spans="18:51">
      <c r="R1263" s="55"/>
      <c r="S1263" s="53"/>
      <c r="T1263" s="53"/>
      <c r="U1263" s="53"/>
      <c r="V1263" s="53"/>
      <c r="W1263" s="53"/>
      <c r="X1263" s="54"/>
      <c r="Y1263" s="54"/>
      <c r="Z1263" s="54"/>
      <c r="AA1263" s="54"/>
      <c r="AB1263" s="54"/>
      <c r="AC1263" s="54"/>
      <c r="AD1263" s="54"/>
      <c r="AE1263" s="54"/>
      <c r="AF1263" s="53"/>
      <c r="AG1263" s="54"/>
      <c r="AH1263" s="54"/>
      <c r="AI1263" s="54"/>
      <c r="AJ1263" s="53"/>
      <c r="AK1263" s="53"/>
      <c r="AL1263" s="53"/>
      <c r="AM1263" s="53"/>
      <c r="AN1263" s="53"/>
      <c r="AO1263" s="53"/>
      <c r="AP1263" s="53"/>
      <c r="AQ1263" s="53"/>
      <c r="AR1263" s="53"/>
      <c r="AS1263" s="53"/>
      <c r="AT1263" s="53"/>
      <c r="AU1263" s="53"/>
      <c r="AV1263" s="53"/>
      <c r="AW1263" s="53"/>
      <c r="AX1263" s="53"/>
      <c r="AY1263" s="53"/>
    </row>
    <row r="1264" spans="18:51">
      <c r="R1264" s="55"/>
      <c r="S1264" s="53"/>
      <c r="T1264" s="53"/>
      <c r="U1264" s="53"/>
      <c r="V1264" s="53"/>
      <c r="W1264" s="53"/>
      <c r="X1264" s="54"/>
      <c r="Y1264" s="54"/>
      <c r="Z1264" s="54"/>
      <c r="AA1264" s="54"/>
      <c r="AB1264" s="54"/>
      <c r="AC1264" s="54"/>
      <c r="AD1264" s="54"/>
      <c r="AE1264" s="54"/>
      <c r="AF1264" s="53"/>
      <c r="AG1264" s="54"/>
      <c r="AH1264" s="54"/>
      <c r="AI1264" s="54"/>
      <c r="AJ1264" s="53"/>
      <c r="AK1264" s="53"/>
      <c r="AL1264" s="53"/>
      <c r="AM1264" s="53"/>
      <c r="AN1264" s="53"/>
      <c r="AO1264" s="53"/>
      <c r="AP1264" s="53"/>
      <c r="AQ1264" s="53"/>
      <c r="AR1264" s="53"/>
      <c r="AS1264" s="53"/>
      <c r="AT1264" s="53"/>
      <c r="AU1264" s="53"/>
      <c r="AV1264" s="53"/>
      <c r="AW1264" s="53"/>
      <c r="AX1264" s="53"/>
      <c r="AY1264" s="53"/>
    </row>
    <row r="1265" spans="18:51">
      <c r="R1265" s="55"/>
      <c r="S1265" s="53"/>
      <c r="T1265" s="53"/>
      <c r="U1265" s="53"/>
      <c r="V1265" s="53"/>
      <c r="W1265" s="53"/>
      <c r="X1265" s="54"/>
      <c r="Y1265" s="54"/>
      <c r="Z1265" s="54"/>
      <c r="AA1265" s="54"/>
      <c r="AB1265" s="54"/>
      <c r="AC1265" s="54"/>
      <c r="AD1265" s="54"/>
      <c r="AE1265" s="54"/>
      <c r="AF1265" s="53"/>
      <c r="AG1265" s="54"/>
      <c r="AH1265" s="54"/>
      <c r="AI1265" s="54"/>
      <c r="AJ1265" s="53"/>
      <c r="AK1265" s="53"/>
      <c r="AL1265" s="53"/>
      <c r="AM1265" s="53"/>
      <c r="AN1265" s="53"/>
      <c r="AO1265" s="53"/>
      <c r="AP1265" s="53"/>
      <c r="AQ1265" s="53"/>
      <c r="AR1265" s="53"/>
      <c r="AS1265" s="53"/>
      <c r="AT1265" s="53"/>
      <c r="AU1265" s="53"/>
      <c r="AV1265" s="53"/>
      <c r="AW1265" s="53"/>
      <c r="AX1265" s="53"/>
      <c r="AY1265" s="53"/>
    </row>
    <row r="1266" spans="18:51">
      <c r="R1266" s="55"/>
      <c r="S1266" s="53"/>
      <c r="T1266" s="53"/>
      <c r="U1266" s="53"/>
      <c r="V1266" s="53"/>
      <c r="W1266" s="53"/>
      <c r="X1266" s="54"/>
      <c r="Y1266" s="54"/>
      <c r="Z1266" s="54"/>
      <c r="AA1266" s="54"/>
      <c r="AB1266" s="54"/>
      <c r="AC1266" s="54"/>
      <c r="AD1266" s="54"/>
      <c r="AE1266" s="54"/>
      <c r="AF1266" s="53"/>
      <c r="AG1266" s="54"/>
      <c r="AH1266" s="54"/>
      <c r="AI1266" s="54"/>
      <c r="AJ1266" s="53"/>
      <c r="AK1266" s="53"/>
      <c r="AL1266" s="53"/>
      <c r="AM1266" s="53"/>
      <c r="AN1266" s="53"/>
      <c r="AO1266" s="53"/>
      <c r="AP1266" s="53"/>
      <c r="AQ1266" s="53"/>
      <c r="AR1266" s="53"/>
      <c r="AS1266" s="53"/>
      <c r="AT1266" s="53"/>
      <c r="AU1266" s="53"/>
      <c r="AV1266" s="53"/>
      <c r="AW1266" s="53"/>
      <c r="AX1266" s="53"/>
      <c r="AY1266" s="53"/>
    </row>
    <row r="1267" spans="18:51">
      <c r="R1267" s="55"/>
      <c r="S1267" s="53"/>
      <c r="T1267" s="53"/>
      <c r="U1267" s="53"/>
      <c r="V1267" s="53"/>
      <c r="W1267" s="53"/>
      <c r="X1267" s="54"/>
      <c r="Y1267" s="54"/>
      <c r="Z1267" s="54"/>
      <c r="AA1267" s="54"/>
      <c r="AB1267" s="54"/>
      <c r="AC1267" s="54"/>
      <c r="AD1267" s="54"/>
      <c r="AE1267" s="54"/>
      <c r="AF1267" s="53"/>
      <c r="AG1267" s="54"/>
      <c r="AH1267" s="54"/>
      <c r="AI1267" s="54"/>
      <c r="AJ1267" s="53"/>
      <c r="AK1267" s="53"/>
      <c r="AL1267" s="53"/>
      <c r="AM1267" s="53"/>
      <c r="AN1267" s="53"/>
      <c r="AO1267" s="53"/>
      <c r="AP1267" s="53"/>
      <c r="AQ1267" s="53"/>
      <c r="AR1267" s="53"/>
      <c r="AS1267" s="53"/>
      <c r="AT1267" s="53"/>
      <c r="AU1267" s="53"/>
      <c r="AV1267" s="53"/>
      <c r="AW1267" s="53"/>
      <c r="AX1267" s="53"/>
      <c r="AY1267" s="53"/>
    </row>
    <row r="1268" spans="18:51">
      <c r="R1268" s="55"/>
      <c r="S1268" s="53"/>
      <c r="T1268" s="53"/>
      <c r="U1268" s="53"/>
      <c r="V1268" s="53"/>
      <c r="W1268" s="53"/>
      <c r="X1268" s="54"/>
      <c r="Y1268" s="54"/>
      <c r="Z1268" s="54"/>
      <c r="AA1268" s="54"/>
      <c r="AB1268" s="54"/>
      <c r="AC1268" s="54"/>
      <c r="AD1268" s="54"/>
      <c r="AE1268" s="54"/>
      <c r="AF1268" s="53"/>
      <c r="AG1268" s="54"/>
      <c r="AH1268" s="54"/>
      <c r="AI1268" s="54"/>
      <c r="AJ1268" s="53"/>
      <c r="AK1268" s="53"/>
      <c r="AL1268" s="53"/>
      <c r="AM1268" s="53"/>
      <c r="AN1268" s="53"/>
      <c r="AO1268" s="53"/>
      <c r="AP1268" s="53"/>
      <c r="AQ1268" s="53"/>
      <c r="AR1268" s="53"/>
      <c r="AS1268" s="53"/>
      <c r="AT1268" s="53"/>
      <c r="AU1268" s="53"/>
      <c r="AV1268" s="53"/>
      <c r="AW1268" s="53"/>
      <c r="AX1268" s="53"/>
      <c r="AY1268" s="53"/>
    </row>
    <row r="1269" spans="18:51">
      <c r="R1269" s="55"/>
      <c r="S1269" s="53"/>
      <c r="T1269" s="53"/>
      <c r="U1269" s="53"/>
      <c r="V1269" s="53"/>
      <c r="W1269" s="53"/>
      <c r="X1269" s="54"/>
      <c r="Y1269" s="54"/>
      <c r="Z1269" s="54"/>
      <c r="AA1269" s="54"/>
      <c r="AB1269" s="54"/>
      <c r="AC1269" s="54"/>
      <c r="AD1269" s="54"/>
      <c r="AE1269" s="54"/>
      <c r="AF1269" s="53"/>
      <c r="AG1269" s="54"/>
      <c r="AH1269" s="54"/>
      <c r="AI1269" s="54"/>
      <c r="AJ1269" s="53"/>
      <c r="AK1269" s="53"/>
      <c r="AL1269" s="53"/>
      <c r="AM1269" s="53"/>
      <c r="AN1269" s="53"/>
      <c r="AO1269" s="53"/>
      <c r="AP1269" s="53"/>
      <c r="AQ1269" s="53"/>
      <c r="AR1269" s="53"/>
      <c r="AS1269" s="53"/>
      <c r="AT1269" s="53"/>
      <c r="AU1269" s="53"/>
      <c r="AV1269" s="53"/>
      <c r="AW1269" s="53"/>
      <c r="AX1269" s="53"/>
      <c r="AY1269" s="53"/>
    </row>
    <row r="1270" spans="18:51">
      <c r="R1270" s="55"/>
      <c r="S1270" s="53"/>
      <c r="T1270" s="53"/>
      <c r="U1270" s="53"/>
      <c r="V1270" s="53"/>
      <c r="W1270" s="53"/>
      <c r="X1270" s="54"/>
      <c r="Y1270" s="54"/>
      <c r="Z1270" s="54"/>
      <c r="AA1270" s="54"/>
      <c r="AB1270" s="54"/>
      <c r="AC1270" s="54"/>
      <c r="AD1270" s="54"/>
      <c r="AE1270" s="54"/>
      <c r="AF1270" s="53"/>
      <c r="AG1270" s="54"/>
      <c r="AH1270" s="54"/>
      <c r="AI1270" s="54"/>
      <c r="AJ1270" s="53"/>
      <c r="AK1270" s="53"/>
      <c r="AL1270" s="53"/>
      <c r="AM1270" s="53"/>
      <c r="AN1270" s="53"/>
      <c r="AO1270" s="53"/>
      <c r="AP1270" s="53"/>
      <c r="AQ1270" s="53"/>
      <c r="AR1270" s="53"/>
      <c r="AS1270" s="53"/>
      <c r="AT1270" s="53"/>
      <c r="AU1270" s="53"/>
      <c r="AV1270" s="53"/>
      <c r="AW1270" s="53"/>
      <c r="AX1270" s="53"/>
      <c r="AY1270" s="53"/>
    </row>
    <row r="1271" spans="18:51">
      <c r="R1271" s="55"/>
      <c r="S1271" s="53"/>
      <c r="T1271" s="53"/>
      <c r="U1271" s="53"/>
      <c r="V1271" s="53"/>
      <c r="W1271" s="53"/>
      <c r="X1271" s="54"/>
      <c r="Y1271" s="54"/>
      <c r="Z1271" s="54"/>
      <c r="AA1271" s="54"/>
      <c r="AB1271" s="54"/>
      <c r="AC1271" s="54"/>
      <c r="AD1271" s="54"/>
      <c r="AE1271" s="54"/>
      <c r="AF1271" s="53"/>
      <c r="AG1271" s="54"/>
      <c r="AH1271" s="54"/>
      <c r="AI1271" s="54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  <c r="AT1271" s="53"/>
      <c r="AU1271" s="53"/>
      <c r="AV1271" s="53"/>
      <c r="AW1271" s="53"/>
      <c r="AX1271" s="53"/>
      <c r="AY1271" s="53"/>
    </row>
    <row r="1272" spans="18:51">
      <c r="R1272" s="55"/>
      <c r="S1272" s="53"/>
      <c r="T1272" s="53"/>
      <c r="U1272" s="53"/>
      <c r="V1272" s="53"/>
      <c r="W1272" s="53"/>
      <c r="X1272" s="54"/>
      <c r="Y1272" s="54"/>
      <c r="Z1272" s="54"/>
      <c r="AA1272" s="54"/>
      <c r="AB1272" s="54"/>
      <c r="AC1272" s="54"/>
      <c r="AD1272" s="54"/>
      <c r="AE1272" s="54"/>
      <c r="AF1272" s="53"/>
      <c r="AG1272" s="54"/>
      <c r="AH1272" s="54"/>
      <c r="AI1272" s="54"/>
      <c r="AJ1272" s="53"/>
      <c r="AK1272" s="53"/>
      <c r="AL1272" s="53"/>
      <c r="AM1272" s="53"/>
      <c r="AN1272" s="53"/>
      <c r="AO1272" s="53"/>
      <c r="AP1272" s="53"/>
      <c r="AQ1272" s="53"/>
      <c r="AR1272" s="53"/>
      <c r="AS1272" s="53"/>
      <c r="AT1272" s="53"/>
      <c r="AU1272" s="53"/>
      <c r="AV1272" s="53"/>
      <c r="AW1272" s="53"/>
      <c r="AX1272" s="53"/>
      <c r="AY1272" s="53"/>
    </row>
    <row r="1273" spans="18:51">
      <c r="R1273" s="55"/>
      <c r="S1273" s="53"/>
      <c r="T1273" s="53"/>
      <c r="U1273" s="53"/>
      <c r="V1273" s="53"/>
      <c r="W1273" s="53"/>
      <c r="X1273" s="54"/>
      <c r="Y1273" s="54"/>
      <c r="Z1273" s="54"/>
      <c r="AA1273" s="54"/>
      <c r="AB1273" s="54"/>
      <c r="AC1273" s="54"/>
      <c r="AD1273" s="54"/>
      <c r="AE1273" s="54"/>
      <c r="AF1273" s="53"/>
      <c r="AG1273" s="54"/>
      <c r="AH1273" s="54"/>
      <c r="AI1273" s="54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  <c r="AT1273" s="53"/>
      <c r="AU1273" s="53"/>
      <c r="AV1273" s="53"/>
      <c r="AW1273" s="53"/>
      <c r="AX1273" s="53"/>
      <c r="AY1273" s="53"/>
    </row>
    <row r="1274" spans="18:51">
      <c r="R1274" s="55"/>
      <c r="S1274" s="53"/>
      <c r="T1274" s="53"/>
      <c r="U1274" s="53"/>
      <c r="V1274" s="53"/>
      <c r="W1274" s="53"/>
      <c r="X1274" s="54"/>
      <c r="Y1274" s="54"/>
      <c r="Z1274" s="54"/>
      <c r="AA1274" s="54"/>
      <c r="AB1274" s="54"/>
      <c r="AC1274" s="54"/>
      <c r="AD1274" s="54"/>
      <c r="AE1274" s="54"/>
      <c r="AF1274" s="53"/>
      <c r="AG1274" s="54"/>
      <c r="AH1274" s="54"/>
      <c r="AI1274" s="54"/>
      <c r="AJ1274" s="53"/>
      <c r="AK1274" s="53"/>
      <c r="AL1274" s="53"/>
      <c r="AM1274" s="53"/>
      <c r="AN1274" s="53"/>
      <c r="AO1274" s="53"/>
      <c r="AP1274" s="53"/>
      <c r="AQ1274" s="53"/>
      <c r="AR1274" s="53"/>
      <c r="AS1274" s="53"/>
      <c r="AT1274" s="53"/>
      <c r="AU1274" s="53"/>
      <c r="AV1274" s="53"/>
      <c r="AW1274" s="53"/>
      <c r="AX1274" s="53"/>
      <c r="AY1274" s="53"/>
    </row>
    <row r="1275" spans="18:51">
      <c r="R1275" s="55"/>
      <c r="S1275" s="53"/>
      <c r="T1275" s="53"/>
      <c r="U1275" s="53"/>
      <c r="V1275" s="53"/>
      <c r="W1275" s="53"/>
      <c r="X1275" s="54"/>
      <c r="Y1275" s="54"/>
      <c r="Z1275" s="54"/>
      <c r="AA1275" s="54"/>
      <c r="AB1275" s="54"/>
      <c r="AC1275" s="54"/>
      <c r="AD1275" s="54"/>
      <c r="AE1275" s="54"/>
      <c r="AF1275" s="53"/>
      <c r="AG1275" s="54"/>
      <c r="AH1275" s="54"/>
      <c r="AI1275" s="54"/>
      <c r="AJ1275" s="53"/>
      <c r="AK1275" s="53"/>
      <c r="AL1275" s="53"/>
      <c r="AM1275" s="53"/>
      <c r="AN1275" s="53"/>
      <c r="AO1275" s="53"/>
      <c r="AP1275" s="53"/>
      <c r="AQ1275" s="53"/>
      <c r="AR1275" s="53"/>
      <c r="AS1275" s="53"/>
      <c r="AT1275" s="53"/>
      <c r="AU1275" s="53"/>
      <c r="AV1275" s="53"/>
      <c r="AW1275" s="53"/>
      <c r="AX1275" s="53"/>
      <c r="AY1275" s="53"/>
    </row>
    <row r="1276" spans="18:51">
      <c r="R1276" s="55"/>
      <c r="S1276" s="53"/>
      <c r="T1276" s="53"/>
      <c r="U1276" s="53"/>
      <c r="V1276" s="53"/>
      <c r="W1276" s="53"/>
      <c r="X1276" s="54"/>
      <c r="Y1276" s="54"/>
      <c r="Z1276" s="54"/>
      <c r="AA1276" s="54"/>
      <c r="AB1276" s="54"/>
      <c r="AC1276" s="54"/>
      <c r="AD1276" s="54"/>
      <c r="AE1276" s="54"/>
      <c r="AF1276" s="53"/>
      <c r="AG1276" s="54"/>
      <c r="AH1276" s="54"/>
      <c r="AI1276" s="54"/>
      <c r="AJ1276" s="53"/>
      <c r="AK1276" s="53"/>
      <c r="AL1276" s="53"/>
      <c r="AM1276" s="53"/>
      <c r="AN1276" s="53"/>
      <c r="AO1276" s="53"/>
      <c r="AP1276" s="53"/>
      <c r="AQ1276" s="53"/>
      <c r="AR1276" s="53"/>
      <c r="AS1276" s="53"/>
      <c r="AT1276" s="53"/>
      <c r="AU1276" s="53"/>
      <c r="AV1276" s="53"/>
      <c r="AW1276" s="53"/>
      <c r="AX1276" s="53"/>
      <c r="AY1276" s="53"/>
    </row>
    <row r="1277" spans="18:51">
      <c r="R1277" s="55"/>
      <c r="S1277" s="53"/>
      <c r="T1277" s="53"/>
      <c r="U1277" s="53"/>
      <c r="V1277" s="53"/>
      <c r="W1277" s="53"/>
      <c r="X1277" s="54"/>
      <c r="Y1277" s="54"/>
      <c r="Z1277" s="54"/>
      <c r="AA1277" s="54"/>
      <c r="AB1277" s="54"/>
      <c r="AC1277" s="54"/>
      <c r="AD1277" s="54"/>
      <c r="AE1277" s="54"/>
      <c r="AF1277" s="53"/>
      <c r="AG1277" s="54"/>
      <c r="AH1277" s="54"/>
      <c r="AI1277" s="54"/>
      <c r="AJ1277" s="53"/>
      <c r="AK1277" s="53"/>
      <c r="AL1277" s="53"/>
      <c r="AM1277" s="53"/>
      <c r="AN1277" s="53"/>
      <c r="AO1277" s="53"/>
      <c r="AP1277" s="53"/>
      <c r="AQ1277" s="53"/>
      <c r="AR1277" s="53"/>
      <c r="AS1277" s="53"/>
      <c r="AT1277" s="53"/>
      <c r="AU1277" s="53"/>
      <c r="AV1277" s="53"/>
      <c r="AW1277" s="53"/>
      <c r="AX1277" s="53"/>
      <c r="AY1277" s="53"/>
    </row>
    <row r="1278" spans="18:51">
      <c r="R1278" s="55"/>
      <c r="S1278" s="53"/>
      <c r="T1278" s="53"/>
      <c r="U1278" s="53"/>
      <c r="V1278" s="53"/>
      <c r="W1278" s="53"/>
      <c r="X1278" s="54"/>
      <c r="Y1278" s="54"/>
      <c r="Z1278" s="54"/>
      <c r="AA1278" s="54"/>
      <c r="AB1278" s="54"/>
      <c r="AC1278" s="54"/>
      <c r="AD1278" s="54"/>
      <c r="AE1278" s="54"/>
      <c r="AF1278" s="53"/>
      <c r="AG1278" s="54"/>
      <c r="AH1278" s="54"/>
      <c r="AI1278" s="54"/>
      <c r="AJ1278" s="53"/>
      <c r="AK1278" s="53"/>
      <c r="AL1278" s="53"/>
      <c r="AM1278" s="53"/>
      <c r="AN1278" s="53"/>
      <c r="AO1278" s="53"/>
      <c r="AP1278" s="53"/>
      <c r="AQ1278" s="53"/>
      <c r="AR1278" s="53"/>
      <c r="AS1278" s="53"/>
      <c r="AT1278" s="53"/>
      <c r="AU1278" s="53"/>
      <c r="AV1278" s="53"/>
      <c r="AW1278" s="53"/>
      <c r="AX1278" s="53"/>
      <c r="AY1278" s="53"/>
    </row>
    <row r="1279" spans="18:51">
      <c r="R1279" s="55"/>
      <c r="S1279" s="53"/>
      <c r="T1279" s="53"/>
      <c r="U1279" s="53"/>
      <c r="V1279" s="53"/>
      <c r="W1279" s="53"/>
      <c r="X1279" s="54"/>
      <c r="Y1279" s="54"/>
      <c r="Z1279" s="54"/>
      <c r="AA1279" s="54"/>
      <c r="AB1279" s="54"/>
      <c r="AC1279" s="54"/>
      <c r="AD1279" s="54"/>
      <c r="AE1279" s="54"/>
      <c r="AF1279" s="53"/>
      <c r="AG1279" s="54"/>
      <c r="AH1279" s="54"/>
      <c r="AI1279" s="54"/>
      <c r="AJ1279" s="53"/>
      <c r="AK1279" s="53"/>
      <c r="AL1279" s="53"/>
      <c r="AM1279" s="53"/>
      <c r="AN1279" s="53"/>
      <c r="AO1279" s="53"/>
      <c r="AP1279" s="53"/>
      <c r="AQ1279" s="53"/>
      <c r="AR1279" s="53"/>
      <c r="AS1279" s="53"/>
      <c r="AT1279" s="53"/>
      <c r="AU1279" s="53"/>
      <c r="AV1279" s="53"/>
      <c r="AW1279" s="53"/>
      <c r="AX1279" s="53"/>
      <c r="AY1279" s="53"/>
    </row>
    <row r="1280" spans="18:51">
      <c r="R1280" s="55"/>
      <c r="S1280" s="53"/>
      <c r="T1280" s="53"/>
      <c r="U1280" s="53"/>
      <c r="V1280" s="53"/>
      <c r="W1280" s="53"/>
      <c r="X1280" s="54"/>
      <c r="Y1280" s="54"/>
      <c r="Z1280" s="54"/>
      <c r="AA1280" s="54"/>
      <c r="AB1280" s="54"/>
      <c r="AC1280" s="54"/>
      <c r="AD1280" s="54"/>
      <c r="AE1280" s="54"/>
      <c r="AF1280" s="53"/>
      <c r="AG1280" s="54"/>
      <c r="AH1280" s="54"/>
      <c r="AI1280" s="54"/>
      <c r="AJ1280" s="53"/>
      <c r="AK1280" s="53"/>
      <c r="AL1280" s="53"/>
      <c r="AM1280" s="53"/>
      <c r="AN1280" s="53"/>
      <c r="AO1280" s="53"/>
      <c r="AP1280" s="53"/>
      <c r="AQ1280" s="53"/>
      <c r="AR1280" s="53"/>
      <c r="AS1280" s="53"/>
      <c r="AT1280" s="53"/>
      <c r="AU1280" s="53"/>
      <c r="AV1280" s="53"/>
      <c r="AW1280" s="53"/>
      <c r="AX1280" s="53"/>
      <c r="AY1280" s="53"/>
    </row>
    <row r="1281" spans="18:51">
      <c r="R1281" s="55"/>
      <c r="S1281" s="53"/>
      <c r="T1281" s="53"/>
      <c r="U1281" s="53"/>
      <c r="V1281" s="53"/>
      <c r="W1281" s="53"/>
      <c r="X1281" s="54"/>
      <c r="Y1281" s="54"/>
      <c r="Z1281" s="54"/>
      <c r="AA1281" s="54"/>
      <c r="AB1281" s="54"/>
      <c r="AC1281" s="54"/>
      <c r="AD1281" s="54"/>
      <c r="AE1281" s="54"/>
      <c r="AF1281" s="53"/>
      <c r="AG1281" s="54"/>
      <c r="AH1281" s="54"/>
      <c r="AI1281" s="54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  <c r="AT1281" s="53"/>
      <c r="AU1281" s="53"/>
      <c r="AV1281" s="53"/>
      <c r="AW1281" s="53"/>
      <c r="AX1281" s="53"/>
      <c r="AY1281" s="53"/>
    </row>
    <row r="1282" spans="18:51">
      <c r="R1282" s="55"/>
      <c r="S1282" s="53"/>
      <c r="T1282" s="53"/>
      <c r="U1282" s="53"/>
      <c r="V1282" s="53"/>
      <c r="W1282" s="53"/>
      <c r="X1282" s="54"/>
      <c r="Y1282" s="54"/>
      <c r="Z1282" s="54"/>
      <c r="AA1282" s="54"/>
      <c r="AB1282" s="54"/>
      <c r="AC1282" s="54"/>
      <c r="AD1282" s="54"/>
      <c r="AE1282" s="54"/>
      <c r="AF1282" s="53"/>
      <c r="AG1282" s="54"/>
      <c r="AH1282" s="54"/>
      <c r="AI1282" s="54"/>
      <c r="AJ1282" s="53"/>
      <c r="AK1282" s="53"/>
      <c r="AL1282" s="53"/>
      <c r="AM1282" s="53"/>
      <c r="AN1282" s="53"/>
      <c r="AO1282" s="53"/>
      <c r="AP1282" s="53"/>
      <c r="AQ1282" s="53"/>
      <c r="AR1282" s="53"/>
      <c r="AS1282" s="53"/>
      <c r="AT1282" s="53"/>
      <c r="AU1282" s="53"/>
      <c r="AV1282" s="53"/>
      <c r="AW1282" s="53"/>
      <c r="AX1282" s="53"/>
      <c r="AY1282" s="53"/>
    </row>
    <row r="1283" spans="18:51">
      <c r="R1283" s="55"/>
      <c r="S1283" s="53"/>
      <c r="T1283" s="53"/>
      <c r="U1283" s="53"/>
      <c r="V1283" s="53"/>
      <c r="W1283" s="53"/>
      <c r="X1283" s="54"/>
      <c r="Y1283" s="54"/>
      <c r="Z1283" s="54"/>
      <c r="AA1283" s="54"/>
      <c r="AB1283" s="54"/>
      <c r="AC1283" s="54"/>
      <c r="AD1283" s="54"/>
      <c r="AE1283" s="54"/>
      <c r="AF1283" s="53"/>
      <c r="AG1283" s="54"/>
      <c r="AH1283" s="54"/>
      <c r="AI1283" s="54"/>
      <c r="AJ1283" s="53"/>
      <c r="AK1283" s="53"/>
      <c r="AL1283" s="53"/>
      <c r="AM1283" s="53"/>
      <c r="AN1283" s="53"/>
      <c r="AO1283" s="53"/>
      <c r="AP1283" s="53"/>
      <c r="AQ1283" s="53"/>
      <c r="AR1283" s="53"/>
      <c r="AS1283" s="53"/>
      <c r="AT1283" s="53"/>
      <c r="AU1283" s="53"/>
      <c r="AV1283" s="53"/>
      <c r="AW1283" s="53"/>
      <c r="AX1283" s="53"/>
      <c r="AY1283" s="53"/>
    </row>
    <row r="1284" spans="18:51">
      <c r="R1284" s="55"/>
      <c r="S1284" s="53"/>
      <c r="T1284" s="53"/>
      <c r="U1284" s="53"/>
      <c r="V1284" s="53"/>
      <c r="W1284" s="53"/>
      <c r="X1284" s="54"/>
      <c r="Y1284" s="54"/>
      <c r="Z1284" s="54"/>
      <c r="AA1284" s="54"/>
      <c r="AB1284" s="54"/>
      <c r="AC1284" s="54"/>
      <c r="AD1284" s="54"/>
      <c r="AE1284" s="54"/>
      <c r="AF1284" s="53"/>
      <c r="AG1284" s="54"/>
      <c r="AH1284" s="54"/>
      <c r="AI1284" s="54"/>
      <c r="AJ1284" s="53"/>
      <c r="AK1284" s="53"/>
      <c r="AL1284" s="53"/>
      <c r="AM1284" s="53"/>
      <c r="AN1284" s="53"/>
      <c r="AO1284" s="53"/>
      <c r="AP1284" s="53"/>
      <c r="AQ1284" s="53"/>
      <c r="AR1284" s="53"/>
      <c r="AS1284" s="53"/>
      <c r="AT1284" s="53"/>
      <c r="AU1284" s="53"/>
      <c r="AV1284" s="53"/>
      <c r="AW1284" s="53"/>
      <c r="AX1284" s="53"/>
      <c r="AY1284" s="53"/>
    </row>
    <row r="1285" spans="18:51">
      <c r="R1285" s="55"/>
      <c r="S1285" s="53"/>
      <c r="T1285" s="53"/>
      <c r="U1285" s="53"/>
      <c r="V1285" s="53"/>
      <c r="W1285" s="53"/>
      <c r="X1285" s="54"/>
      <c r="Y1285" s="54"/>
      <c r="Z1285" s="54"/>
      <c r="AA1285" s="54"/>
      <c r="AB1285" s="54"/>
      <c r="AC1285" s="54"/>
      <c r="AD1285" s="54"/>
      <c r="AE1285" s="54"/>
      <c r="AF1285" s="53"/>
      <c r="AG1285" s="54"/>
      <c r="AH1285" s="54"/>
      <c r="AI1285" s="54"/>
      <c r="AJ1285" s="53"/>
      <c r="AK1285" s="53"/>
      <c r="AL1285" s="53"/>
      <c r="AM1285" s="53"/>
      <c r="AN1285" s="53"/>
      <c r="AO1285" s="53"/>
      <c r="AP1285" s="53"/>
      <c r="AQ1285" s="53"/>
      <c r="AR1285" s="53"/>
      <c r="AS1285" s="53"/>
      <c r="AT1285" s="53"/>
      <c r="AU1285" s="53"/>
      <c r="AV1285" s="53"/>
      <c r="AW1285" s="53"/>
      <c r="AX1285" s="53"/>
      <c r="AY1285" s="53"/>
    </row>
    <row r="1286" spans="18:51">
      <c r="R1286" s="55"/>
      <c r="S1286" s="53"/>
      <c r="T1286" s="53"/>
      <c r="U1286" s="53"/>
      <c r="V1286" s="53"/>
      <c r="W1286" s="53"/>
      <c r="X1286" s="54"/>
      <c r="Y1286" s="54"/>
      <c r="Z1286" s="54"/>
      <c r="AA1286" s="54"/>
      <c r="AB1286" s="54"/>
      <c r="AC1286" s="54"/>
      <c r="AD1286" s="54"/>
      <c r="AE1286" s="54"/>
      <c r="AF1286" s="53"/>
      <c r="AG1286" s="54"/>
      <c r="AH1286" s="54"/>
      <c r="AI1286" s="54"/>
      <c r="AJ1286" s="53"/>
      <c r="AK1286" s="53"/>
      <c r="AL1286" s="53"/>
      <c r="AM1286" s="53"/>
      <c r="AN1286" s="53"/>
      <c r="AO1286" s="53"/>
      <c r="AP1286" s="53"/>
      <c r="AQ1286" s="53"/>
      <c r="AR1286" s="53"/>
      <c r="AS1286" s="53"/>
      <c r="AT1286" s="53"/>
      <c r="AU1286" s="53"/>
      <c r="AV1286" s="53"/>
      <c r="AW1286" s="53"/>
      <c r="AX1286" s="53"/>
      <c r="AY1286" s="53"/>
    </row>
    <row r="1287" spans="18:51">
      <c r="R1287" s="55"/>
      <c r="S1287" s="53"/>
      <c r="T1287" s="53"/>
      <c r="U1287" s="53"/>
      <c r="V1287" s="53"/>
      <c r="W1287" s="53"/>
      <c r="X1287" s="54"/>
      <c r="Y1287" s="54"/>
      <c r="Z1287" s="54"/>
      <c r="AA1287" s="54"/>
      <c r="AB1287" s="54"/>
      <c r="AC1287" s="54"/>
      <c r="AD1287" s="54"/>
      <c r="AE1287" s="54"/>
      <c r="AF1287" s="53"/>
      <c r="AG1287" s="54"/>
      <c r="AH1287" s="54"/>
      <c r="AI1287" s="54"/>
      <c r="AJ1287" s="53"/>
      <c r="AK1287" s="53"/>
      <c r="AL1287" s="53"/>
      <c r="AM1287" s="53"/>
      <c r="AN1287" s="53"/>
      <c r="AO1287" s="53"/>
      <c r="AP1287" s="53"/>
      <c r="AQ1287" s="53"/>
      <c r="AR1287" s="53"/>
      <c r="AS1287" s="53"/>
      <c r="AT1287" s="53"/>
      <c r="AU1287" s="53"/>
      <c r="AV1287" s="53"/>
      <c r="AW1287" s="53"/>
      <c r="AX1287" s="53"/>
      <c r="AY1287" s="53"/>
    </row>
    <row r="1288" spans="18:51">
      <c r="R1288" s="55"/>
      <c r="S1288" s="53"/>
      <c r="T1288" s="53"/>
      <c r="U1288" s="53"/>
      <c r="V1288" s="53"/>
      <c r="W1288" s="53"/>
      <c r="X1288" s="54"/>
      <c r="Y1288" s="54"/>
      <c r="Z1288" s="54"/>
      <c r="AA1288" s="54"/>
      <c r="AB1288" s="54"/>
      <c r="AC1288" s="54"/>
      <c r="AD1288" s="54"/>
      <c r="AE1288" s="54"/>
      <c r="AF1288" s="53"/>
      <c r="AG1288" s="54"/>
      <c r="AH1288" s="54"/>
      <c r="AI1288" s="54"/>
      <c r="AJ1288" s="53"/>
      <c r="AK1288" s="53"/>
      <c r="AL1288" s="53"/>
      <c r="AM1288" s="53"/>
      <c r="AN1288" s="53"/>
      <c r="AO1288" s="53"/>
      <c r="AP1288" s="53"/>
      <c r="AQ1288" s="53"/>
      <c r="AR1288" s="53"/>
      <c r="AS1288" s="53"/>
      <c r="AT1288" s="53"/>
      <c r="AU1288" s="53"/>
      <c r="AV1288" s="53"/>
      <c r="AW1288" s="53"/>
      <c r="AX1288" s="53"/>
      <c r="AY1288" s="53"/>
    </row>
    <row r="1289" spans="18:51">
      <c r="R1289" s="55"/>
      <c r="S1289" s="53"/>
      <c r="T1289" s="53"/>
      <c r="U1289" s="53"/>
      <c r="V1289" s="53"/>
      <c r="W1289" s="53"/>
      <c r="X1289" s="54"/>
      <c r="Y1289" s="54"/>
      <c r="Z1289" s="54"/>
      <c r="AA1289" s="54"/>
      <c r="AB1289" s="54"/>
      <c r="AC1289" s="54"/>
      <c r="AD1289" s="54"/>
      <c r="AE1289" s="54"/>
      <c r="AF1289" s="53"/>
      <c r="AG1289" s="54"/>
      <c r="AH1289" s="54"/>
      <c r="AI1289" s="54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  <c r="AT1289" s="53"/>
      <c r="AU1289" s="53"/>
      <c r="AV1289" s="53"/>
      <c r="AW1289" s="53"/>
      <c r="AX1289" s="53"/>
      <c r="AY1289" s="53"/>
    </row>
    <row r="1290" spans="18:51">
      <c r="R1290" s="55"/>
      <c r="S1290" s="53"/>
      <c r="T1290" s="53"/>
      <c r="U1290" s="53"/>
      <c r="V1290" s="53"/>
      <c r="W1290" s="53"/>
      <c r="X1290" s="54"/>
      <c r="Y1290" s="54"/>
      <c r="Z1290" s="54"/>
      <c r="AA1290" s="54"/>
      <c r="AB1290" s="54"/>
      <c r="AC1290" s="54"/>
      <c r="AD1290" s="54"/>
      <c r="AE1290" s="54"/>
      <c r="AF1290" s="53"/>
      <c r="AG1290" s="54"/>
      <c r="AH1290" s="54"/>
      <c r="AI1290" s="54"/>
      <c r="AJ1290" s="53"/>
      <c r="AK1290" s="53"/>
      <c r="AL1290" s="53"/>
      <c r="AM1290" s="53"/>
      <c r="AN1290" s="53"/>
      <c r="AO1290" s="53"/>
      <c r="AP1290" s="53"/>
      <c r="AQ1290" s="53"/>
      <c r="AR1290" s="53"/>
      <c r="AS1290" s="53"/>
      <c r="AT1290" s="53"/>
      <c r="AU1290" s="53"/>
      <c r="AV1290" s="53"/>
      <c r="AW1290" s="53"/>
      <c r="AX1290" s="53"/>
      <c r="AY1290" s="53"/>
    </row>
    <row r="1291" spans="18:51">
      <c r="R1291" s="55"/>
      <c r="S1291" s="53"/>
      <c r="T1291" s="53"/>
      <c r="U1291" s="53"/>
      <c r="V1291" s="53"/>
      <c r="W1291" s="53"/>
      <c r="X1291" s="54"/>
      <c r="Y1291" s="54"/>
      <c r="Z1291" s="54"/>
      <c r="AA1291" s="54"/>
      <c r="AB1291" s="54"/>
      <c r="AC1291" s="54"/>
      <c r="AD1291" s="54"/>
      <c r="AE1291" s="54"/>
      <c r="AF1291" s="53"/>
      <c r="AG1291" s="54"/>
      <c r="AH1291" s="54"/>
      <c r="AI1291" s="54"/>
      <c r="AJ1291" s="53"/>
      <c r="AK1291" s="53"/>
      <c r="AL1291" s="53"/>
      <c r="AM1291" s="53"/>
      <c r="AN1291" s="53"/>
      <c r="AO1291" s="53"/>
      <c r="AP1291" s="53"/>
      <c r="AQ1291" s="53"/>
      <c r="AR1291" s="53"/>
      <c r="AS1291" s="53"/>
      <c r="AT1291" s="53"/>
      <c r="AU1291" s="53"/>
      <c r="AV1291" s="53"/>
      <c r="AW1291" s="53"/>
      <c r="AX1291" s="53"/>
      <c r="AY1291" s="53"/>
    </row>
    <row r="1292" spans="18:51">
      <c r="R1292" s="55"/>
      <c r="S1292" s="53"/>
      <c r="T1292" s="53"/>
      <c r="U1292" s="53"/>
      <c r="V1292" s="53"/>
      <c r="W1292" s="53"/>
      <c r="X1292" s="54"/>
      <c r="Y1292" s="54"/>
      <c r="Z1292" s="54"/>
      <c r="AA1292" s="54"/>
      <c r="AB1292" s="54"/>
      <c r="AC1292" s="54"/>
      <c r="AD1292" s="54"/>
      <c r="AE1292" s="54"/>
      <c r="AF1292" s="53"/>
      <c r="AG1292" s="54"/>
      <c r="AH1292" s="54"/>
      <c r="AI1292" s="54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  <c r="AT1292" s="53"/>
      <c r="AU1292" s="53"/>
      <c r="AV1292" s="53"/>
      <c r="AW1292" s="53"/>
      <c r="AX1292" s="53"/>
      <c r="AY1292" s="53"/>
    </row>
    <row r="1293" spans="18:51">
      <c r="R1293" s="55"/>
      <c r="S1293" s="53"/>
      <c r="T1293" s="53"/>
      <c r="U1293" s="53"/>
      <c r="V1293" s="53"/>
      <c r="W1293" s="53"/>
      <c r="X1293" s="54"/>
      <c r="Y1293" s="54"/>
      <c r="Z1293" s="54"/>
      <c r="AA1293" s="54"/>
      <c r="AB1293" s="54"/>
      <c r="AC1293" s="54"/>
      <c r="AD1293" s="54"/>
      <c r="AE1293" s="54"/>
      <c r="AF1293" s="53"/>
      <c r="AG1293" s="54"/>
      <c r="AH1293" s="54"/>
      <c r="AI1293" s="54"/>
      <c r="AJ1293" s="53"/>
      <c r="AK1293" s="53"/>
      <c r="AL1293" s="53"/>
      <c r="AM1293" s="53"/>
      <c r="AN1293" s="53"/>
      <c r="AO1293" s="53"/>
      <c r="AP1293" s="53"/>
      <c r="AQ1293" s="53"/>
      <c r="AR1293" s="53"/>
      <c r="AS1293" s="53"/>
      <c r="AT1293" s="53"/>
      <c r="AU1293" s="53"/>
      <c r="AV1293" s="53"/>
      <c r="AW1293" s="53"/>
      <c r="AX1293" s="53"/>
      <c r="AY1293" s="53"/>
    </row>
    <row r="1294" spans="18:51">
      <c r="R1294" s="55"/>
      <c r="S1294" s="53"/>
      <c r="T1294" s="53"/>
      <c r="U1294" s="53"/>
      <c r="V1294" s="53"/>
      <c r="W1294" s="53"/>
      <c r="X1294" s="54"/>
      <c r="Y1294" s="54"/>
      <c r="Z1294" s="54"/>
      <c r="AA1294" s="54"/>
      <c r="AB1294" s="54"/>
      <c r="AC1294" s="54"/>
      <c r="AD1294" s="54"/>
      <c r="AE1294" s="54"/>
      <c r="AF1294" s="53"/>
      <c r="AG1294" s="54"/>
      <c r="AH1294" s="54"/>
      <c r="AI1294" s="54"/>
      <c r="AJ1294" s="53"/>
      <c r="AK1294" s="53"/>
      <c r="AL1294" s="53"/>
      <c r="AM1294" s="53"/>
      <c r="AN1294" s="53"/>
      <c r="AO1294" s="53"/>
      <c r="AP1294" s="53"/>
      <c r="AQ1294" s="53"/>
      <c r="AR1294" s="53"/>
      <c r="AS1294" s="53"/>
      <c r="AT1294" s="53"/>
      <c r="AU1294" s="53"/>
      <c r="AV1294" s="53"/>
      <c r="AW1294" s="53"/>
      <c r="AX1294" s="53"/>
      <c r="AY1294" s="53"/>
    </row>
    <row r="1295" spans="18:51">
      <c r="R1295" s="55"/>
      <c r="S1295" s="53"/>
      <c r="T1295" s="53"/>
      <c r="U1295" s="53"/>
      <c r="V1295" s="53"/>
      <c r="W1295" s="53"/>
      <c r="X1295" s="54"/>
      <c r="Y1295" s="54"/>
      <c r="Z1295" s="54"/>
      <c r="AA1295" s="54"/>
      <c r="AB1295" s="54"/>
      <c r="AC1295" s="54"/>
      <c r="AD1295" s="54"/>
      <c r="AE1295" s="54"/>
      <c r="AF1295" s="53"/>
      <c r="AG1295" s="54"/>
      <c r="AH1295" s="54"/>
      <c r="AI1295" s="54"/>
      <c r="AJ1295" s="53"/>
      <c r="AK1295" s="53"/>
      <c r="AL1295" s="53"/>
      <c r="AM1295" s="53"/>
      <c r="AN1295" s="53"/>
      <c r="AO1295" s="53"/>
      <c r="AP1295" s="53"/>
      <c r="AQ1295" s="53"/>
      <c r="AR1295" s="53"/>
      <c r="AS1295" s="53"/>
      <c r="AT1295" s="53"/>
      <c r="AU1295" s="53"/>
      <c r="AV1295" s="53"/>
      <c r="AW1295" s="53"/>
      <c r="AX1295" s="53"/>
      <c r="AY1295" s="53"/>
    </row>
    <row r="1296" spans="18:51">
      <c r="R1296" s="55"/>
      <c r="S1296" s="53"/>
      <c r="T1296" s="53"/>
      <c r="U1296" s="53"/>
      <c r="V1296" s="53"/>
      <c r="W1296" s="53"/>
      <c r="X1296" s="54"/>
      <c r="Y1296" s="54"/>
      <c r="Z1296" s="54"/>
      <c r="AA1296" s="54"/>
      <c r="AB1296" s="54"/>
      <c r="AC1296" s="54"/>
      <c r="AD1296" s="54"/>
      <c r="AE1296" s="54"/>
      <c r="AF1296" s="53"/>
      <c r="AG1296" s="54"/>
      <c r="AH1296" s="54"/>
      <c r="AI1296" s="54"/>
      <c r="AJ1296" s="53"/>
      <c r="AK1296" s="53"/>
      <c r="AL1296" s="53"/>
      <c r="AM1296" s="53"/>
      <c r="AN1296" s="53"/>
      <c r="AO1296" s="53"/>
      <c r="AP1296" s="53"/>
      <c r="AQ1296" s="53"/>
      <c r="AR1296" s="53"/>
      <c r="AS1296" s="53"/>
      <c r="AT1296" s="53"/>
      <c r="AU1296" s="53"/>
      <c r="AV1296" s="53"/>
      <c r="AW1296" s="53"/>
      <c r="AX1296" s="53"/>
      <c r="AY1296" s="53"/>
    </row>
    <row r="1297" spans="18:51">
      <c r="R1297" s="55"/>
      <c r="S1297" s="53"/>
      <c r="T1297" s="53"/>
      <c r="U1297" s="53"/>
      <c r="V1297" s="53"/>
      <c r="W1297" s="53"/>
      <c r="X1297" s="54"/>
      <c r="Y1297" s="54"/>
      <c r="Z1297" s="54"/>
      <c r="AA1297" s="54"/>
      <c r="AB1297" s="54"/>
      <c r="AC1297" s="54"/>
      <c r="AD1297" s="54"/>
      <c r="AE1297" s="54"/>
      <c r="AF1297" s="53"/>
      <c r="AG1297" s="54"/>
      <c r="AH1297" s="54"/>
      <c r="AI1297" s="54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  <c r="AT1297" s="53"/>
      <c r="AU1297" s="53"/>
      <c r="AV1297" s="53"/>
      <c r="AW1297" s="53"/>
      <c r="AX1297" s="53"/>
      <c r="AY1297" s="53"/>
    </row>
    <row r="1298" spans="18:51">
      <c r="R1298" s="55"/>
      <c r="S1298" s="53"/>
      <c r="T1298" s="53"/>
      <c r="U1298" s="53"/>
      <c r="V1298" s="53"/>
      <c r="W1298" s="53"/>
      <c r="X1298" s="54"/>
      <c r="Y1298" s="54"/>
      <c r="Z1298" s="54"/>
      <c r="AA1298" s="54"/>
      <c r="AB1298" s="54"/>
      <c r="AC1298" s="54"/>
      <c r="AD1298" s="54"/>
      <c r="AE1298" s="54"/>
      <c r="AF1298" s="53"/>
      <c r="AG1298" s="54"/>
      <c r="AH1298" s="54"/>
      <c r="AI1298" s="54"/>
      <c r="AJ1298" s="53"/>
      <c r="AK1298" s="53"/>
      <c r="AL1298" s="53"/>
      <c r="AM1298" s="53"/>
      <c r="AN1298" s="53"/>
      <c r="AO1298" s="53"/>
      <c r="AP1298" s="53"/>
      <c r="AQ1298" s="53"/>
      <c r="AR1298" s="53"/>
      <c r="AS1298" s="53"/>
      <c r="AT1298" s="53"/>
      <c r="AU1298" s="53"/>
      <c r="AV1298" s="53"/>
      <c r="AW1298" s="53"/>
      <c r="AX1298" s="53"/>
      <c r="AY1298" s="53"/>
    </row>
    <row r="1299" spans="18:51">
      <c r="R1299" s="55"/>
      <c r="S1299" s="53"/>
      <c r="T1299" s="53"/>
      <c r="U1299" s="53"/>
      <c r="V1299" s="53"/>
      <c r="W1299" s="53"/>
      <c r="X1299" s="54"/>
      <c r="Y1299" s="54"/>
      <c r="Z1299" s="54"/>
      <c r="AA1299" s="54"/>
      <c r="AB1299" s="54"/>
      <c r="AC1299" s="54"/>
      <c r="AD1299" s="54"/>
      <c r="AE1299" s="54"/>
      <c r="AF1299" s="53"/>
      <c r="AG1299" s="54"/>
      <c r="AH1299" s="54"/>
      <c r="AI1299" s="54"/>
      <c r="AJ1299" s="53"/>
      <c r="AK1299" s="53"/>
      <c r="AL1299" s="53"/>
      <c r="AM1299" s="53"/>
      <c r="AN1299" s="53"/>
      <c r="AO1299" s="53"/>
      <c r="AP1299" s="53"/>
      <c r="AQ1299" s="53"/>
      <c r="AR1299" s="53"/>
      <c r="AS1299" s="53"/>
      <c r="AT1299" s="53"/>
      <c r="AU1299" s="53"/>
      <c r="AV1299" s="53"/>
      <c r="AW1299" s="53"/>
      <c r="AX1299" s="53"/>
      <c r="AY1299" s="53"/>
    </row>
    <row r="1300" spans="18:51">
      <c r="R1300" s="55"/>
      <c r="S1300" s="53"/>
      <c r="T1300" s="53"/>
      <c r="U1300" s="53"/>
      <c r="V1300" s="53"/>
      <c r="W1300" s="53"/>
      <c r="X1300" s="54"/>
      <c r="Y1300" s="54"/>
      <c r="Z1300" s="54"/>
      <c r="AA1300" s="54"/>
      <c r="AB1300" s="54"/>
      <c r="AC1300" s="54"/>
      <c r="AD1300" s="54"/>
      <c r="AE1300" s="54"/>
      <c r="AF1300" s="53"/>
      <c r="AG1300" s="54"/>
      <c r="AH1300" s="54"/>
      <c r="AI1300" s="54"/>
      <c r="AJ1300" s="53"/>
      <c r="AK1300" s="53"/>
      <c r="AL1300" s="53"/>
      <c r="AM1300" s="53"/>
      <c r="AN1300" s="53"/>
      <c r="AO1300" s="53"/>
      <c r="AP1300" s="53"/>
      <c r="AQ1300" s="53"/>
      <c r="AR1300" s="53"/>
      <c r="AS1300" s="53"/>
      <c r="AT1300" s="53"/>
      <c r="AU1300" s="53"/>
      <c r="AV1300" s="53"/>
      <c r="AW1300" s="53"/>
      <c r="AX1300" s="53"/>
      <c r="AY1300" s="53"/>
    </row>
    <row r="1301" spans="18:51">
      <c r="R1301" s="55"/>
      <c r="S1301" s="53"/>
      <c r="T1301" s="53"/>
      <c r="U1301" s="53"/>
      <c r="V1301" s="53"/>
      <c r="W1301" s="53"/>
      <c r="X1301" s="54"/>
      <c r="Y1301" s="54"/>
      <c r="Z1301" s="54"/>
      <c r="AA1301" s="54"/>
      <c r="AB1301" s="54"/>
      <c r="AC1301" s="54"/>
      <c r="AD1301" s="54"/>
      <c r="AE1301" s="54"/>
      <c r="AF1301" s="53"/>
      <c r="AG1301" s="54"/>
      <c r="AH1301" s="54"/>
      <c r="AI1301" s="54"/>
      <c r="AJ1301" s="53"/>
      <c r="AK1301" s="53"/>
      <c r="AL1301" s="53"/>
      <c r="AM1301" s="53"/>
      <c r="AN1301" s="53"/>
      <c r="AO1301" s="53"/>
      <c r="AP1301" s="53"/>
      <c r="AQ1301" s="53"/>
      <c r="AR1301" s="53"/>
      <c r="AS1301" s="53"/>
      <c r="AT1301" s="53"/>
      <c r="AU1301" s="53"/>
      <c r="AV1301" s="53"/>
      <c r="AW1301" s="53"/>
      <c r="AX1301" s="53"/>
      <c r="AY1301" s="53"/>
    </row>
    <row r="1302" spans="18:51">
      <c r="R1302" s="55"/>
      <c r="S1302" s="53"/>
      <c r="T1302" s="53"/>
      <c r="U1302" s="53"/>
      <c r="V1302" s="53"/>
      <c r="W1302" s="53"/>
      <c r="X1302" s="54"/>
      <c r="Y1302" s="54"/>
      <c r="Z1302" s="54"/>
      <c r="AA1302" s="54"/>
      <c r="AB1302" s="54"/>
      <c r="AC1302" s="54"/>
      <c r="AD1302" s="54"/>
      <c r="AE1302" s="54"/>
      <c r="AF1302" s="53"/>
      <c r="AG1302" s="54"/>
      <c r="AH1302" s="54"/>
      <c r="AI1302" s="54"/>
      <c r="AJ1302" s="53"/>
      <c r="AK1302" s="53"/>
      <c r="AL1302" s="53"/>
      <c r="AM1302" s="53"/>
      <c r="AN1302" s="53"/>
      <c r="AO1302" s="53"/>
      <c r="AP1302" s="53"/>
      <c r="AQ1302" s="53"/>
      <c r="AR1302" s="53"/>
      <c r="AS1302" s="53"/>
      <c r="AT1302" s="53"/>
      <c r="AU1302" s="53"/>
      <c r="AV1302" s="53"/>
      <c r="AW1302" s="53"/>
      <c r="AX1302" s="53"/>
      <c r="AY1302" s="53"/>
    </row>
    <row r="1303" spans="18:51">
      <c r="R1303" s="55"/>
      <c r="S1303" s="53"/>
      <c r="T1303" s="53"/>
      <c r="U1303" s="53"/>
      <c r="V1303" s="53"/>
      <c r="W1303" s="53"/>
      <c r="X1303" s="54"/>
      <c r="Y1303" s="54"/>
      <c r="Z1303" s="54"/>
      <c r="AA1303" s="54"/>
      <c r="AB1303" s="54"/>
      <c r="AC1303" s="54"/>
      <c r="AD1303" s="54"/>
      <c r="AE1303" s="54"/>
      <c r="AF1303" s="53"/>
      <c r="AG1303" s="54"/>
      <c r="AH1303" s="54"/>
      <c r="AI1303" s="54"/>
      <c r="AJ1303" s="53"/>
      <c r="AK1303" s="53"/>
      <c r="AL1303" s="53"/>
      <c r="AM1303" s="53"/>
      <c r="AN1303" s="53"/>
      <c r="AO1303" s="53"/>
      <c r="AP1303" s="53"/>
      <c r="AQ1303" s="53"/>
      <c r="AR1303" s="53"/>
      <c r="AS1303" s="53"/>
      <c r="AT1303" s="53"/>
      <c r="AU1303" s="53"/>
      <c r="AV1303" s="53"/>
      <c r="AW1303" s="53"/>
      <c r="AX1303" s="53"/>
      <c r="AY1303" s="53"/>
    </row>
    <row r="1304" spans="18:51">
      <c r="R1304" s="55"/>
      <c r="S1304" s="53"/>
      <c r="T1304" s="53"/>
      <c r="U1304" s="53"/>
      <c r="V1304" s="53"/>
      <c r="W1304" s="53"/>
      <c r="X1304" s="54"/>
      <c r="Y1304" s="54"/>
      <c r="Z1304" s="54"/>
      <c r="AA1304" s="54"/>
      <c r="AB1304" s="54"/>
      <c r="AC1304" s="54"/>
      <c r="AD1304" s="54"/>
      <c r="AE1304" s="54"/>
      <c r="AF1304" s="53"/>
      <c r="AG1304" s="54"/>
      <c r="AH1304" s="54"/>
      <c r="AI1304" s="54"/>
      <c r="AJ1304" s="53"/>
      <c r="AK1304" s="53"/>
      <c r="AL1304" s="53"/>
      <c r="AM1304" s="53"/>
      <c r="AN1304" s="53"/>
      <c r="AO1304" s="53"/>
      <c r="AP1304" s="53"/>
      <c r="AQ1304" s="53"/>
      <c r="AR1304" s="53"/>
      <c r="AS1304" s="53"/>
      <c r="AT1304" s="53"/>
      <c r="AU1304" s="53"/>
      <c r="AV1304" s="53"/>
      <c r="AW1304" s="53"/>
      <c r="AX1304" s="53"/>
      <c r="AY1304" s="53"/>
    </row>
    <row r="1305" spans="18:51">
      <c r="R1305" s="55"/>
      <c r="S1305" s="53"/>
      <c r="T1305" s="53"/>
      <c r="U1305" s="53"/>
      <c r="V1305" s="53"/>
      <c r="W1305" s="53"/>
      <c r="X1305" s="54"/>
      <c r="Y1305" s="54"/>
      <c r="Z1305" s="54"/>
      <c r="AA1305" s="54"/>
      <c r="AB1305" s="54"/>
      <c r="AC1305" s="54"/>
      <c r="AD1305" s="54"/>
      <c r="AE1305" s="54"/>
      <c r="AF1305" s="53"/>
      <c r="AG1305" s="54"/>
      <c r="AH1305" s="54"/>
      <c r="AI1305" s="54"/>
      <c r="AJ1305" s="53"/>
      <c r="AK1305" s="53"/>
      <c r="AL1305" s="53"/>
      <c r="AM1305" s="53"/>
      <c r="AN1305" s="53"/>
      <c r="AO1305" s="53"/>
      <c r="AP1305" s="53"/>
      <c r="AQ1305" s="53"/>
      <c r="AR1305" s="53"/>
      <c r="AS1305" s="53"/>
      <c r="AT1305" s="53"/>
      <c r="AU1305" s="53"/>
      <c r="AV1305" s="53"/>
      <c r="AW1305" s="53"/>
      <c r="AX1305" s="53"/>
      <c r="AY1305" s="53"/>
    </row>
    <row r="1306" spans="18:51">
      <c r="R1306" s="55"/>
      <c r="S1306" s="53"/>
      <c r="T1306" s="53"/>
      <c r="U1306" s="53"/>
      <c r="V1306" s="53"/>
      <c r="W1306" s="53"/>
      <c r="X1306" s="54"/>
      <c r="Y1306" s="54"/>
      <c r="Z1306" s="54"/>
      <c r="AA1306" s="54"/>
      <c r="AB1306" s="54"/>
      <c r="AC1306" s="54"/>
      <c r="AD1306" s="54"/>
      <c r="AE1306" s="54"/>
      <c r="AF1306" s="53"/>
      <c r="AG1306" s="54"/>
      <c r="AH1306" s="54"/>
      <c r="AI1306" s="54"/>
      <c r="AJ1306" s="53"/>
      <c r="AK1306" s="53"/>
      <c r="AL1306" s="53"/>
      <c r="AM1306" s="53"/>
      <c r="AN1306" s="53"/>
      <c r="AO1306" s="53"/>
      <c r="AP1306" s="53"/>
      <c r="AQ1306" s="53"/>
      <c r="AR1306" s="53"/>
      <c r="AS1306" s="53"/>
      <c r="AT1306" s="53"/>
      <c r="AU1306" s="53"/>
      <c r="AV1306" s="53"/>
      <c r="AW1306" s="53"/>
      <c r="AX1306" s="53"/>
      <c r="AY1306" s="53"/>
    </row>
    <row r="1307" spans="18:51">
      <c r="R1307" s="55"/>
      <c r="S1307" s="53"/>
      <c r="T1307" s="53"/>
      <c r="U1307" s="53"/>
      <c r="V1307" s="53"/>
      <c r="W1307" s="53"/>
      <c r="X1307" s="54"/>
      <c r="Y1307" s="54"/>
      <c r="Z1307" s="54"/>
      <c r="AA1307" s="54"/>
      <c r="AB1307" s="54"/>
      <c r="AC1307" s="54"/>
      <c r="AD1307" s="54"/>
      <c r="AE1307" s="54"/>
      <c r="AF1307" s="53"/>
      <c r="AG1307" s="54"/>
      <c r="AH1307" s="54"/>
      <c r="AI1307" s="54"/>
      <c r="AJ1307" s="53"/>
      <c r="AK1307" s="53"/>
      <c r="AL1307" s="53"/>
      <c r="AM1307" s="53"/>
      <c r="AN1307" s="53"/>
      <c r="AO1307" s="53"/>
      <c r="AP1307" s="53"/>
      <c r="AQ1307" s="53"/>
      <c r="AR1307" s="53"/>
      <c r="AS1307" s="53"/>
      <c r="AT1307" s="53"/>
      <c r="AU1307" s="53"/>
      <c r="AV1307" s="53"/>
      <c r="AW1307" s="53"/>
      <c r="AX1307" s="53"/>
      <c r="AY1307" s="53"/>
    </row>
    <row r="1308" spans="18:51">
      <c r="R1308" s="55"/>
      <c r="S1308" s="53"/>
      <c r="T1308" s="53"/>
      <c r="U1308" s="53"/>
      <c r="V1308" s="53"/>
      <c r="W1308" s="53"/>
      <c r="X1308" s="54"/>
      <c r="Y1308" s="54"/>
      <c r="Z1308" s="54"/>
      <c r="AA1308" s="54"/>
      <c r="AB1308" s="54"/>
      <c r="AC1308" s="54"/>
      <c r="AD1308" s="54"/>
      <c r="AE1308" s="54"/>
      <c r="AF1308" s="53"/>
      <c r="AG1308" s="54"/>
      <c r="AH1308" s="54"/>
      <c r="AI1308" s="54"/>
      <c r="AJ1308" s="53"/>
      <c r="AK1308" s="53"/>
      <c r="AL1308" s="53"/>
      <c r="AM1308" s="53"/>
      <c r="AN1308" s="53"/>
      <c r="AO1308" s="53"/>
      <c r="AP1308" s="53"/>
      <c r="AQ1308" s="53"/>
      <c r="AR1308" s="53"/>
      <c r="AS1308" s="53"/>
      <c r="AT1308" s="53"/>
      <c r="AU1308" s="53"/>
      <c r="AV1308" s="53"/>
      <c r="AW1308" s="53"/>
      <c r="AX1308" s="53"/>
      <c r="AY1308" s="53"/>
    </row>
    <row r="1309" spans="18:51">
      <c r="R1309" s="55"/>
      <c r="S1309" s="53"/>
      <c r="T1309" s="53"/>
      <c r="U1309" s="53"/>
      <c r="V1309" s="53"/>
      <c r="W1309" s="53"/>
      <c r="X1309" s="54"/>
      <c r="Y1309" s="54"/>
      <c r="Z1309" s="54"/>
      <c r="AA1309" s="54"/>
      <c r="AB1309" s="54"/>
      <c r="AC1309" s="54"/>
      <c r="AD1309" s="54"/>
      <c r="AE1309" s="54"/>
      <c r="AF1309" s="53"/>
      <c r="AG1309" s="54"/>
      <c r="AH1309" s="54"/>
      <c r="AI1309" s="54"/>
      <c r="AJ1309" s="53"/>
      <c r="AK1309" s="53"/>
      <c r="AL1309" s="53"/>
      <c r="AM1309" s="53"/>
      <c r="AN1309" s="53"/>
      <c r="AO1309" s="53"/>
      <c r="AP1309" s="53"/>
      <c r="AQ1309" s="53"/>
      <c r="AR1309" s="53"/>
      <c r="AS1309" s="53"/>
      <c r="AT1309" s="53"/>
      <c r="AU1309" s="53"/>
      <c r="AV1309" s="53"/>
      <c r="AW1309" s="53"/>
      <c r="AX1309" s="53"/>
      <c r="AY1309" s="53"/>
    </row>
    <row r="1310" spans="18:51">
      <c r="R1310" s="55"/>
      <c r="S1310" s="53"/>
      <c r="T1310" s="53"/>
      <c r="U1310" s="53"/>
      <c r="V1310" s="53"/>
      <c r="W1310" s="53"/>
      <c r="X1310" s="54"/>
      <c r="Y1310" s="54"/>
      <c r="Z1310" s="54"/>
      <c r="AA1310" s="54"/>
      <c r="AB1310" s="54"/>
      <c r="AC1310" s="54"/>
      <c r="AD1310" s="54"/>
      <c r="AE1310" s="54"/>
      <c r="AF1310" s="53"/>
      <c r="AG1310" s="54"/>
      <c r="AH1310" s="54"/>
      <c r="AI1310" s="54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  <c r="AT1310" s="53"/>
      <c r="AU1310" s="53"/>
      <c r="AV1310" s="53"/>
      <c r="AW1310" s="53"/>
      <c r="AX1310" s="53"/>
      <c r="AY1310" s="53"/>
    </row>
    <row r="1311" spans="18:51">
      <c r="R1311" s="55"/>
      <c r="S1311" s="53"/>
      <c r="T1311" s="53"/>
      <c r="U1311" s="53"/>
      <c r="V1311" s="53"/>
      <c r="W1311" s="53"/>
      <c r="X1311" s="54"/>
      <c r="Y1311" s="54"/>
      <c r="Z1311" s="54"/>
      <c r="AA1311" s="54"/>
      <c r="AB1311" s="54"/>
      <c r="AC1311" s="54"/>
      <c r="AD1311" s="54"/>
      <c r="AE1311" s="54"/>
      <c r="AF1311" s="53"/>
      <c r="AG1311" s="54"/>
      <c r="AH1311" s="54"/>
      <c r="AI1311" s="54"/>
      <c r="AJ1311" s="53"/>
      <c r="AK1311" s="53"/>
      <c r="AL1311" s="53"/>
      <c r="AM1311" s="53"/>
      <c r="AN1311" s="53"/>
      <c r="AO1311" s="53"/>
      <c r="AP1311" s="53"/>
      <c r="AQ1311" s="53"/>
      <c r="AR1311" s="53"/>
      <c r="AS1311" s="53"/>
      <c r="AT1311" s="53"/>
      <c r="AU1311" s="53"/>
      <c r="AV1311" s="53"/>
      <c r="AW1311" s="53"/>
      <c r="AX1311" s="53"/>
      <c r="AY1311" s="53"/>
    </row>
    <row r="1312" spans="18:51">
      <c r="R1312" s="55"/>
      <c r="S1312" s="53"/>
      <c r="T1312" s="53"/>
      <c r="U1312" s="53"/>
      <c r="V1312" s="53"/>
      <c r="W1312" s="53"/>
      <c r="X1312" s="54"/>
      <c r="Y1312" s="54"/>
      <c r="Z1312" s="54"/>
      <c r="AA1312" s="54"/>
      <c r="AB1312" s="54"/>
      <c r="AC1312" s="54"/>
      <c r="AD1312" s="54"/>
      <c r="AE1312" s="54"/>
      <c r="AF1312" s="53"/>
      <c r="AG1312" s="54"/>
      <c r="AH1312" s="54"/>
      <c r="AI1312" s="54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  <c r="AT1312" s="53"/>
      <c r="AU1312" s="53"/>
      <c r="AV1312" s="53"/>
      <c r="AW1312" s="53"/>
      <c r="AX1312" s="53"/>
      <c r="AY1312" s="53"/>
    </row>
    <row r="1313" spans="18:51">
      <c r="R1313" s="55"/>
      <c r="S1313" s="53"/>
      <c r="T1313" s="53"/>
      <c r="U1313" s="53"/>
      <c r="V1313" s="53"/>
      <c r="W1313" s="53"/>
      <c r="X1313" s="54"/>
      <c r="Y1313" s="54"/>
      <c r="Z1313" s="54"/>
      <c r="AA1313" s="54"/>
      <c r="AB1313" s="54"/>
      <c r="AC1313" s="54"/>
      <c r="AD1313" s="54"/>
      <c r="AE1313" s="54"/>
      <c r="AF1313" s="53"/>
      <c r="AG1313" s="54"/>
      <c r="AH1313" s="54"/>
      <c r="AI1313" s="54"/>
      <c r="AJ1313" s="53"/>
      <c r="AK1313" s="53"/>
      <c r="AL1313" s="53"/>
      <c r="AM1313" s="53"/>
      <c r="AN1313" s="53"/>
      <c r="AO1313" s="53"/>
      <c r="AP1313" s="53"/>
      <c r="AQ1313" s="53"/>
      <c r="AR1313" s="53"/>
      <c r="AS1313" s="53"/>
      <c r="AT1313" s="53"/>
      <c r="AU1313" s="53"/>
      <c r="AV1313" s="53"/>
      <c r="AW1313" s="53"/>
      <c r="AX1313" s="53"/>
      <c r="AY1313" s="53"/>
    </row>
    <row r="1314" spans="18:51">
      <c r="R1314" s="55"/>
      <c r="S1314" s="53"/>
      <c r="T1314" s="53"/>
      <c r="U1314" s="53"/>
      <c r="V1314" s="53"/>
      <c r="W1314" s="53"/>
      <c r="X1314" s="54"/>
      <c r="Y1314" s="54"/>
      <c r="Z1314" s="54"/>
      <c r="AA1314" s="54"/>
      <c r="AB1314" s="54"/>
      <c r="AC1314" s="54"/>
      <c r="AD1314" s="54"/>
      <c r="AE1314" s="54"/>
      <c r="AF1314" s="53"/>
      <c r="AG1314" s="54"/>
      <c r="AH1314" s="54"/>
      <c r="AI1314" s="54"/>
      <c r="AJ1314" s="53"/>
      <c r="AK1314" s="53"/>
      <c r="AL1314" s="53"/>
      <c r="AM1314" s="53"/>
      <c r="AN1314" s="53"/>
      <c r="AO1314" s="53"/>
      <c r="AP1314" s="53"/>
      <c r="AQ1314" s="53"/>
      <c r="AR1314" s="53"/>
      <c r="AS1314" s="53"/>
      <c r="AT1314" s="53"/>
      <c r="AU1314" s="53"/>
      <c r="AV1314" s="53"/>
      <c r="AW1314" s="53"/>
      <c r="AX1314" s="53"/>
      <c r="AY1314" s="53"/>
    </row>
    <row r="1315" spans="18:51">
      <c r="R1315" s="55"/>
      <c r="S1315" s="53"/>
      <c r="T1315" s="53"/>
      <c r="U1315" s="53"/>
      <c r="V1315" s="53"/>
      <c r="W1315" s="53"/>
      <c r="X1315" s="54"/>
      <c r="Y1315" s="54"/>
      <c r="Z1315" s="54"/>
      <c r="AA1315" s="54"/>
      <c r="AB1315" s="54"/>
      <c r="AC1315" s="54"/>
      <c r="AD1315" s="54"/>
      <c r="AE1315" s="54"/>
      <c r="AF1315" s="53"/>
      <c r="AG1315" s="54"/>
      <c r="AH1315" s="54"/>
      <c r="AI1315" s="54"/>
      <c r="AJ1315" s="53"/>
      <c r="AK1315" s="53"/>
      <c r="AL1315" s="53"/>
      <c r="AM1315" s="53"/>
      <c r="AN1315" s="53"/>
      <c r="AO1315" s="53"/>
      <c r="AP1315" s="53"/>
      <c r="AQ1315" s="53"/>
      <c r="AR1315" s="53"/>
      <c r="AS1315" s="53"/>
      <c r="AT1315" s="53"/>
      <c r="AU1315" s="53"/>
      <c r="AV1315" s="53"/>
      <c r="AW1315" s="53"/>
      <c r="AX1315" s="53"/>
      <c r="AY1315" s="53"/>
    </row>
    <row r="1316" spans="18:51">
      <c r="R1316" s="55"/>
      <c r="S1316" s="53"/>
      <c r="T1316" s="53"/>
      <c r="U1316" s="53"/>
      <c r="V1316" s="53"/>
      <c r="W1316" s="53"/>
      <c r="X1316" s="54"/>
      <c r="Y1316" s="54"/>
      <c r="Z1316" s="54"/>
      <c r="AA1316" s="54"/>
      <c r="AB1316" s="54"/>
      <c r="AC1316" s="54"/>
      <c r="AD1316" s="54"/>
      <c r="AE1316" s="54"/>
      <c r="AF1316" s="53"/>
      <c r="AG1316" s="54"/>
      <c r="AH1316" s="54"/>
      <c r="AI1316" s="54"/>
      <c r="AJ1316" s="53"/>
      <c r="AK1316" s="53"/>
      <c r="AL1316" s="53"/>
      <c r="AM1316" s="53"/>
      <c r="AN1316" s="53"/>
      <c r="AO1316" s="53"/>
      <c r="AP1316" s="53"/>
      <c r="AQ1316" s="53"/>
      <c r="AR1316" s="53"/>
      <c r="AS1316" s="53"/>
      <c r="AT1316" s="53"/>
      <c r="AU1316" s="53"/>
      <c r="AV1316" s="53"/>
      <c r="AW1316" s="53"/>
      <c r="AX1316" s="53"/>
      <c r="AY1316" s="53"/>
    </row>
    <row r="1317" spans="18:51">
      <c r="R1317" s="55"/>
      <c r="S1317" s="53"/>
      <c r="T1317" s="53"/>
      <c r="U1317" s="53"/>
      <c r="V1317" s="53"/>
      <c r="W1317" s="53"/>
      <c r="X1317" s="54"/>
      <c r="Y1317" s="54"/>
      <c r="Z1317" s="54"/>
      <c r="AA1317" s="54"/>
      <c r="AB1317" s="54"/>
      <c r="AC1317" s="54"/>
      <c r="AD1317" s="54"/>
      <c r="AE1317" s="54"/>
      <c r="AF1317" s="53"/>
      <c r="AG1317" s="54"/>
      <c r="AH1317" s="54"/>
      <c r="AI1317" s="54"/>
      <c r="AJ1317" s="53"/>
      <c r="AK1317" s="53"/>
      <c r="AL1317" s="53"/>
      <c r="AM1317" s="53"/>
      <c r="AN1317" s="53"/>
      <c r="AO1317" s="53"/>
      <c r="AP1317" s="53"/>
      <c r="AQ1317" s="53"/>
      <c r="AR1317" s="53"/>
      <c r="AS1317" s="53"/>
      <c r="AT1317" s="53"/>
      <c r="AU1317" s="53"/>
      <c r="AV1317" s="53"/>
      <c r="AW1317" s="53"/>
      <c r="AX1317" s="53"/>
      <c r="AY1317" s="53"/>
    </row>
    <row r="1318" spans="18:51">
      <c r="R1318" s="55"/>
      <c r="S1318" s="53"/>
      <c r="T1318" s="53"/>
      <c r="U1318" s="53"/>
      <c r="V1318" s="53"/>
      <c r="W1318" s="53"/>
      <c r="X1318" s="54"/>
      <c r="Y1318" s="54"/>
      <c r="Z1318" s="54"/>
      <c r="AA1318" s="54"/>
      <c r="AB1318" s="54"/>
      <c r="AC1318" s="54"/>
      <c r="AD1318" s="54"/>
      <c r="AE1318" s="54"/>
      <c r="AF1318" s="53"/>
      <c r="AG1318" s="54"/>
      <c r="AH1318" s="54"/>
      <c r="AI1318" s="54"/>
      <c r="AJ1318" s="53"/>
      <c r="AK1318" s="53"/>
      <c r="AL1318" s="53"/>
      <c r="AM1318" s="53"/>
      <c r="AN1318" s="53"/>
      <c r="AO1318" s="53"/>
      <c r="AP1318" s="53"/>
      <c r="AQ1318" s="53"/>
      <c r="AR1318" s="53"/>
      <c r="AS1318" s="53"/>
      <c r="AT1318" s="53"/>
      <c r="AU1318" s="53"/>
      <c r="AV1318" s="53"/>
      <c r="AW1318" s="53"/>
      <c r="AX1318" s="53"/>
      <c r="AY1318" s="53"/>
    </row>
    <row r="1319" spans="18:51">
      <c r="R1319" s="55"/>
      <c r="S1319" s="53"/>
      <c r="T1319" s="53"/>
      <c r="U1319" s="53"/>
      <c r="V1319" s="53"/>
      <c r="W1319" s="53"/>
      <c r="X1319" s="54"/>
      <c r="Y1319" s="54"/>
      <c r="Z1319" s="54"/>
      <c r="AA1319" s="54"/>
      <c r="AB1319" s="54"/>
      <c r="AC1319" s="54"/>
      <c r="AD1319" s="54"/>
      <c r="AE1319" s="54"/>
      <c r="AF1319" s="53"/>
      <c r="AG1319" s="54"/>
      <c r="AH1319" s="54"/>
      <c r="AI1319" s="54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  <c r="AT1319" s="53"/>
      <c r="AU1319" s="53"/>
      <c r="AV1319" s="53"/>
      <c r="AW1319" s="53"/>
      <c r="AX1319" s="53"/>
      <c r="AY1319" s="53"/>
    </row>
    <row r="1320" spans="18:51">
      <c r="R1320" s="55"/>
      <c r="S1320" s="53"/>
      <c r="T1320" s="53"/>
      <c r="U1320" s="53"/>
      <c r="V1320" s="53"/>
      <c r="W1320" s="53"/>
      <c r="X1320" s="54"/>
      <c r="Y1320" s="54"/>
      <c r="Z1320" s="54"/>
      <c r="AA1320" s="54"/>
      <c r="AB1320" s="54"/>
      <c r="AC1320" s="54"/>
      <c r="AD1320" s="54"/>
      <c r="AE1320" s="54"/>
      <c r="AF1320" s="53"/>
      <c r="AG1320" s="54"/>
      <c r="AH1320" s="54"/>
      <c r="AI1320" s="54"/>
      <c r="AJ1320" s="53"/>
      <c r="AK1320" s="53"/>
      <c r="AL1320" s="53"/>
      <c r="AM1320" s="53"/>
      <c r="AN1320" s="53"/>
      <c r="AO1320" s="53"/>
      <c r="AP1320" s="53"/>
      <c r="AQ1320" s="53"/>
      <c r="AR1320" s="53"/>
      <c r="AS1320" s="53"/>
      <c r="AT1320" s="53"/>
      <c r="AU1320" s="53"/>
      <c r="AV1320" s="53"/>
      <c r="AW1320" s="53"/>
      <c r="AX1320" s="53"/>
      <c r="AY1320" s="53"/>
    </row>
    <row r="1321" spans="18:51">
      <c r="R1321" s="55"/>
      <c r="S1321" s="53"/>
      <c r="T1321" s="53"/>
      <c r="U1321" s="53"/>
      <c r="V1321" s="53"/>
      <c r="W1321" s="53"/>
      <c r="X1321" s="54"/>
      <c r="Y1321" s="54"/>
      <c r="Z1321" s="54"/>
      <c r="AA1321" s="54"/>
      <c r="AB1321" s="54"/>
      <c r="AC1321" s="54"/>
      <c r="AD1321" s="54"/>
      <c r="AE1321" s="54"/>
      <c r="AF1321" s="53"/>
      <c r="AG1321" s="54"/>
      <c r="AH1321" s="54"/>
      <c r="AI1321" s="54"/>
      <c r="AJ1321" s="53"/>
      <c r="AK1321" s="53"/>
      <c r="AL1321" s="53"/>
      <c r="AM1321" s="53"/>
      <c r="AN1321" s="53"/>
      <c r="AO1321" s="53"/>
      <c r="AP1321" s="53"/>
      <c r="AQ1321" s="53"/>
      <c r="AR1321" s="53"/>
      <c r="AS1321" s="53"/>
      <c r="AT1321" s="53"/>
      <c r="AU1321" s="53"/>
      <c r="AV1321" s="53"/>
      <c r="AW1321" s="53"/>
      <c r="AX1321" s="53"/>
      <c r="AY1321" s="53"/>
    </row>
    <row r="1322" spans="18:51">
      <c r="R1322" s="55"/>
      <c r="S1322" s="53"/>
      <c r="T1322" s="53"/>
      <c r="U1322" s="53"/>
      <c r="V1322" s="53"/>
      <c r="W1322" s="53"/>
      <c r="X1322" s="54"/>
      <c r="Y1322" s="54"/>
      <c r="Z1322" s="54"/>
      <c r="AA1322" s="54"/>
      <c r="AB1322" s="54"/>
      <c r="AC1322" s="54"/>
      <c r="AD1322" s="54"/>
      <c r="AE1322" s="54"/>
      <c r="AF1322" s="53"/>
      <c r="AG1322" s="54"/>
      <c r="AH1322" s="54"/>
      <c r="AI1322" s="54"/>
      <c r="AJ1322" s="53"/>
      <c r="AK1322" s="53"/>
      <c r="AL1322" s="53"/>
      <c r="AM1322" s="53"/>
      <c r="AN1322" s="53"/>
      <c r="AO1322" s="53"/>
      <c r="AP1322" s="53"/>
      <c r="AQ1322" s="53"/>
      <c r="AR1322" s="53"/>
      <c r="AS1322" s="53"/>
      <c r="AT1322" s="53"/>
      <c r="AU1322" s="53"/>
      <c r="AV1322" s="53"/>
      <c r="AW1322" s="53"/>
      <c r="AX1322" s="53"/>
      <c r="AY1322" s="53"/>
    </row>
    <row r="1323" spans="18:51">
      <c r="R1323" s="55"/>
      <c r="S1323" s="53"/>
      <c r="T1323" s="53"/>
      <c r="U1323" s="53"/>
      <c r="V1323" s="53"/>
      <c r="W1323" s="53"/>
      <c r="X1323" s="54"/>
      <c r="Y1323" s="54"/>
      <c r="Z1323" s="54"/>
      <c r="AA1323" s="54"/>
      <c r="AB1323" s="54"/>
      <c r="AC1323" s="54"/>
      <c r="AD1323" s="54"/>
      <c r="AE1323" s="54"/>
      <c r="AF1323" s="53"/>
      <c r="AG1323" s="54"/>
      <c r="AH1323" s="54"/>
      <c r="AI1323" s="54"/>
      <c r="AJ1323" s="53"/>
      <c r="AK1323" s="53"/>
      <c r="AL1323" s="53"/>
      <c r="AM1323" s="53"/>
      <c r="AN1323" s="53"/>
      <c r="AO1323" s="53"/>
      <c r="AP1323" s="53"/>
      <c r="AQ1323" s="53"/>
      <c r="AR1323" s="53"/>
      <c r="AS1323" s="53"/>
      <c r="AT1323" s="53"/>
      <c r="AU1323" s="53"/>
      <c r="AV1323" s="53"/>
      <c r="AW1323" s="53"/>
      <c r="AX1323" s="53"/>
      <c r="AY1323" s="53"/>
    </row>
    <row r="1324" spans="18:51">
      <c r="R1324" s="55"/>
      <c r="S1324" s="53"/>
      <c r="T1324" s="53"/>
      <c r="U1324" s="53"/>
      <c r="V1324" s="53"/>
      <c r="W1324" s="53"/>
      <c r="X1324" s="54"/>
      <c r="Y1324" s="54"/>
      <c r="Z1324" s="54"/>
      <c r="AA1324" s="54"/>
      <c r="AB1324" s="54"/>
      <c r="AC1324" s="54"/>
      <c r="AD1324" s="54"/>
      <c r="AE1324" s="54"/>
      <c r="AF1324" s="53"/>
      <c r="AG1324" s="54"/>
      <c r="AH1324" s="54"/>
      <c r="AI1324" s="54"/>
      <c r="AJ1324" s="53"/>
      <c r="AK1324" s="53"/>
      <c r="AL1324" s="53"/>
      <c r="AM1324" s="53"/>
      <c r="AN1324" s="53"/>
      <c r="AO1324" s="53"/>
      <c r="AP1324" s="53"/>
      <c r="AQ1324" s="53"/>
      <c r="AR1324" s="53"/>
      <c r="AS1324" s="53"/>
      <c r="AT1324" s="53"/>
      <c r="AU1324" s="53"/>
      <c r="AV1324" s="53"/>
      <c r="AW1324" s="53"/>
      <c r="AX1324" s="53"/>
      <c r="AY1324" s="53"/>
    </row>
    <row r="1325" spans="18:51">
      <c r="R1325" s="55"/>
      <c r="S1325" s="53"/>
      <c r="T1325" s="53"/>
      <c r="U1325" s="53"/>
      <c r="V1325" s="53"/>
      <c r="W1325" s="53"/>
      <c r="X1325" s="54"/>
      <c r="Y1325" s="54"/>
      <c r="Z1325" s="54"/>
      <c r="AA1325" s="54"/>
      <c r="AB1325" s="54"/>
      <c r="AC1325" s="54"/>
      <c r="AD1325" s="54"/>
      <c r="AE1325" s="54"/>
      <c r="AF1325" s="53"/>
      <c r="AG1325" s="54"/>
      <c r="AH1325" s="54"/>
      <c r="AI1325" s="54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  <c r="AT1325" s="53"/>
      <c r="AU1325" s="53"/>
      <c r="AV1325" s="53"/>
      <c r="AW1325" s="53"/>
      <c r="AX1325" s="53"/>
      <c r="AY1325" s="53"/>
    </row>
    <row r="1326" spans="18:51">
      <c r="R1326" s="55"/>
      <c r="S1326" s="53"/>
      <c r="T1326" s="53"/>
      <c r="U1326" s="53"/>
      <c r="V1326" s="53"/>
      <c r="W1326" s="53"/>
      <c r="X1326" s="54"/>
      <c r="Y1326" s="54"/>
      <c r="Z1326" s="54"/>
      <c r="AA1326" s="54"/>
      <c r="AB1326" s="54"/>
      <c r="AC1326" s="54"/>
      <c r="AD1326" s="54"/>
      <c r="AE1326" s="54"/>
      <c r="AF1326" s="53"/>
      <c r="AG1326" s="54"/>
      <c r="AH1326" s="54"/>
      <c r="AI1326" s="54"/>
      <c r="AJ1326" s="53"/>
      <c r="AK1326" s="53"/>
      <c r="AL1326" s="53"/>
      <c r="AM1326" s="53"/>
      <c r="AN1326" s="53"/>
      <c r="AO1326" s="53"/>
      <c r="AP1326" s="53"/>
      <c r="AQ1326" s="53"/>
      <c r="AR1326" s="53"/>
      <c r="AS1326" s="53"/>
      <c r="AT1326" s="53"/>
      <c r="AU1326" s="53"/>
      <c r="AV1326" s="53"/>
      <c r="AW1326" s="53"/>
      <c r="AX1326" s="53"/>
      <c r="AY1326" s="53"/>
    </row>
    <row r="1327" spans="18:51">
      <c r="R1327" s="55"/>
      <c r="S1327" s="53"/>
      <c r="T1327" s="53"/>
      <c r="U1327" s="53"/>
      <c r="V1327" s="53"/>
      <c r="W1327" s="53"/>
      <c r="X1327" s="54"/>
      <c r="Y1327" s="54"/>
      <c r="Z1327" s="54"/>
      <c r="AA1327" s="54"/>
      <c r="AB1327" s="54"/>
      <c r="AC1327" s="54"/>
      <c r="AD1327" s="54"/>
      <c r="AE1327" s="54"/>
      <c r="AF1327" s="53"/>
      <c r="AG1327" s="54"/>
      <c r="AH1327" s="54"/>
      <c r="AI1327" s="54"/>
      <c r="AJ1327" s="53"/>
      <c r="AK1327" s="53"/>
      <c r="AL1327" s="53"/>
      <c r="AM1327" s="53"/>
      <c r="AN1327" s="53"/>
      <c r="AO1327" s="53"/>
      <c r="AP1327" s="53"/>
      <c r="AQ1327" s="53"/>
      <c r="AR1327" s="53"/>
      <c r="AS1327" s="53"/>
      <c r="AT1327" s="53"/>
      <c r="AU1327" s="53"/>
      <c r="AV1327" s="53"/>
      <c r="AW1327" s="53"/>
      <c r="AX1327" s="53"/>
      <c r="AY1327" s="53"/>
    </row>
    <row r="1328" spans="18:51">
      <c r="R1328" s="55"/>
      <c r="S1328" s="53"/>
      <c r="T1328" s="53"/>
      <c r="U1328" s="53"/>
      <c r="V1328" s="53"/>
      <c r="W1328" s="53"/>
      <c r="X1328" s="54"/>
      <c r="Y1328" s="54"/>
      <c r="Z1328" s="54"/>
      <c r="AA1328" s="54"/>
      <c r="AB1328" s="54"/>
      <c r="AC1328" s="54"/>
      <c r="AD1328" s="54"/>
      <c r="AE1328" s="54"/>
      <c r="AF1328" s="53"/>
      <c r="AG1328" s="54"/>
      <c r="AH1328" s="54"/>
      <c r="AI1328" s="54"/>
      <c r="AJ1328" s="53"/>
      <c r="AK1328" s="53"/>
      <c r="AL1328" s="53"/>
      <c r="AM1328" s="53"/>
      <c r="AN1328" s="53"/>
      <c r="AO1328" s="53"/>
      <c r="AP1328" s="53"/>
      <c r="AQ1328" s="53"/>
      <c r="AR1328" s="53"/>
      <c r="AS1328" s="53"/>
      <c r="AT1328" s="53"/>
      <c r="AU1328" s="53"/>
      <c r="AV1328" s="53"/>
      <c r="AW1328" s="53"/>
      <c r="AX1328" s="53"/>
      <c r="AY1328" s="53"/>
    </row>
    <row r="1329" spans="18:51">
      <c r="R1329" s="55"/>
      <c r="S1329" s="53"/>
      <c r="T1329" s="53"/>
      <c r="U1329" s="53"/>
      <c r="V1329" s="53"/>
      <c r="W1329" s="53"/>
      <c r="X1329" s="54"/>
      <c r="Y1329" s="54"/>
      <c r="Z1329" s="54"/>
      <c r="AA1329" s="54"/>
      <c r="AB1329" s="54"/>
      <c r="AC1329" s="54"/>
      <c r="AD1329" s="54"/>
      <c r="AE1329" s="54"/>
      <c r="AF1329" s="53"/>
      <c r="AG1329" s="54"/>
      <c r="AH1329" s="54"/>
      <c r="AI1329" s="54"/>
      <c r="AJ1329" s="53"/>
      <c r="AK1329" s="53"/>
      <c r="AL1329" s="53"/>
      <c r="AM1329" s="53"/>
      <c r="AN1329" s="53"/>
      <c r="AO1329" s="53"/>
      <c r="AP1329" s="53"/>
      <c r="AQ1329" s="53"/>
      <c r="AR1329" s="53"/>
      <c r="AS1329" s="53"/>
      <c r="AT1329" s="53"/>
      <c r="AU1329" s="53"/>
      <c r="AV1329" s="53"/>
      <c r="AW1329" s="53"/>
      <c r="AX1329" s="53"/>
      <c r="AY1329" s="53"/>
    </row>
    <row r="1330" spans="18:51">
      <c r="R1330" s="55"/>
      <c r="S1330" s="53"/>
      <c r="T1330" s="53"/>
      <c r="U1330" s="53"/>
      <c r="V1330" s="53"/>
      <c r="W1330" s="53"/>
      <c r="X1330" s="54"/>
      <c r="Y1330" s="54"/>
      <c r="Z1330" s="54"/>
      <c r="AA1330" s="54"/>
      <c r="AB1330" s="54"/>
      <c r="AC1330" s="54"/>
      <c r="AD1330" s="54"/>
      <c r="AE1330" s="54"/>
      <c r="AF1330" s="53"/>
      <c r="AG1330" s="54"/>
      <c r="AH1330" s="54"/>
      <c r="AI1330" s="54"/>
      <c r="AJ1330" s="53"/>
      <c r="AK1330" s="53"/>
      <c r="AL1330" s="53"/>
      <c r="AM1330" s="53"/>
      <c r="AN1330" s="53"/>
      <c r="AO1330" s="53"/>
      <c r="AP1330" s="53"/>
      <c r="AQ1330" s="53"/>
      <c r="AR1330" s="53"/>
      <c r="AS1330" s="53"/>
      <c r="AT1330" s="53"/>
      <c r="AU1330" s="53"/>
      <c r="AV1330" s="53"/>
      <c r="AW1330" s="53"/>
      <c r="AX1330" s="53"/>
      <c r="AY1330" s="53"/>
    </row>
    <row r="1331" spans="18:51">
      <c r="R1331" s="55"/>
      <c r="S1331" s="53"/>
      <c r="T1331" s="53"/>
      <c r="U1331" s="53"/>
      <c r="V1331" s="53"/>
      <c r="W1331" s="53"/>
      <c r="X1331" s="54"/>
      <c r="Y1331" s="54"/>
      <c r="Z1331" s="54"/>
      <c r="AA1331" s="54"/>
      <c r="AB1331" s="54"/>
      <c r="AC1331" s="54"/>
      <c r="AD1331" s="54"/>
      <c r="AE1331" s="54"/>
      <c r="AF1331" s="53"/>
      <c r="AG1331" s="54"/>
      <c r="AH1331" s="54"/>
      <c r="AI1331" s="54"/>
      <c r="AJ1331" s="53"/>
      <c r="AK1331" s="53"/>
      <c r="AL1331" s="53"/>
      <c r="AM1331" s="53"/>
      <c r="AN1331" s="53"/>
      <c r="AO1331" s="53"/>
      <c r="AP1331" s="53"/>
      <c r="AQ1331" s="53"/>
      <c r="AR1331" s="53"/>
      <c r="AS1331" s="53"/>
      <c r="AT1331" s="53"/>
      <c r="AU1331" s="53"/>
      <c r="AV1331" s="53"/>
      <c r="AW1331" s="53"/>
      <c r="AX1331" s="53"/>
      <c r="AY1331" s="53"/>
    </row>
    <row r="1332" spans="18:51">
      <c r="R1332" s="55"/>
      <c r="S1332" s="53"/>
      <c r="T1332" s="53"/>
      <c r="U1332" s="53"/>
      <c r="V1332" s="53"/>
      <c r="W1332" s="53"/>
      <c r="X1332" s="54"/>
      <c r="Y1332" s="54"/>
      <c r="Z1332" s="54"/>
      <c r="AA1332" s="54"/>
      <c r="AB1332" s="54"/>
      <c r="AC1332" s="54"/>
      <c r="AD1332" s="54"/>
      <c r="AE1332" s="54"/>
      <c r="AF1332" s="53"/>
      <c r="AG1332" s="54"/>
      <c r="AH1332" s="54"/>
      <c r="AI1332" s="54"/>
      <c r="AJ1332" s="53"/>
      <c r="AK1332" s="53"/>
      <c r="AL1332" s="53"/>
      <c r="AM1332" s="53"/>
      <c r="AN1332" s="53"/>
      <c r="AO1332" s="53"/>
      <c r="AP1332" s="53"/>
      <c r="AQ1332" s="53"/>
      <c r="AR1332" s="53"/>
      <c r="AS1332" s="53"/>
      <c r="AT1332" s="53"/>
      <c r="AU1332" s="53"/>
      <c r="AV1332" s="53"/>
      <c r="AW1332" s="53"/>
      <c r="AX1332" s="53"/>
      <c r="AY1332" s="53"/>
    </row>
    <row r="1333" spans="18:51">
      <c r="R1333" s="55"/>
      <c r="S1333" s="53"/>
      <c r="T1333" s="53"/>
      <c r="U1333" s="53"/>
      <c r="V1333" s="53"/>
      <c r="W1333" s="53"/>
      <c r="X1333" s="54"/>
      <c r="Y1333" s="54"/>
      <c r="Z1333" s="54"/>
      <c r="AA1333" s="54"/>
      <c r="AB1333" s="54"/>
      <c r="AC1333" s="54"/>
      <c r="AD1333" s="54"/>
      <c r="AE1333" s="54"/>
      <c r="AF1333" s="53"/>
      <c r="AG1333" s="54"/>
      <c r="AH1333" s="54"/>
      <c r="AI1333" s="54"/>
      <c r="AJ1333" s="53"/>
      <c r="AK1333" s="53"/>
      <c r="AL1333" s="53"/>
      <c r="AM1333" s="53"/>
      <c r="AN1333" s="53"/>
      <c r="AO1333" s="53"/>
      <c r="AP1333" s="53"/>
      <c r="AQ1333" s="53"/>
      <c r="AR1333" s="53"/>
      <c r="AS1333" s="53"/>
      <c r="AT1333" s="53"/>
      <c r="AU1333" s="53"/>
      <c r="AV1333" s="53"/>
      <c r="AW1333" s="53"/>
      <c r="AX1333" s="53"/>
      <c r="AY1333" s="53"/>
    </row>
    <row r="1334" spans="18:51">
      <c r="R1334" s="55"/>
      <c r="S1334" s="53"/>
      <c r="T1334" s="53"/>
      <c r="U1334" s="53"/>
      <c r="V1334" s="53"/>
      <c r="W1334" s="53"/>
      <c r="X1334" s="54"/>
      <c r="Y1334" s="54"/>
      <c r="Z1334" s="54"/>
      <c r="AA1334" s="54"/>
      <c r="AB1334" s="54"/>
      <c r="AC1334" s="54"/>
      <c r="AD1334" s="54"/>
      <c r="AE1334" s="54"/>
      <c r="AF1334" s="53"/>
      <c r="AG1334" s="54"/>
      <c r="AH1334" s="54"/>
      <c r="AI1334" s="54"/>
      <c r="AJ1334" s="53"/>
      <c r="AK1334" s="53"/>
      <c r="AL1334" s="53"/>
      <c r="AM1334" s="53"/>
      <c r="AN1334" s="53"/>
      <c r="AO1334" s="53"/>
      <c r="AP1334" s="53"/>
      <c r="AQ1334" s="53"/>
      <c r="AR1334" s="53"/>
      <c r="AS1334" s="53"/>
      <c r="AT1334" s="53"/>
      <c r="AU1334" s="53"/>
      <c r="AV1334" s="53"/>
      <c r="AW1334" s="53"/>
      <c r="AX1334" s="53"/>
      <c r="AY1334" s="53"/>
    </row>
    <row r="1335" spans="18:51">
      <c r="R1335" s="55"/>
      <c r="S1335" s="53"/>
      <c r="T1335" s="53"/>
      <c r="U1335" s="53"/>
      <c r="V1335" s="53"/>
      <c r="W1335" s="53"/>
      <c r="X1335" s="54"/>
      <c r="Y1335" s="54"/>
      <c r="Z1335" s="54"/>
      <c r="AA1335" s="54"/>
      <c r="AB1335" s="54"/>
      <c r="AC1335" s="54"/>
      <c r="AD1335" s="54"/>
      <c r="AE1335" s="54"/>
      <c r="AF1335" s="53"/>
      <c r="AG1335" s="54"/>
      <c r="AH1335" s="54"/>
      <c r="AI1335" s="54"/>
      <c r="AJ1335" s="53"/>
      <c r="AK1335" s="53"/>
      <c r="AL1335" s="53"/>
      <c r="AM1335" s="53"/>
      <c r="AN1335" s="53"/>
      <c r="AO1335" s="53"/>
      <c r="AP1335" s="53"/>
      <c r="AQ1335" s="53"/>
      <c r="AR1335" s="53"/>
      <c r="AS1335" s="53"/>
      <c r="AT1335" s="53"/>
      <c r="AU1335" s="53"/>
      <c r="AV1335" s="53"/>
      <c r="AW1335" s="53"/>
      <c r="AX1335" s="53"/>
      <c r="AY1335" s="53"/>
    </row>
    <row r="1336" spans="18:51">
      <c r="R1336" s="55"/>
      <c r="S1336" s="53"/>
      <c r="T1336" s="53"/>
      <c r="U1336" s="53"/>
      <c r="V1336" s="53"/>
      <c r="W1336" s="53"/>
      <c r="X1336" s="54"/>
      <c r="Y1336" s="54"/>
      <c r="Z1336" s="54"/>
      <c r="AA1336" s="54"/>
      <c r="AB1336" s="54"/>
      <c r="AC1336" s="54"/>
      <c r="AD1336" s="54"/>
      <c r="AE1336" s="54"/>
      <c r="AF1336" s="53"/>
      <c r="AG1336" s="54"/>
      <c r="AH1336" s="54"/>
      <c r="AI1336" s="54"/>
      <c r="AJ1336" s="53"/>
      <c r="AK1336" s="53"/>
      <c r="AL1336" s="53"/>
      <c r="AM1336" s="53"/>
      <c r="AN1336" s="53"/>
      <c r="AO1336" s="53"/>
      <c r="AP1336" s="53"/>
      <c r="AQ1336" s="53"/>
      <c r="AR1336" s="53"/>
      <c r="AS1336" s="53"/>
      <c r="AT1336" s="53"/>
      <c r="AU1336" s="53"/>
      <c r="AV1336" s="53"/>
      <c r="AW1336" s="53"/>
      <c r="AX1336" s="53"/>
      <c r="AY1336" s="53"/>
    </row>
    <row r="1337" spans="18:51">
      <c r="R1337" s="55"/>
      <c r="S1337" s="53"/>
      <c r="T1337" s="53"/>
      <c r="U1337" s="53"/>
      <c r="V1337" s="53"/>
      <c r="W1337" s="53"/>
      <c r="X1337" s="54"/>
      <c r="Y1337" s="54"/>
      <c r="Z1337" s="54"/>
      <c r="AA1337" s="54"/>
      <c r="AB1337" s="54"/>
      <c r="AC1337" s="54"/>
      <c r="AD1337" s="54"/>
      <c r="AE1337" s="54"/>
      <c r="AF1337" s="53"/>
      <c r="AG1337" s="54"/>
      <c r="AH1337" s="54"/>
      <c r="AI1337" s="54"/>
      <c r="AJ1337" s="53"/>
      <c r="AK1337" s="53"/>
      <c r="AL1337" s="53"/>
      <c r="AM1337" s="53"/>
      <c r="AN1337" s="53"/>
      <c r="AO1337" s="53"/>
      <c r="AP1337" s="53"/>
      <c r="AQ1337" s="53"/>
      <c r="AR1337" s="53"/>
      <c r="AS1337" s="53"/>
      <c r="AT1337" s="53"/>
      <c r="AU1337" s="53"/>
      <c r="AV1337" s="53"/>
      <c r="AW1337" s="53"/>
      <c r="AX1337" s="53"/>
      <c r="AY1337" s="53"/>
    </row>
    <row r="1338" spans="18:51">
      <c r="R1338" s="55"/>
      <c r="S1338" s="53"/>
      <c r="T1338" s="53"/>
      <c r="U1338" s="53"/>
      <c r="V1338" s="53"/>
      <c r="W1338" s="53"/>
      <c r="X1338" s="54"/>
      <c r="Y1338" s="54"/>
      <c r="Z1338" s="54"/>
      <c r="AA1338" s="54"/>
      <c r="AB1338" s="54"/>
      <c r="AC1338" s="54"/>
      <c r="AD1338" s="54"/>
      <c r="AE1338" s="54"/>
      <c r="AF1338" s="53"/>
      <c r="AG1338" s="54"/>
      <c r="AH1338" s="54"/>
      <c r="AI1338" s="54"/>
      <c r="AJ1338" s="53"/>
      <c r="AK1338" s="53"/>
      <c r="AL1338" s="53"/>
      <c r="AM1338" s="53"/>
      <c r="AN1338" s="53"/>
      <c r="AO1338" s="53"/>
      <c r="AP1338" s="53"/>
      <c r="AQ1338" s="53"/>
      <c r="AR1338" s="53"/>
      <c r="AS1338" s="53"/>
      <c r="AT1338" s="53"/>
      <c r="AU1338" s="53"/>
      <c r="AV1338" s="53"/>
      <c r="AW1338" s="53"/>
      <c r="AX1338" s="53"/>
      <c r="AY1338" s="53"/>
    </row>
    <row r="1339" spans="18:51">
      <c r="R1339" s="55"/>
      <c r="S1339" s="53"/>
      <c r="T1339" s="53"/>
      <c r="U1339" s="53"/>
      <c r="V1339" s="53"/>
      <c r="W1339" s="53"/>
      <c r="X1339" s="54"/>
      <c r="Y1339" s="54"/>
      <c r="Z1339" s="54"/>
      <c r="AA1339" s="54"/>
      <c r="AB1339" s="54"/>
      <c r="AC1339" s="54"/>
      <c r="AD1339" s="54"/>
      <c r="AE1339" s="54"/>
      <c r="AF1339" s="53"/>
      <c r="AG1339" s="54"/>
      <c r="AH1339" s="54"/>
      <c r="AI1339" s="54"/>
      <c r="AJ1339" s="53"/>
      <c r="AK1339" s="53"/>
      <c r="AL1339" s="53"/>
      <c r="AM1339" s="53"/>
      <c r="AN1339" s="53"/>
      <c r="AO1339" s="53"/>
      <c r="AP1339" s="53"/>
      <c r="AQ1339" s="53"/>
      <c r="AR1339" s="53"/>
      <c r="AS1339" s="53"/>
      <c r="AT1339" s="53"/>
      <c r="AU1339" s="53"/>
      <c r="AV1339" s="53"/>
      <c r="AW1339" s="53"/>
      <c r="AX1339" s="53"/>
      <c r="AY1339" s="53"/>
    </row>
    <row r="1340" spans="18:51">
      <c r="R1340" s="55"/>
      <c r="S1340" s="53"/>
      <c r="T1340" s="53"/>
      <c r="U1340" s="53"/>
      <c r="V1340" s="53"/>
      <c r="W1340" s="53"/>
      <c r="X1340" s="54"/>
      <c r="Y1340" s="54"/>
      <c r="Z1340" s="54"/>
      <c r="AA1340" s="54"/>
      <c r="AB1340" s="54"/>
      <c r="AC1340" s="54"/>
      <c r="AD1340" s="54"/>
      <c r="AE1340" s="54"/>
      <c r="AF1340" s="53"/>
      <c r="AG1340" s="54"/>
      <c r="AH1340" s="54"/>
      <c r="AI1340" s="54"/>
      <c r="AJ1340" s="53"/>
      <c r="AK1340" s="53"/>
      <c r="AL1340" s="53"/>
      <c r="AM1340" s="53"/>
      <c r="AN1340" s="53"/>
      <c r="AO1340" s="53"/>
      <c r="AP1340" s="53"/>
      <c r="AQ1340" s="53"/>
      <c r="AR1340" s="53"/>
      <c r="AS1340" s="53"/>
      <c r="AT1340" s="53"/>
      <c r="AU1340" s="53"/>
      <c r="AV1340" s="53"/>
      <c r="AW1340" s="53"/>
      <c r="AX1340" s="53"/>
      <c r="AY1340" s="53"/>
    </row>
    <row r="1341" spans="18:51">
      <c r="R1341" s="55"/>
      <c r="S1341" s="53"/>
      <c r="T1341" s="53"/>
      <c r="U1341" s="53"/>
      <c r="V1341" s="53"/>
      <c r="W1341" s="53"/>
      <c r="X1341" s="54"/>
      <c r="Y1341" s="54"/>
      <c r="Z1341" s="54"/>
      <c r="AA1341" s="54"/>
      <c r="AB1341" s="54"/>
      <c r="AC1341" s="54"/>
      <c r="AD1341" s="54"/>
      <c r="AE1341" s="54"/>
      <c r="AF1341" s="53"/>
      <c r="AG1341" s="54"/>
      <c r="AH1341" s="54"/>
      <c r="AI1341" s="54"/>
      <c r="AJ1341" s="53"/>
      <c r="AK1341" s="53"/>
      <c r="AL1341" s="53"/>
      <c r="AM1341" s="53"/>
      <c r="AN1341" s="53"/>
      <c r="AO1341" s="53"/>
      <c r="AP1341" s="53"/>
      <c r="AQ1341" s="53"/>
      <c r="AR1341" s="53"/>
      <c r="AS1341" s="53"/>
      <c r="AT1341" s="53"/>
      <c r="AU1341" s="53"/>
      <c r="AV1341" s="53"/>
      <c r="AW1341" s="53"/>
      <c r="AX1341" s="53"/>
      <c r="AY1341" s="53"/>
    </row>
    <row r="1342" spans="18:51">
      <c r="R1342" s="55"/>
      <c r="S1342" s="53"/>
      <c r="T1342" s="53"/>
      <c r="U1342" s="53"/>
      <c r="V1342" s="53"/>
      <c r="W1342" s="53"/>
      <c r="X1342" s="54"/>
      <c r="Y1342" s="54"/>
      <c r="Z1342" s="54"/>
      <c r="AA1342" s="54"/>
      <c r="AB1342" s="54"/>
      <c r="AC1342" s="54"/>
      <c r="AD1342" s="54"/>
      <c r="AE1342" s="54"/>
      <c r="AF1342" s="53"/>
      <c r="AG1342" s="54"/>
      <c r="AH1342" s="54"/>
      <c r="AI1342" s="54"/>
      <c r="AJ1342" s="53"/>
      <c r="AK1342" s="53"/>
      <c r="AL1342" s="53"/>
      <c r="AM1342" s="53"/>
      <c r="AN1342" s="53"/>
      <c r="AO1342" s="53"/>
      <c r="AP1342" s="53"/>
      <c r="AQ1342" s="53"/>
      <c r="AR1342" s="53"/>
      <c r="AS1342" s="53"/>
      <c r="AT1342" s="53"/>
      <c r="AU1342" s="53"/>
      <c r="AV1342" s="53"/>
      <c r="AW1342" s="53"/>
      <c r="AX1342" s="53"/>
      <c r="AY1342" s="53"/>
    </row>
    <row r="1343" spans="18:51">
      <c r="R1343" s="55"/>
      <c r="S1343" s="53"/>
      <c r="T1343" s="53"/>
      <c r="U1343" s="53"/>
      <c r="V1343" s="53"/>
      <c r="W1343" s="53"/>
      <c r="X1343" s="54"/>
      <c r="Y1343" s="54"/>
      <c r="Z1343" s="54"/>
      <c r="AA1343" s="54"/>
      <c r="AB1343" s="54"/>
      <c r="AC1343" s="54"/>
      <c r="AD1343" s="54"/>
      <c r="AE1343" s="54"/>
      <c r="AF1343" s="53"/>
      <c r="AG1343" s="54"/>
      <c r="AH1343" s="54"/>
      <c r="AI1343" s="54"/>
      <c r="AJ1343" s="53"/>
      <c r="AK1343" s="53"/>
      <c r="AL1343" s="53"/>
      <c r="AM1343" s="53"/>
      <c r="AN1343" s="53"/>
      <c r="AO1343" s="53"/>
      <c r="AP1343" s="53"/>
      <c r="AQ1343" s="53"/>
      <c r="AR1343" s="53"/>
      <c r="AS1343" s="53"/>
      <c r="AT1343" s="53"/>
      <c r="AU1343" s="53"/>
      <c r="AV1343" s="53"/>
      <c r="AW1343" s="53"/>
      <c r="AX1343" s="53"/>
      <c r="AY1343" s="53"/>
    </row>
    <row r="1344" spans="18:51">
      <c r="R1344" s="55"/>
      <c r="S1344" s="53"/>
      <c r="T1344" s="53"/>
      <c r="U1344" s="53"/>
      <c r="V1344" s="53"/>
      <c r="W1344" s="53"/>
      <c r="X1344" s="54"/>
      <c r="Y1344" s="54"/>
      <c r="Z1344" s="54"/>
      <c r="AA1344" s="54"/>
      <c r="AB1344" s="54"/>
      <c r="AC1344" s="54"/>
      <c r="AD1344" s="54"/>
      <c r="AE1344" s="54"/>
      <c r="AF1344" s="53"/>
      <c r="AG1344" s="54"/>
      <c r="AH1344" s="54"/>
      <c r="AI1344" s="54"/>
      <c r="AJ1344" s="53"/>
      <c r="AK1344" s="53"/>
      <c r="AL1344" s="53"/>
      <c r="AM1344" s="53"/>
      <c r="AN1344" s="53"/>
      <c r="AO1344" s="53"/>
      <c r="AP1344" s="53"/>
      <c r="AQ1344" s="53"/>
      <c r="AR1344" s="53"/>
      <c r="AS1344" s="53"/>
      <c r="AT1344" s="53"/>
      <c r="AU1344" s="53"/>
      <c r="AV1344" s="53"/>
      <c r="AW1344" s="53"/>
      <c r="AX1344" s="53"/>
      <c r="AY1344" s="53"/>
    </row>
    <row r="1345" spans="18:51">
      <c r="R1345" s="55"/>
      <c r="S1345" s="53"/>
      <c r="T1345" s="53"/>
      <c r="U1345" s="53"/>
      <c r="V1345" s="53"/>
      <c r="W1345" s="53"/>
      <c r="X1345" s="54"/>
      <c r="Y1345" s="54"/>
      <c r="Z1345" s="54"/>
      <c r="AA1345" s="54"/>
      <c r="AB1345" s="54"/>
      <c r="AC1345" s="54"/>
      <c r="AD1345" s="54"/>
      <c r="AE1345" s="54"/>
      <c r="AF1345" s="53"/>
      <c r="AG1345" s="54"/>
      <c r="AH1345" s="54"/>
      <c r="AI1345" s="54"/>
      <c r="AJ1345" s="53"/>
      <c r="AK1345" s="53"/>
      <c r="AL1345" s="53"/>
      <c r="AM1345" s="53"/>
      <c r="AN1345" s="53"/>
      <c r="AO1345" s="53"/>
      <c r="AP1345" s="53"/>
      <c r="AQ1345" s="53"/>
      <c r="AR1345" s="53"/>
      <c r="AS1345" s="53"/>
      <c r="AT1345" s="53"/>
      <c r="AU1345" s="53"/>
      <c r="AV1345" s="53"/>
      <c r="AW1345" s="53"/>
      <c r="AX1345" s="53"/>
      <c r="AY1345" s="53"/>
    </row>
    <row r="1346" spans="18:51">
      <c r="R1346" s="55"/>
      <c r="S1346" s="53"/>
      <c r="T1346" s="53"/>
      <c r="U1346" s="53"/>
      <c r="V1346" s="53"/>
      <c r="W1346" s="53"/>
      <c r="X1346" s="54"/>
      <c r="Y1346" s="54"/>
      <c r="Z1346" s="54"/>
      <c r="AA1346" s="54"/>
      <c r="AB1346" s="54"/>
      <c r="AC1346" s="54"/>
      <c r="AD1346" s="54"/>
      <c r="AE1346" s="54"/>
      <c r="AF1346" s="53"/>
      <c r="AG1346" s="54"/>
      <c r="AH1346" s="54"/>
      <c r="AI1346" s="54"/>
      <c r="AJ1346" s="53"/>
      <c r="AK1346" s="53"/>
      <c r="AL1346" s="53"/>
      <c r="AM1346" s="53"/>
      <c r="AN1346" s="53"/>
      <c r="AO1346" s="53"/>
      <c r="AP1346" s="53"/>
      <c r="AQ1346" s="53"/>
      <c r="AR1346" s="53"/>
      <c r="AS1346" s="53"/>
      <c r="AT1346" s="53"/>
      <c r="AU1346" s="53"/>
      <c r="AV1346" s="53"/>
      <c r="AW1346" s="53"/>
      <c r="AX1346" s="53"/>
      <c r="AY1346" s="53"/>
    </row>
    <row r="1347" spans="18:51">
      <c r="R1347" s="55"/>
      <c r="S1347" s="53"/>
      <c r="T1347" s="53"/>
      <c r="U1347" s="53"/>
      <c r="V1347" s="53"/>
      <c r="W1347" s="53"/>
      <c r="X1347" s="54"/>
      <c r="Y1347" s="54"/>
      <c r="Z1347" s="54"/>
      <c r="AA1347" s="54"/>
      <c r="AB1347" s="54"/>
      <c r="AC1347" s="54"/>
      <c r="AD1347" s="54"/>
      <c r="AE1347" s="54"/>
      <c r="AF1347" s="53"/>
      <c r="AG1347" s="54"/>
      <c r="AH1347" s="54"/>
      <c r="AI1347" s="54"/>
      <c r="AJ1347" s="53"/>
      <c r="AK1347" s="53"/>
      <c r="AL1347" s="53"/>
      <c r="AM1347" s="53"/>
      <c r="AN1347" s="53"/>
      <c r="AO1347" s="53"/>
      <c r="AP1347" s="53"/>
      <c r="AQ1347" s="53"/>
      <c r="AR1347" s="53"/>
      <c r="AS1347" s="53"/>
      <c r="AT1347" s="53"/>
      <c r="AU1347" s="53"/>
      <c r="AV1347" s="53"/>
      <c r="AW1347" s="53"/>
      <c r="AX1347" s="53"/>
      <c r="AY1347" s="53"/>
    </row>
    <row r="1348" spans="18:51">
      <c r="R1348" s="55"/>
      <c r="S1348" s="53"/>
      <c r="T1348" s="53"/>
      <c r="U1348" s="53"/>
      <c r="V1348" s="53"/>
      <c r="W1348" s="53"/>
      <c r="X1348" s="54"/>
      <c r="Y1348" s="54"/>
      <c r="Z1348" s="54"/>
      <c r="AA1348" s="54"/>
      <c r="AB1348" s="54"/>
      <c r="AC1348" s="54"/>
      <c r="AD1348" s="54"/>
      <c r="AE1348" s="54"/>
      <c r="AF1348" s="53"/>
      <c r="AG1348" s="54"/>
      <c r="AH1348" s="54"/>
      <c r="AI1348" s="54"/>
      <c r="AJ1348" s="53"/>
      <c r="AK1348" s="53"/>
      <c r="AL1348" s="53"/>
      <c r="AM1348" s="53"/>
      <c r="AN1348" s="53"/>
      <c r="AO1348" s="53"/>
      <c r="AP1348" s="53"/>
      <c r="AQ1348" s="53"/>
      <c r="AR1348" s="53"/>
      <c r="AS1348" s="53"/>
      <c r="AT1348" s="53"/>
      <c r="AU1348" s="53"/>
      <c r="AV1348" s="53"/>
      <c r="AW1348" s="53"/>
      <c r="AX1348" s="53"/>
      <c r="AY1348" s="53"/>
    </row>
    <row r="1349" spans="18:51">
      <c r="R1349" s="55"/>
      <c r="S1349" s="53"/>
      <c r="T1349" s="53"/>
      <c r="U1349" s="53"/>
      <c r="V1349" s="53"/>
      <c r="W1349" s="53"/>
      <c r="X1349" s="54"/>
      <c r="Y1349" s="54"/>
      <c r="Z1349" s="54"/>
      <c r="AA1349" s="54"/>
      <c r="AB1349" s="54"/>
      <c r="AC1349" s="54"/>
      <c r="AD1349" s="54"/>
      <c r="AE1349" s="54"/>
      <c r="AF1349" s="53"/>
      <c r="AG1349" s="54"/>
      <c r="AH1349" s="54"/>
      <c r="AI1349" s="54"/>
      <c r="AJ1349" s="53"/>
      <c r="AK1349" s="53"/>
      <c r="AL1349" s="53"/>
      <c r="AM1349" s="53"/>
      <c r="AN1349" s="53"/>
      <c r="AO1349" s="53"/>
      <c r="AP1349" s="53"/>
      <c r="AQ1349" s="53"/>
      <c r="AR1349" s="53"/>
      <c r="AS1349" s="53"/>
      <c r="AT1349" s="53"/>
      <c r="AU1349" s="53"/>
      <c r="AV1349" s="53"/>
      <c r="AW1349" s="53"/>
      <c r="AX1349" s="53"/>
      <c r="AY1349" s="53"/>
    </row>
    <row r="1350" spans="18:51">
      <c r="R1350" s="55"/>
      <c r="S1350" s="53"/>
      <c r="T1350" s="53"/>
      <c r="U1350" s="53"/>
      <c r="V1350" s="53"/>
      <c r="W1350" s="53"/>
      <c r="X1350" s="54"/>
      <c r="Y1350" s="54"/>
      <c r="Z1350" s="54"/>
      <c r="AA1350" s="54"/>
      <c r="AB1350" s="54"/>
      <c r="AC1350" s="54"/>
      <c r="AD1350" s="54"/>
      <c r="AE1350" s="54"/>
      <c r="AF1350" s="53"/>
      <c r="AG1350" s="54"/>
      <c r="AH1350" s="54"/>
      <c r="AI1350" s="54"/>
      <c r="AJ1350" s="53"/>
      <c r="AK1350" s="53"/>
      <c r="AL1350" s="53"/>
      <c r="AM1350" s="53"/>
      <c r="AN1350" s="53"/>
      <c r="AO1350" s="53"/>
      <c r="AP1350" s="53"/>
      <c r="AQ1350" s="53"/>
      <c r="AR1350" s="53"/>
      <c r="AS1350" s="53"/>
      <c r="AT1350" s="53"/>
      <c r="AU1350" s="53"/>
      <c r="AV1350" s="53"/>
      <c r="AW1350" s="53"/>
      <c r="AX1350" s="53"/>
      <c r="AY1350" s="53"/>
    </row>
    <row r="1351" spans="18:51">
      <c r="R1351" s="55"/>
      <c r="S1351" s="53"/>
      <c r="T1351" s="53"/>
      <c r="U1351" s="53"/>
      <c r="V1351" s="53"/>
      <c r="W1351" s="53"/>
      <c r="X1351" s="54"/>
      <c r="Y1351" s="54"/>
      <c r="Z1351" s="54"/>
      <c r="AA1351" s="54"/>
      <c r="AB1351" s="54"/>
      <c r="AC1351" s="54"/>
      <c r="AD1351" s="54"/>
      <c r="AE1351" s="54"/>
      <c r="AF1351" s="53"/>
      <c r="AG1351" s="54"/>
      <c r="AH1351" s="54"/>
      <c r="AI1351" s="54"/>
      <c r="AJ1351" s="53"/>
      <c r="AK1351" s="53"/>
      <c r="AL1351" s="53"/>
      <c r="AM1351" s="53"/>
      <c r="AN1351" s="53"/>
      <c r="AO1351" s="53"/>
      <c r="AP1351" s="53"/>
      <c r="AQ1351" s="53"/>
      <c r="AR1351" s="53"/>
      <c r="AS1351" s="53"/>
      <c r="AT1351" s="53"/>
      <c r="AU1351" s="53"/>
      <c r="AV1351" s="53"/>
      <c r="AW1351" s="53"/>
      <c r="AX1351" s="53"/>
      <c r="AY1351" s="53"/>
    </row>
    <row r="1352" spans="18:51">
      <c r="R1352" s="55"/>
      <c r="S1352" s="53"/>
      <c r="T1352" s="53"/>
      <c r="U1352" s="53"/>
      <c r="V1352" s="53"/>
      <c r="W1352" s="53"/>
      <c r="X1352" s="54"/>
      <c r="Y1352" s="54"/>
      <c r="Z1352" s="54"/>
      <c r="AA1352" s="54"/>
      <c r="AB1352" s="54"/>
      <c r="AC1352" s="54"/>
      <c r="AD1352" s="54"/>
      <c r="AE1352" s="54"/>
      <c r="AF1352" s="53"/>
      <c r="AG1352" s="54"/>
      <c r="AH1352" s="54"/>
      <c r="AI1352" s="54"/>
      <c r="AJ1352" s="53"/>
      <c r="AK1352" s="53"/>
      <c r="AL1352" s="53"/>
      <c r="AM1352" s="53"/>
      <c r="AN1352" s="53"/>
      <c r="AO1352" s="53"/>
      <c r="AP1352" s="53"/>
      <c r="AQ1352" s="53"/>
      <c r="AR1352" s="53"/>
      <c r="AS1352" s="53"/>
      <c r="AT1352" s="53"/>
      <c r="AU1352" s="53"/>
      <c r="AV1352" s="53"/>
      <c r="AW1352" s="53"/>
      <c r="AX1352" s="53"/>
      <c r="AY1352" s="53"/>
    </row>
    <row r="1353" spans="18:51">
      <c r="R1353" s="55"/>
      <c r="S1353" s="53"/>
      <c r="T1353" s="53"/>
      <c r="U1353" s="53"/>
      <c r="V1353" s="53"/>
      <c r="W1353" s="53"/>
      <c r="X1353" s="54"/>
      <c r="Y1353" s="54"/>
      <c r="Z1353" s="54"/>
      <c r="AA1353" s="54"/>
      <c r="AB1353" s="54"/>
      <c r="AC1353" s="54"/>
      <c r="AD1353" s="54"/>
      <c r="AE1353" s="54"/>
      <c r="AF1353" s="53"/>
      <c r="AG1353" s="54"/>
      <c r="AH1353" s="54"/>
      <c r="AI1353" s="54"/>
      <c r="AJ1353" s="53"/>
      <c r="AK1353" s="53"/>
      <c r="AL1353" s="53"/>
      <c r="AM1353" s="53"/>
      <c r="AN1353" s="53"/>
      <c r="AO1353" s="53"/>
      <c r="AP1353" s="53"/>
      <c r="AQ1353" s="53"/>
      <c r="AR1353" s="53"/>
      <c r="AS1353" s="53"/>
      <c r="AT1353" s="53"/>
      <c r="AU1353" s="53"/>
      <c r="AV1353" s="53"/>
      <c r="AW1353" s="53"/>
      <c r="AX1353" s="53"/>
      <c r="AY1353" s="53"/>
    </row>
    <row r="1354" spans="18:51">
      <c r="R1354" s="55"/>
      <c r="S1354" s="53"/>
      <c r="T1354" s="53"/>
      <c r="U1354" s="53"/>
      <c r="V1354" s="53"/>
      <c r="W1354" s="53"/>
      <c r="X1354" s="54"/>
      <c r="Y1354" s="54"/>
      <c r="Z1354" s="54"/>
      <c r="AA1354" s="54"/>
      <c r="AB1354" s="54"/>
      <c r="AC1354" s="54"/>
      <c r="AD1354" s="54"/>
      <c r="AE1354" s="54"/>
      <c r="AF1354" s="53"/>
      <c r="AG1354" s="54"/>
      <c r="AH1354" s="54"/>
      <c r="AI1354" s="54"/>
      <c r="AJ1354" s="53"/>
      <c r="AK1354" s="53"/>
      <c r="AL1354" s="53"/>
      <c r="AM1354" s="53"/>
      <c r="AN1354" s="53"/>
      <c r="AO1354" s="53"/>
      <c r="AP1354" s="53"/>
      <c r="AQ1354" s="53"/>
      <c r="AR1354" s="53"/>
      <c r="AS1354" s="53"/>
      <c r="AT1354" s="53"/>
      <c r="AU1354" s="53"/>
      <c r="AV1354" s="53"/>
      <c r="AW1354" s="53"/>
      <c r="AX1354" s="53"/>
      <c r="AY1354" s="53"/>
    </row>
    <row r="1355" spans="18:51">
      <c r="R1355" s="55"/>
      <c r="S1355" s="53"/>
      <c r="T1355" s="53"/>
      <c r="U1355" s="53"/>
      <c r="V1355" s="53"/>
      <c r="W1355" s="53"/>
      <c r="X1355" s="54"/>
      <c r="Y1355" s="54"/>
      <c r="Z1355" s="54"/>
      <c r="AA1355" s="54"/>
      <c r="AB1355" s="54"/>
      <c r="AC1355" s="54"/>
      <c r="AD1355" s="54"/>
      <c r="AE1355" s="54"/>
      <c r="AF1355" s="53"/>
      <c r="AG1355" s="54"/>
      <c r="AH1355" s="54"/>
      <c r="AI1355" s="54"/>
      <c r="AJ1355" s="53"/>
      <c r="AK1355" s="53"/>
      <c r="AL1355" s="53"/>
      <c r="AM1355" s="53"/>
      <c r="AN1355" s="53"/>
      <c r="AO1355" s="53"/>
      <c r="AP1355" s="53"/>
      <c r="AQ1355" s="53"/>
      <c r="AR1355" s="53"/>
      <c r="AS1355" s="53"/>
      <c r="AT1355" s="53"/>
      <c r="AU1355" s="53"/>
      <c r="AV1355" s="53"/>
      <c r="AW1355" s="53"/>
      <c r="AX1355" s="53"/>
      <c r="AY1355" s="53"/>
    </row>
    <row r="1356" spans="18:51">
      <c r="R1356" s="55"/>
      <c r="S1356" s="53"/>
      <c r="T1356" s="53"/>
      <c r="U1356" s="53"/>
      <c r="V1356" s="53"/>
      <c r="W1356" s="53"/>
      <c r="X1356" s="54"/>
      <c r="Y1356" s="54"/>
      <c r="Z1356" s="54"/>
      <c r="AA1356" s="54"/>
      <c r="AB1356" s="54"/>
      <c r="AC1356" s="54"/>
      <c r="AD1356" s="54"/>
      <c r="AE1356" s="54"/>
      <c r="AF1356" s="53"/>
      <c r="AG1356" s="54"/>
      <c r="AH1356" s="54"/>
      <c r="AI1356" s="54"/>
      <c r="AJ1356" s="53"/>
      <c r="AK1356" s="53"/>
      <c r="AL1356" s="53"/>
      <c r="AM1356" s="53"/>
      <c r="AN1356" s="53"/>
      <c r="AO1356" s="53"/>
      <c r="AP1356" s="53"/>
      <c r="AQ1356" s="53"/>
      <c r="AR1356" s="53"/>
      <c r="AS1356" s="53"/>
      <c r="AT1356" s="53"/>
      <c r="AU1356" s="53"/>
      <c r="AV1356" s="53"/>
      <c r="AW1356" s="53"/>
      <c r="AX1356" s="53"/>
      <c r="AY1356" s="53"/>
    </row>
    <row r="1357" spans="18:51">
      <c r="R1357" s="55"/>
      <c r="S1357" s="53"/>
      <c r="T1357" s="53"/>
      <c r="U1357" s="53"/>
      <c r="V1357" s="53"/>
      <c r="W1357" s="53"/>
      <c r="X1357" s="54"/>
      <c r="Y1357" s="54"/>
      <c r="Z1357" s="54"/>
      <c r="AA1357" s="54"/>
      <c r="AB1357" s="54"/>
      <c r="AC1357" s="54"/>
      <c r="AD1357" s="54"/>
      <c r="AE1357" s="54"/>
      <c r="AF1357" s="53"/>
      <c r="AG1357" s="54"/>
      <c r="AH1357" s="54"/>
      <c r="AI1357" s="54"/>
      <c r="AJ1357" s="53"/>
      <c r="AK1357" s="53"/>
      <c r="AL1357" s="53"/>
      <c r="AM1357" s="53"/>
      <c r="AN1357" s="53"/>
      <c r="AO1357" s="53"/>
      <c r="AP1357" s="53"/>
      <c r="AQ1357" s="53"/>
      <c r="AR1357" s="53"/>
      <c r="AS1357" s="53"/>
      <c r="AT1357" s="53"/>
      <c r="AU1357" s="53"/>
      <c r="AV1357" s="53"/>
      <c r="AW1357" s="53"/>
      <c r="AX1357" s="53"/>
      <c r="AY1357" s="53"/>
    </row>
    <row r="1358" spans="18:51">
      <c r="R1358" s="55"/>
      <c r="S1358" s="53"/>
      <c r="T1358" s="53"/>
      <c r="U1358" s="53"/>
      <c r="V1358" s="53"/>
      <c r="W1358" s="53"/>
      <c r="X1358" s="54"/>
      <c r="Y1358" s="54"/>
      <c r="Z1358" s="54"/>
      <c r="AA1358" s="54"/>
      <c r="AB1358" s="54"/>
      <c r="AC1358" s="54"/>
      <c r="AD1358" s="54"/>
      <c r="AE1358" s="54"/>
      <c r="AF1358" s="53"/>
      <c r="AG1358" s="54"/>
      <c r="AH1358" s="54"/>
      <c r="AI1358" s="54"/>
      <c r="AJ1358" s="53"/>
      <c r="AK1358" s="53"/>
      <c r="AL1358" s="53"/>
      <c r="AM1358" s="53"/>
      <c r="AN1358" s="53"/>
      <c r="AO1358" s="53"/>
      <c r="AP1358" s="53"/>
      <c r="AQ1358" s="53"/>
      <c r="AR1358" s="53"/>
      <c r="AS1358" s="53"/>
      <c r="AT1358" s="53"/>
      <c r="AU1358" s="53"/>
      <c r="AV1358" s="53"/>
      <c r="AW1358" s="53"/>
      <c r="AX1358" s="53"/>
      <c r="AY1358" s="53"/>
    </row>
    <row r="1359" spans="18:51">
      <c r="R1359" s="55"/>
      <c r="S1359" s="53"/>
      <c r="T1359" s="53"/>
      <c r="U1359" s="53"/>
      <c r="V1359" s="53"/>
      <c r="W1359" s="53"/>
      <c r="X1359" s="54"/>
      <c r="Y1359" s="54"/>
      <c r="Z1359" s="54"/>
      <c r="AA1359" s="54"/>
      <c r="AB1359" s="54"/>
      <c r="AC1359" s="54"/>
      <c r="AD1359" s="54"/>
      <c r="AE1359" s="54"/>
      <c r="AF1359" s="53"/>
      <c r="AG1359" s="54"/>
      <c r="AH1359" s="54"/>
      <c r="AI1359" s="54"/>
      <c r="AJ1359" s="53"/>
      <c r="AK1359" s="53"/>
      <c r="AL1359" s="53"/>
      <c r="AM1359" s="53"/>
      <c r="AN1359" s="53"/>
      <c r="AO1359" s="53"/>
      <c r="AP1359" s="53"/>
      <c r="AQ1359" s="53"/>
      <c r="AR1359" s="53"/>
      <c r="AS1359" s="53"/>
      <c r="AT1359" s="53"/>
      <c r="AU1359" s="53"/>
      <c r="AV1359" s="53"/>
      <c r="AW1359" s="53"/>
      <c r="AX1359" s="53"/>
      <c r="AY1359" s="53"/>
    </row>
    <row r="1360" spans="18:51">
      <c r="R1360" s="55"/>
      <c r="S1360" s="53"/>
      <c r="T1360" s="53"/>
      <c r="U1360" s="53"/>
      <c r="V1360" s="53"/>
      <c r="W1360" s="53"/>
      <c r="X1360" s="54"/>
      <c r="Y1360" s="54"/>
      <c r="Z1360" s="54"/>
      <c r="AA1360" s="54"/>
      <c r="AB1360" s="54"/>
      <c r="AC1360" s="54"/>
      <c r="AD1360" s="54"/>
      <c r="AE1360" s="54"/>
      <c r="AF1360" s="53"/>
      <c r="AG1360" s="54"/>
      <c r="AH1360" s="54"/>
      <c r="AI1360" s="54"/>
      <c r="AJ1360" s="53"/>
      <c r="AK1360" s="53"/>
      <c r="AL1360" s="53"/>
      <c r="AM1360" s="53"/>
      <c r="AN1360" s="53"/>
      <c r="AO1360" s="53"/>
      <c r="AP1360" s="53"/>
      <c r="AQ1360" s="53"/>
      <c r="AR1360" s="53"/>
      <c r="AS1360" s="53"/>
      <c r="AT1360" s="53"/>
      <c r="AU1360" s="53"/>
      <c r="AV1360" s="53"/>
      <c r="AW1360" s="53"/>
      <c r="AX1360" s="53"/>
      <c r="AY1360" s="53"/>
    </row>
    <row r="1361" spans="18:51">
      <c r="R1361" s="55"/>
      <c r="S1361" s="53"/>
      <c r="T1361" s="53"/>
      <c r="U1361" s="53"/>
      <c r="V1361" s="53"/>
      <c r="W1361" s="53"/>
      <c r="X1361" s="54"/>
      <c r="Y1361" s="54"/>
      <c r="Z1361" s="54"/>
      <c r="AA1361" s="54"/>
      <c r="AB1361" s="54"/>
      <c r="AC1361" s="54"/>
      <c r="AD1361" s="54"/>
      <c r="AE1361" s="54"/>
      <c r="AF1361" s="53"/>
      <c r="AG1361" s="54"/>
      <c r="AH1361" s="54"/>
      <c r="AI1361" s="54"/>
      <c r="AJ1361" s="53"/>
      <c r="AK1361" s="53"/>
      <c r="AL1361" s="53"/>
      <c r="AM1361" s="53"/>
      <c r="AN1361" s="53"/>
      <c r="AO1361" s="53"/>
      <c r="AP1361" s="53"/>
      <c r="AQ1361" s="53"/>
      <c r="AR1361" s="53"/>
      <c r="AS1361" s="53"/>
      <c r="AT1361" s="53"/>
      <c r="AU1361" s="53"/>
      <c r="AV1361" s="53"/>
      <c r="AW1361" s="53"/>
      <c r="AX1361" s="53"/>
      <c r="AY1361" s="53"/>
    </row>
    <row r="1362" spans="18:51">
      <c r="R1362" s="55"/>
      <c r="S1362" s="53"/>
      <c r="T1362" s="53"/>
      <c r="U1362" s="53"/>
      <c r="V1362" s="53"/>
      <c r="W1362" s="53"/>
      <c r="X1362" s="54"/>
      <c r="Y1362" s="54"/>
      <c r="Z1362" s="54"/>
      <c r="AA1362" s="54"/>
      <c r="AB1362" s="54"/>
      <c r="AC1362" s="54"/>
      <c r="AD1362" s="54"/>
      <c r="AE1362" s="54"/>
      <c r="AF1362" s="53"/>
      <c r="AG1362" s="54"/>
      <c r="AH1362" s="54"/>
      <c r="AI1362" s="54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3"/>
      <c r="AV1362" s="53"/>
      <c r="AW1362" s="53"/>
      <c r="AX1362" s="53"/>
      <c r="AY1362" s="53"/>
    </row>
    <row r="1363" spans="18:51">
      <c r="R1363" s="55"/>
      <c r="S1363" s="53"/>
      <c r="T1363" s="53"/>
      <c r="U1363" s="53"/>
      <c r="V1363" s="53"/>
      <c r="W1363" s="53"/>
      <c r="X1363" s="54"/>
      <c r="Y1363" s="54"/>
      <c r="Z1363" s="54"/>
      <c r="AA1363" s="54"/>
      <c r="AB1363" s="54"/>
      <c r="AC1363" s="54"/>
      <c r="AD1363" s="54"/>
      <c r="AE1363" s="54"/>
      <c r="AF1363" s="53"/>
      <c r="AG1363" s="54"/>
      <c r="AH1363" s="54"/>
      <c r="AI1363" s="54"/>
      <c r="AJ1363" s="53"/>
      <c r="AK1363" s="53"/>
      <c r="AL1363" s="53"/>
      <c r="AM1363" s="53"/>
      <c r="AN1363" s="53"/>
      <c r="AO1363" s="53"/>
      <c r="AP1363" s="53"/>
      <c r="AQ1363" s="53"/>
      <c r="AR1363" s="53"/>
      <c r="AS1363" s="53"/>
      <c r="AT1363" s="53"/>
      <c r="AU1363" s="53"/>
      <c r="AV1363" s="53"/>
      <c r="AW1363" s="53"/>
      <c r="AX1363" s="53"/>
      <c r="AY1363" s="53"/>
    </row>
    <row r="1364" spans="18:51">
      <c r="R1364" s="55"/>
      <c r="S1364" s="53"/>
      <c r="T1364" s="53"/>
      <c r="U1364" s="53"/>
      <c r="V1364" s="53"/>
      <c r="W1364" s="53"/>
      <c r="X1364" s="54"/>
      <c r="Y1364" s="54"/>
      <c r="Z1364" s="54"/>
      <c r="AA1364" s="54"/>
      <c r="AB1364" s="54"/>
      <c r="AC1364" s="54"/>
      <c r="AD1364" s="54"/>
      <c r="AE1364" s="54"/>
      <c r="AF1364" s="53"/>
      <c r="AG1364" s="54"/>
      <c r="AH1364" s="54"/>
      <c r="AI1364" s="54"/>
      <c r="AJ1364" s="53"/>
      <c r="AK1364" s="53"/>
      <c r="AL1364" s="53"/>
      <c r="AM1364" s="53"/>
      <c r="AN1364" s="53"/>
      <c r="AO1364" s="53"/>
      <c r="AP1364" s="53"/>
      <c r="AQ1364" s="53"/>
      <c r="AR1364" s="53"/>
      <c r="AS1364" s="53"/>
      <c r="AT1364" s="53"/>
      <c r="AU1364" s="53"/>
      <c r="AV1364" s="53"/>
      <c r="AW1364" s="53"/>
      <c r="AX1364" s="53"/>
      <c r="AY1364" s="53"/>
    </row>
    <row r="1365" spans="18:51">
      <c r="R1365" s="55"/>
      <c r="S1365" s="53"/>
      <c r="T1365" s="53"/>
      <c r="U1365" s="53"/>
      <c r="V1365" s="53"/>
      <c r="W1365" s="53"/>
      <c r="X1365" s="54"/>
      <c r="Y1365" s="54"/>
      <c r="Z1365" s="54"/>
      <c r="AA1365" s="54"/>
      <c r="AB1365" s="54"/>
      <c r="AC1365" s="54"/>
      <c r="AD1365" s="54"/>
      <c r="AE1365" s="54"/>
      <c r="AF1365" s="53"/>
      <c r="AG1365" s="54"/>
      <c r="AH1365" s="54"/>
      <c r="AI1365" s="54"/>
      <c r="AJ1365" s="53"/>
      <c r="AK1365" s="53"/>
      <c r="AL1365" s="53"/>
      <c r="AM1365" s="53"/>
      <c r="AN1365" s="53"/>
      <c r="AO1365" s="53"/>
      <c r="AP1365" s="53"/>
      <c r="AQ1365" s="53"/>
      <c r="AR1365" s="53"/>
      <c r="AS1365" s="53"/>
      <c r="AT1365" s="53"/>
      <c r="AU1365" s="53"/>
      <c r="AV1365" s="53"/>
      <c r="AW1365" s="53"/>
      <c r="AX1365" s="53"/>
      <c r="AY1365" s="53"/>
    </row>
    <row r="1366" spans="18:51">
      <c r="R1366" s="55"/>
      <c r="S1366" s="53"/>
      <c r="T1366" s="53"/>
      <c r="U1366" s="53"/>
      <c r="V1366" s="53"/>
      <c r="W1366" s="53"/>
      <c r="X1366" s="54"/>
      <c r="Y1366" s="54"/>
      <c r="Z1366" s="54"/>
      <c r="AA1366" s="54"/>
      <c r="AB1366" s="54"/>
      <c r="AC1366" s="54"/>
      <c r="AD1366" s="54"/>
      <c r="AE1366" s="54"/>
      <c r="AF1366" s="53"/>
      <c r="AG1366" s="54"/>
      <c r="AH1366" s="54"/>
      <c r="AI1366" s="54"/>
      <c r="AJ1366" s="53"/>
      <c r="AK1366" s="53"/>
      <c r="AL1366" s="53"/>
      <c r="AM1366" s="53"/>
      <c r="AN1366" s="53"/>
      <c r="AO1366" s="53"/>
      <c r="AP1366" s="53"/>
      <c r="AQ1366" s="53"/>
      <c r="AR1366" s="53"/>
      <c r="AS1366" s="53"/>
      <c r="AT1366" s="53"/>
      <c r="AU1366" s="53"/>
      <c r="AV1366" s="53"/>
      <c r="AW1366" s="53"/>
      <c r="AX1366" s="53"/>
      <c r="AY1366" s="53"/>
    </row>
    <row r="1367" spans="18:51">
      <c r="R1367" s="55"/>
      <c r="S1367" s="53"/>
      <c r="T1367" s="53"/>
      <c r="U1367" s="53"/>
      <c r="V1367" s="53"/>
      <c r="W1367" s="53"/>
      <c r="X1367" s="54"/>
      <c r="Y1367" s="54"/>
      <c r="Z1367" s="54"/>
      <c r="AA1367" s="54"/>
      <c r="AB1367" s="54"/>
      <c r="AC1367" s="54"/>
      <c r="AD1367" s="54"/>
      <c r="AE1367" s="54"/>
      <c r="AF1367" s="53"/>
      <c r="AG1367" s="54"/>
      <c r="AH1367" s="54"/>
      <c r="AI1367" s="54"/>
      <c r="AJ1367" s="53"/>
      <c r="AK1367" s="53"/>
      <c r="AL1367" s="53"/>
      <c r="AM1367" s="53"/>
      <c r="AN1367" s="53"/>
      <c r="AO1367" s="53"/>
      <c r="AP1367" s="53"/>
      <c r="AQ1367" s="53"/>
      <c r="AR1367" s="53"/>
      <c r="AS1367" s="53"/>
      <c r="AT1367" s="53"/>
      <c r="AU1367" s="53"/>
      <c r="AV1367" s="53"/>
      <c r="AW1367" s="53"/>
      <c r="AX1367" s="53"/>
      <c r="AY1367" s="53"/>
    </row>
    <row r="1368" spans="18:51">
      <c r="R1368" s="55"/>
      <c r="S1368" s="53"/>
      <c r="T1368" s="53"/>
      <c r="U1368" s="53"/>
      <c r="V1368" s="53"/>
      <c r="W1368" s="53"/>
      <c r="X1368" s="54"/>
      <c r="Y1368" s="54"/>
      <c r="Z1368" s="54"/>
      <c r="AA1368" s="54"/>
      <c r="AB1368" s="54"/>
      <c r="AC1368" s="54"/>
      <c r="AD1368" s="54"/>
      <c r="AE1368" s="54"/>
      <c r="AF1368" s="53"/>
      <c r="AG1368" s="54"/>
      <c r="AH1368" s="54"/>
      <c r="AI1368" s="54"/>
      <c r="AJ1368" s="53"/>
      <c r="AK1368" s="53"/>
      <c r="AL1368" s="53"/>
      <c r="AM1368" s="53"/>
      <c r="AN1368" s="53"/>
      <c r="AO1368" s="53"/>
      <c r="AP1368" s="53"/>
      <c r="AQ1368" s="53"/>
      <c r="AR1368" s="53"/>
      <c r="AS1368" s="53"/>
      <c r="AT1368" s="53"/>
      <c r="AU1368" s="53"/>
      <c r="AV1368" s="53"/>
      <c r="AW1368" s="53"/>
      <c r="AX1368" s="53"/>
      <c r="AY1368" s="53"/>
    </row>
    <row r="1369" spans="18:51">
      <c r="R1369" s="55"/>
      <c r="S1369" s="53"/>
      <c r="T1369" s="53"/>
      <c r="U1369" s="53"/>
      <c r="V1369" s="53"/>
      <c r="W1369" s="53"/>
      <c r="X1369" s="54"/>
      <c r="Y1369" s="54"/>
      <c r="Z1369" s="54"/>
      <c r="AA1369" s="54"/>
      <c r="AB1369" s="54"/>
      <c r="AC1369" s="54"/>
      <c r="AD1369" s="54"/>
      <c r="AE1369" s="54"/>
      <c r="AF1369" s="53"/>
      <c r="AG1369" s="54"/>
      <c r="AH1369" s="54"/>
      <c r="AI1369" s="54"/>
      <c r="AJ1369" s="53"/>
      <c r="AK1369" s="53"/>
      <c r="AL1369" s="53"/>
      <c r="AM1369" s="53"/>
      <c r="AN1369" s="53"/>
      <c r="AO1369" s="53"/>
      <c r="AP1369" s="53"/>
      <c r="AQ1369" s="53"/>
      <c r="AR1369" s="53"/>
      <c r="AS1369" s="53"/>
      <c r="AT1369" s="53"/>
      <c r="AU1369" s="53"/>
      <c r="AV1369" s="53"/>
      <c r="AW1369" s="53"/>
      <c r="AX1369" s="53"/>
      <c r="AY1369" s="53"/>
    </row>
    <row r="1370" spans="18:51">
      <c r="R1370" s="55"/>
      <c r="S1370" s="53"/>
      <c r="T1370" s="53"/>
      <c r="U1370" s="53"/>
      <c r="V1370" s="53"/>
      <c r="W1370" s="53"/>
      <c r="X1370" s="54"/>
      <c r="Y1370" s="54"/>
      <c r="Z1370" s="54"/>
      <c r="AA1370" s="54"/>
      <c r="AB1370" s="54"/>
      <c r="AC1370" s="54"/>
      <c r="AD1370" s="54"/>
      <c r="AE1370" s="54"/>
      <c r="AF1370" s="53"/>
      <c r="AG1370" s="54"/>
      <c r="AH1370" s="54"/>
      <c r="AI1370" s="54"/>
      <c r="AJ1370" s="53"/>
      <c r="AK1370" s="53"/>
      <c r="AL1370" s="53"/>
      <c r="AM1370" s="53"/>
      <c r="AN1370" s="53"/>
      <c r="AO1370" s="53"/>
      <c r="AP1370" s="53"/>
      <c r="AQ1370" s="53"/>
      <c r="AR1370" s="53"/>
      <c r="AS1370" s="53"/>
      <c r="AT1370" s="53"/>
      <c r="AU1370" s="53"/>
      <c r="AV1370" s="53"/>
      <c r="AW1370" s="53"/>
      <c r="AX1370" s="53"/>
      <c r="AY1370" s="53"/>
    </row>
    <row r="1371" spans="18:51">
      <c r="R1371" s="55"/>
      <c r="S1371" s="53"/>
      <c r="T1371" s="53"/>
      <c r="U1371" s="53"/>
      <c r="V1371" s="53"/>
      <c r="W1371" s="53"/>
      <c r="X1371" s="54"/>
      <c r="Y1371" s="54"/>
      <c r="Z1371" s="54"/>
      <c r="AA1371" s="54"/>
      <c r="AB1371" s="54"/>
      <c r="AC1371" s="54"/>
      <c r="AD1371" s="54"/>
      <c r="AE1371" s="54"/>
      <c r="AF1371" s="53"/>
      <c r="AG1371" s="54"/>
      <c r="AH1371" s="54"/>
      <c r="AI1371" s="54"/>
      <c r="AJ1371" s="53"/>
      <c r="AK1371" s="53"/>
      <c r="AL1371" s="53"/>
      <c r="AM1371" s="53"/>
      <c r="AN1371" s="53"/>
      <c r="AO1371" s="53"/>
      <c r="AP1371" s="53"/>
      <c r="AQ1371" s="53"/>
      <c r="AR1371" s="53"/>
      <c r="AS1371" s="53"/>
      <c r="AT1371" s="53"/>
      <c r="AU1371" s="53"/>
      <c r="AV1371" s="53"/>
      <c r="AW1371" s="53"/>
      <c r="AX1371" s="53"/>
      <c r="AY1371" s="53"/>
    </row>
    <row r="1372" spans="18:51">
      <c r="R1372" s="55"/>
      <c r="S1372" s="53"/>
      <c r="T1372" s="53"/>
      <c r="U1372" s="53"/>
      <c r="V1372" s="53"/>
      <c r="W1372" s="53"/>
      <c r="X1372" s="54"/>
      <c r="Y1372" s="54"/>
      <c r="Z1372" s="54"/>
      <c r="AA1372" s="54"/>
      <c r="AB1372" s="54"/>
      <c r="AC1372" s="54"/>
      <c r="AD1372" s="54"/>
      <c r="AE1372" s="54"/>
      <c r="AF1372" s="53"/>
      <c r="AG1372" s="54"/>
      <c r="AH1372" s="54"/>
      <c r="AI1372" s="54"/>
      <c r="AJ1372" s="53"/>
      <c r="AK1372" s="53"/>
      <c r="AL1372" s="53"/>
      <c r="AM1372" s="53"/>
      <c r="AN1372" s="53"/>
      <c r="AO1372" s="53"/>
      <c r="AP1372" s="53"/>
      <c r="AQ1372" s="53"/>
      <c r="AR1372" s="53"/>
      <c r="AS1372" s="53"/>
      <c r="AT1372" s="53"/>
      <c r="AU1372" s="53"/>
      <c r="AV1372" s="53"/>
      <c r="AW1372" s="53"/>
      <c r="AX1372" s="53"/>
      <c r="AY1372" s="53"/>
    </row>
    <row r="1373" spans="18:51">
      <c r="R1373" s="55"/>
      <c r="S1373" s="53"/>
      <c r="T1373" s="53"/>
      <c r="U1373" s="53"/>
      <c r="V1373" s="53"/>
      <c r="W1373" s="53"/>
      <c r="X1373" s="54"/>
      <c r="Y1373" s="54"/>
      <c r="Z1373" s="54"/>
      <c r="AA1373" s="54"/>
      <c r="AB1373" s="54"/>
      <c r="AC1373" s="54"/>
      <c r="AD1373" s="54"/>
      <c r="AE1373" s="54"/>
      <c r="AF1373" s="53"/>
      <c r="AG1373" s="54"/>
      <c r="AH1373" s="54"/>
      <c r="AI1373" s="54"/>
      <c r="AJ1373" s="53"/>
      <c r="AK1373" s="53"/>
      <c r="AL1373" s="53"/>
      <c r="AM1373" s="53"/>
      <c r="AN1373" s="53"/>
      <c r="AO1373" s="53"/>
      <c r="AP1373" s="53"/>
      <c r="AQ1373" s="53"/>
      <c r="AR1373" s="53"/>
      <c r="AS1373" s="53"/>
      <c r="AT1373" s="53"/>
      <c r="AU1373" s="53"/>
      <c r="AV1373" s="53"/>
      <c r="AW1373" s="53"/>
      <c r="AX1373" s="53"/>
      <c r="AY1373" s="53"/>
    </row>
    <row r="1374" spans="18:51">
      <c r="R1374" s="55"/>
      <c r="S1374" s="53"/>
      <c r="T1374" s="53"/>
      <c r="U1374" s="53"/>
      <c r="V1374" s="53"/>
      <c r="W1374" s="53"/>
      <c r="X1374" s="54"/>
      <c r="Y1374" s="54"/>
      <c r="Z1374" s="54"/>
      <c r="AA1374" s="54"/>
      <c r="AB1374" s="54"/>
      <c r="AC1374" s="54"/>
      <c r="AD1374" s="54"/>
      <c r="AE1374" s="54"/>
      <c r="AF1374" s="53"/>
      <c r="AG1374" s="54"/>
      <c r="AH1374" s="54"/>
      <c r="AI1374" s="54"/>
      <c r="AJ1374" s="53"/>
      <c r="AK1374" s="53"/>
      <c r="AL1374" s="53"/>
      <c r="AM1374" s="53"/>
      <c r="AN1374" s="53"/>
      <c r="AO1374" s="53"/>
      <c r="AP1374" s="53"/>
      <c r="AQ1374" s="53"/>
      <c r="AR1374" s="53"/>
      <c r="AS1374" s="53"/>
      <c r="AT1374" s="53"/>
      <c r="AU1374" s="53"/>
      <c r="AV1374" s="53"/>
      <c r="AW1374" s="53"/>
      <c r="AX1374" s="53"/>
      <c r="AY1374" s="53"/>
    </row>
    <row r="1375" spans="18:51">
      <c r="R1375" s="55"/>
      <c r="S1375" s="53"/>
      <c r="T1375" s="53"/>
      <c r="U1375" s="53"/>
      <c r="V1375" s="53"/>
      <c r="W1375" s="53"/>
      <c r="X1375" s="54"/>
      <c r="Y1375" s="54"/>
      <c r="Z1375" s="54"/>
      <c r="AA1375" s="54"/>
      <c r="AB1375" s="54"/>
      <c r="AC1375" s="54"/>
      <c r="AD1375" s="54"/>
      <c r="AE1375" s="54"/>
      <c r="AF1375" s="53"/>
      <c r="AG1375" s="54"/>
      <c r="AH1375" s="54"/>
      <c r="AI1375" s="54"/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3"/>
      <c r="AV1375" s="53"/>
      <c r="AW1375" s="53"/>
      <c r="AX1375" s="53"/>
      <c r="AY1375" s="53"/>
    </row>
    <row r="1376" spans="18:51">
      <c r="R1376" s="55"/>
      <c r="S1376" s="53"/>
      <c r="T1376" s="53"/>
      <c r="U1376" s="53"/>
      <c r="V1376" s="53"/>
      <c r="W1376" s="53"/>
      <c r="X1376" s="54"/>
      <c r="Y1376" s="54"/>
      <c r="Z1376" s="54"/>
      <c r="AA1376" s="54"/>
      <c r="AB1376" s="54"/>
      <c r="AC1376" s="54"/>
      <c r="AD1376" s="54"/>
      <c r="AE1376" s="54"/>
      <c r="AF1376" s="53"/>
      <c r="AG1376" s="54"/>
      <c r="AH1376" s="54"/>
      <c r="AI1376" s="54"/>
      <c r="AJ1376" s="53"/>
      <c r="AK1376" s="53"/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3"/>
      <c r="AV1376" s="53"/>
      <c r="AW1376" s="53"/>
      <c r="AX1376" s="53"/>
      <c r="AY1376" s="53"/>
    </row>
    <row r="1377" spans="18:51">
      <c r="R1377" s="55"/>
      <c r="S1377" s="53"/>
      <c r="T1377" s="53"/>
      <c r="U1377" s="53"/>
      <c r="V1377" s="53"/>
      <c r="W1377" s="53"/>
      <c r="X1377" s="54"/>
      <c r="Y1377" s="54"/>
      <c r="Z1377" s="54"/>
      <c r="AA1377" s="54"/>
      <c r="AB1377" s="54"/>
      <c r="AC1377" s="54"/>
      <c r="AD1377" s="54"/>
      <c r="AE1377" s="54"/>
      <c r="AF1377" s="53"/>
      <c r="AG1377" s="54"/>
      <c r="AH1377" s="54"/>
      <c r="AI1377" s="54"/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3"/>
      <c r="AV1377" s="53"/>
      <c r="AW1377" s="53"/>
      <c r="AX1377" s="53"/>
      <c r="AY1377" s="53"/>
    </row>
    <row r="1378" spans="18:51">
      <c r="R1378" s="55"/>
      <c r="S1378" s="53"/>
      <c r="T1378" s="53"/>
      <c r="U1378" s="53"/>
      <c r="V1378" s="53"/>
      <c r="W1378" s="53"/>
      <c r="X1378" s="54"/>
      <c r="Y1378" s="54"/>
      <c r="Z1378" s="54"/>
      <c r="AA1378" s="54"/>
      <c r="AB1378" s="54"/>
      <c r="AC1378" s="54"/>
      <c r="AD1378" s="54"/>
      <c r="AE1378" s="54"/>
      <c r="AF1378" s="53"/>
      <c r="AG1378" s="54"/>
      <c r="AH1378" s="54"/>
      <c r="AI1378" s="54"/>
      <c r="AJ1378" s="53"/>
      <c r="AK1378" s="53"/>
      <c r="AL1378" s="53"/>
      <c r="AM1378" s="53"/>
      <c r="AN1378" s="53"/>
      <c r="AO1378" s="53"/>
      <c r="AP1378" s="53"/>
      <c r="AQ1378" s="53"/>
      <c r="AR1378" s="53"/>
      <c r="AS1378" s="53"/>
      <c r="AT1378" s="53"/>
      <c r="AU1378" s="53"/>
      <c r="AV1378" s="53"/>
      <c r="AW1378" s="53"/>
      <c r="AX1378" s="53"/>
      <c r="AY1378" s="53"/>
    </row>
    <row r="1379" spans="18:51">
      <c r="R1379" s="55"/>
      <c r="S1379" s="53"/>
      <c r="T1379" s="53"/>
      <c r="U1379" s="53"/>
      <c r="V1379" s="53"/>
      <c r="W1379" s="53"/>
      <c r="X1379" s="54"/>
      <c r="Y1379" s="54"/>
      <c r="Z1379" s="54"/>
      <c r="AA1379" s="54"/>
      <c r="AB1379" s="54"/>
      <c r="AC1379" s="54"/>
      <c r="AD1379" s="54"/>
      <c r="AE1379" s="54"/>
      <c r="AF1379" s="53"/>
      <c r="AG1379" s="54"/>
      <c r="AH1379" s="54"/>
      <c r="AI1379" s="54"/>
      <c r="AJ1379" s="53"/>
      <c r="AK1379" s="53"/>
      <c r="AL1379" s="53"/>
      <c r="AM1379" s="53"/>
      <c r="AN1379" s="53"/>
      <c r="AO1379" s="53"/>
      <c r="AP1379" s="53"/>
      <c r="AQ1379" s="53"/>
      <c r="AR1379" s="53"/>
      <c r="AS1379" s="53"/>
      <c r="AT1379" s="53"/>
      <c r="AU1379" s="53"/>
      <c r="AV1379" s="53"/>
      <c r="AW1379" s="53"/>
      <c r="AX1379" s="53"/>
      <c r="AY1379" s="53"/>
    </row>
    <row r="1380" spans="18:51">
      <c r="R1380" s="55"/>
      <c r="S1380" s="53"/>
      <c r="T1380" s="53"/>
      <c r="U1380" s="53"/>
      <c r="V1380" s="53"/>
      <c r="W1380" s="53"/>
      <c r="X1380" s="54"/>
      <c r="Y1380" s="54"/>
      <c r="Z1380" s="54"/>
      <c r="AA1380" s="54"/>
      <c r="AB1380" s="54"/>
      <c r="AC1380" s="54"/>
      <c r="AD1380" s="54"/>
      <c r="AE1380" s="54"/>
      <c r="AF1380" s="53"/>
      <c r="AG1380" s="54"/>
      <c r="AH1380" s="54"/>
      <c r="AI1380" s="54"/>
      <c r="AJ1380" s="53"/>
      <c r="AK1380" s="53"/>
      <c r="AL1380" s="53"/>
      <c r="AM1380" s="53"/>
      <c r="AN1380" s="53"/>
      <c r="AO1380" s="53"/>
      <c r="AP1380" s="53"/>
      <c r="AQ1380" s="53"/>
      <c r="AR1380" s="53"/>
      <c r="AS1380" s="53"/>
      <c r="AT1380" s="53"/>
      <c r="AU1380" s="53"/>
      <c r="AV1380" s="53"/>
      <c r="AW1380" s="53"/>
      <c r="AX1380" s="53"/>
      <c r="AY1380" s="53"/>
    </row>
    <row r="1381" spans="18:51">
      <c r="R1381" s="55"/>
      <c r="S1381" s="53"/>
      <c r="T1381" s="53"/>
      <c r="U1381" s="53"/>
      <c r="V1381" s="53"/>
      <c r="W1381" s="53"/>
      <c r="X1381" s="54"/>
      <c r="Y1381" s="54"/>
      <c r="Z1381" s="54"/>
      <c r="AA1381" s="54"/>
      <c r="AB1381" s="54"/>
      <c r="AC1381" s="54"/>
      <c r="AD1381" s="54"/>
      <c r="AE1381" s="54"/>
      <c r="AF1381" s="53"/>
      <c r="AG1381" s="54"/>
      <c r="AH1381" s="54"/>
      <c r="AI1381" s="54"/>
      <c r="AJ1381" s="53"/>
      <c r="AK1381" s="53"/>
      <c r="AL1381" s="53"/>
      <c r="AM1381" s="53"/>
      <c r="AN1381" s="53"/>
      <c r="AO1381" s="53"/>
      <c r="AP1381" s="53"/>
      <c r="AQ1381" s="53"/>
      <c r="AR1381" s="53"/>
      <c r="AS1381" s="53"/>
      <c r="AT1381" s="53"/>
      <c r="AU1381" s="53"/>
      <c r="AV1381" s="53"/>
      <c r="AW1381" s="53"/>
      <c r="AX1381" s="53"/>
      <c r="AY1381" s="53"/>
    </row>
    <row r="1382" spans="18:51">
      <c r="R1382" s="55"/>
      <c r="S1382" s="53"/>
      <c r="T1382" s="53"/>
      <c r="U1382" s="53"/>
      <c r="V1382" s="53"/>
      <c r="W1382" s="53"/>
      <c r="X1382" s="54"/>
      <c r="Y1382" s="54"/>
      <c r="Z1382" s="54"/>
      <c r="AA1382" s="54"/>
      <c r="AB1382" s="54"/>
      <c r="AC1382" s="54"/>
      <c r="AD1382" s="54"/>
      <c r="AE1382" s="54"/>
      <c r="AF1382" s="53"/>
      <c r="AG1382" s="54"/>
      <c r="AH1382" s="54"/>
      <c r="AI1382" s="54"/>
      <c r="AJ1382" s="53"/>
      <c r="AK1382" s="53"/>
      <c r="AL1382" s="53"/>
      <c r="AM1382" s="53"/>
      <c r="AN1382" s="53"/>
      <c r="AO1382" s="53"/>
      <c r="AP1382" s="53"/>
      <c r="AQ1382" s="53"/>
      <c r="AR1382" s="53"/>
      <c r="AS1382" s="53"/>
      <c r="AT1382" s="53"/>
      <c r="AU1382" s="53"/>
      <c r="AV1382" s="53"/>
      <c r="AW1382" s="53"/>
      <c r="AX1382" s="53"/>
      <c r="AY1382" s="53"/>
    </row>
    <row r="1383" spans="18:51">
      <c r="R1383" s="55"/>
      <c r="S1383" s="53"/>
      <c r="T1383" s="53"/>
      <c r="U1383" s="53"/>
      <c r="V1383" s="53"/>
      <c r="W1383" s="53"/>
      <c r="X1383" s="54"/>
      <c r="Y1383" s="54"/>
      <c r="Z1383" s="54"/>
      <c r="AA1383" s="54"/>
      <c r="AB1383" s="54"/>
      <c r="AC1383" s="54"/>
      <c r="AD1383" s="54"/>
      <c r="AE1383" s="54"/>
      <c r="AF1383" s="53"/>
      <c r="AG1383" s="54"/>
      <c r="AH1383" s="54"/>
      <c r="AI1383" s="54"/>
      <c r="AJ1383" s="53"/>
      <c r="AK1383" s="53"/>
      <c r="AL1383" s="53"/>
      <c r="AM1383" s="53"/>
      <c r="AN1383" s="53"/>
      <c r="AO1383" s="53"/>
      <c r="AP1383" s="53"/>
      <c r="AQ1383" s="53"/>
      <c r="AR1383" s="53"/>
      <c r="AS1383" s="53"/>
      <c r="AT1383" s="53"/>
      <c r="AU1383" s="53"/>
      <c r="AV1383" s="53"/>
      <c r="AW1383" s="53"/>
      <c r="AX1383" s="53"/>
      <c r="AY1383" s="53"/>
    </row>
    <row r="1384" spans="18:51">
      <c r="R1384" s="55"/>
      <c r="S1384" s="53"/>
      <c r="T1384" s="53"/>
      <c r="U1384" s="53"/>
      <c r="V1384" s="53"/>
      <c r="W1384" s="53"/>
      <c r="X1384" s="54"/>
      <c r="Y1384" s="54"/>
      <c r="Z1384" s="54"/>
      <c r="AA1384" s="54"/>
      <c r="AB1384" s="54"/>
      <c r="AC1384" s="54"/>
      <c r="AD1384" s="54"/>
      <c r="AE1384" s="54"/>
      <c r="AF1384" s="53"/>
      <c r="AG1384" s="54"/>
      <c r="AH1384" s="54"/>
      <c r="AI1384" s="54"/>
      <c r="AJ1384" s="53"/>
      <c r="AK1384" s="53"/>
      <c r="AL1384" s="53"/>
      <c r="AM1384" s="53"/>
      <c r="AN1384" s="53"/>
      <c r="AO1384" s="53"/>
      <c r="AP1384" s="53"/>
      <c r="AQ1384" s="53"/>
      <c r="AR1384" s="53"/>
      <c r="AS1384" s="53"/>
      <c r="AT1384" s="53"/>
      <c r="AU1384" s="53"/>
      <c r="AV1384" s="53"/>
      <c r="AW1384" s="53"/>
      <c r="AX1384" s="53"/>
      <c r="AY1384" s="53"/>
    </row>
    <row r="1385" spans="18:51">
      <c r="R1385" s="55"/>
      <c r="S1385" s="53"/>
      <c r="T1385" s="53"/>
      <c r="U1385" s="53"/>
      <c r="V1385" s="53"/>
      <c r="W1385" s="53"/>
      <c r="X1385" s="54"/>
      <c r="Y1385" s="54"/>
      <c r="Z1385" s="54"/>
      <c r="AA1385" s="54"/>
      <c r="AB1385" s="54"/>
      <c r="AC1385" s="54"/>
      <c r="AD1385" s="54"/>
      <c r="AE1385" s="54"/>
      <c r="AF1385" s="53"/>
      <c r="AG1385" s="54"/>
      <c r="AH1385" s="54"/>
      <c r="AI1385" s="54"/>
      <c r="AJ1385" s="53"/>
      <c r="AK1385" s="53"/>
      <c r="AL1385" s="53"/>
      <c r="AM1385" s="53"/>
      <c r="AN1385" s="53"/>
      <c r="AO1385" s="53"/>
      <c r="AP1385" s="53"/>
      <c r="AQ1385" s="53"/>
      <c r="AR1385" s="53"/>
      <c r="AS1385" s="53"/>
      <c r="AT1385" s="53"/>
      <c r="AU1385" s="53"/>
      <c r="AV1385" s="53"/>
      <c r="AW1385" s="53"/>
      <c r="AX1385" s="53"/>
      <c r="AY1385" s="53"/>
    </row>
    <row r="1386" spans="18:51">
      <c r="R1386" s="55"/>
      <c r="S1386" s="53"/>
      <c r="T1386" s="53"/>
      <c r="U1386" s="53"/>
      <c r="V1386" s="53"/>
      <c r="W1386" s="53"/>
      <c r="X1386" s="54"/>
      <c r="Y1386" s="54"/>
      <c r="Z1386" s="54"/>
      <c r="AA1386" s="54"/>
      <c r="AB1386" s="54"/>
      <c r="AC1386" s="54"/>
      <c r="AD1386" s="54"/>
      <c r="AE1386" s="54"/>
      <c r="AF1386" s="53"/>
      <c r="AG1386" s="54"/>
      <c r="AH1386" s="54"/>
      <c r="AI1386" s="54"/>
      <c r="AJ1386" s="53"/>
      <c r="AK1386" s="53"/>
      <c r="AL1386" s="53"/>
      <c r="AM1386" s="53"/>
      <c r="AN1386" s="53"/>
      <c r="AO1386" s="53"/>
      <c r="AP1386" s="53"/>
      <c r="AQ1386" s="53"/>
      <c r="AR1386" s="53"/>
      <c r="AS1386" s="53"/>
      <c r="AT1386" s="53"/>
      <c r="AU1386" s="53"/>
      <c r="AV1386" s="53"/>
      <c r="AW1386" s="53"/>
      <c r="AX1386" s="53"/>
      <c r="AY1386" s="53"/>
    </row>
    <row r="1387" spans="18:51">
      <c r="R1387" s="55"/>
      <c r="S1387" s="53"/>
      <c r="T1387" s="53"/>
      <c r="U1387" s="53"/>
      <c r="V1387" s="53"/>
      <c r="W1387" s="53"/>
      <c r="X1387" s="54"/>
      <c r="Y1387" s="54"/>
      <c r="Z1387" s="54"/>
      <c r="AA1387" s="54"/>
      <c r="AB1387" s="54"/>
      <c r="AC1387" s="54"/>
      <c r="AD1387" s="54"/>
      <c r="AE1387" s="54"/>
      <c r="AF1387" s="53"/>
      <c r="AG1387" s="54"/>
      <c r="AH1387" s="54"/>
      <c r="AI1387" s="54"/>
      <c r="AJ1387" s="53"/>
      <c r="AK1387" s="53"/>
      <c r="AL1387" s="53"/>
      <c r="AM1387" s="53"/>
      <c r="AN1387" s="53"/>
      <c r="AO1387" s="53"/>
      <c r="AP1387" s="53"/>
      <c r="AQ1387" s="53"/>
      <c r="AR1387" s="53"/>
      <c r="AS1387" s="53"/>
      <c r="AT1387" s="53"/>
      <c r="AU1387" s="53"/>
      <c r="AV1387" s="53"/>
      <c r="AW1387" s="53"/>
      <c r="AX1387" s="53"/>
      <c r="AY1387" s="53"/>
    </row>
    <row r="1388" spans="18:51">
      <c r="R1388" s="55"/>
      <c r="S1388" s="53"/>
      <c r="T1388" s="53"/>
      <c r="U1388" s="53"/>
      <c r="V1388" s="53"/>
      <c r="W1388" s="53"/>
      <c r="X1388" s="54"/>
      <c r="Y1388" s="54"/>
      <c r="Z1388" s="54"/>
      <c r="AA1388" s="54"/>
      <c r="AB1388" s="54"/>
      <c r="AC1388" s="54"/>
      <c r="AD1388" s="54"/>
      <c r="AE1388" s="54"/>
      <c r="AF1388" s="53"/>
      <c r="AG1388" s="54"/>
      <c r="AH1388" s="54"/>
      <c r="AI1388" s="54"/>
      <c r="AJ1388" s="53"/>
      <c r="AK1388" s="53"/>
      <c r="AL1388" s="53"/>
      <c r="AM1388" s="53"/>
      <c r="AN1388" s="53"/>
      <c r="AO1388" s="53"/>
      <c r="AP1388" s="53"/>
      <c r="AQ1388" s="53"/>
      <c r="AR1388" s="53"/>
      <c r="AS1388" s="53"/>
      <c r="AT1388" s="53"/>
      <c r="AU1388" s="53"/>
      <c r="AV1388" s="53"/>
      <c r="AW1388" s="53"/>
      <c r="AX1388" s="53"/>
      <c r="AY1388" s="53"/>
    </row>
    <row r="1389" spans="18:51">
      <c r="R1389" s="55"/>
      <c r="S1389" s="53"/>
      <c r="T1389" s="53"/>
      <c r="U1389" s="53"/>
      <c r="V1389" s="53"/>
      <c r="W1389" s="53"/>
      <c r="X1389" s="54"/>
      <c r="Y1389" s="54"/>
      <c r="Z1389" s="54"/>
      <c r="AA1389" s="54"/>
      <c r="AB1389" s="54"/>
      <c r="AC1389" s="54"/>
      <c r="AD1389" s="54"/>
      <c r="AE1389" s="54"/>
      <c r="AF1389" s="53"/>
      <c r="AG1389" s="54"/>
      <c r="AH1389" s="54"/>
      <c r="AI1389" s="54"/>
      <c r="AJ1389" s="53"/>
      <c r="AK1389" s="53"/>
      <c r="AL1389" s="53"/>
      <c r="AM1389" s="53"/>
      <c r="AN1389" s="53"/>
      <c r="AO1389" s="53"/>
      <c r="AP1389" s="53"/>
      <c r="AQ1389" s="53"/>
      <c r="AR1389" s="53"/>
      <c r="AS1389" s="53"/>
      <c r="AT1389" s="53"/>
      <c r="AU1389" s="53"/>
      <c r="AV1389" s="53"/>
      <c r="AW1389" s="53"/>
      <c r="AX1389" s="53"/>
      <c r="AY1389" s="53"/>
    </row>
    <row r="1390" spans="18:51">
      <c r="R1390" s="55"/>
      <c r="S1390" s="53"/>
      <c r="T1390" s="53"/>
      <c r="U1390" s="53"/>
      <c r="V1390" s="53"/>
      <c r="W1390" s="53"/>
      <c r="X1390" s="54"/>
      <c r="Y1390" s="54"/>
      <c r="Z1390" s="54"/>
      <c r="AA1390" s="54"/>
      <c r="AB1390" s="54"/>
      <c r="AC1390" s="54"/>
      <c r="AD1390" s="54"/>
      <c r="AE1390" s="54"/>
      <c r="AF1390" s="53"/>
      <c r="AG1390" s="54"/>
      <c r="AH1390" s="54"/>
      <c r="AI1390" s="54"/>
      <c r="AJ1390" s="53"/>
      <c r="AK1390" s="53"/>
      <c r="AL1390" s="53"/>
      <c r="AM1390" s="53"/>
      <c r="AN1390" s="53"/>
      <c r="AO1390" s="53"/>
      <c r="AP1390" s="53"/>
      <c r="AQ1390" s="53"/>
      <c r="AR1390" s="53"/>
      <c r="AS1390" s="53"/>
      <c r="AT1390" s="53"/>
      <c r="AU1390" s="53"/>
      <c r="AV1390" s="53"/>
      <c r="AW1390" s="53"/>
      <c r="AX1390" s="53"/>
      <c r="AY1390" s="53"/>
    </row>
    <row r="1391" spans="18:51">
      <c r="R1391" s="55"/>
      <c r="S1391" s="53"/>
      <c r="T1391" s="53"/>
      <c r="U1391" s="53"/>
      <c r="V1391" s="53"/>
      <c r="W1391" s="53"/>
      <c r="X1391" s="54"/>
      <c r="Y1391" s="54"/>
      <c r="Z1391" s="54"/>
      <c r="AA1391" s="54"/>
      <c r="AB1391" s="54"/>
      <c r="AC1391" s="54"/>
      <c r="AD1391" s="54"/>
      <c r="AE1391" s="54"/>
      <c r="AF1391" s="53"/>
      <c r="AG1391" s="54"/>
      <c r="AH1391" s="54"/>
      <c r="AI1391" s="54"/>
      <c r="AJ1391" s="53"/>
      <c r="AK1391" s="53"/>
      <c r="AL1391" s="53"/>
      <c r="AM1391" s="53"/>
      <c r="AN1391" s="53"/>
      <c r="AO1391" s="53"/>
      <c r="AP1391" s="53"/>
      <c r="AQ1391" s="53"/>
      <c r="AR1391" s="53"/>
      <c r="AS1391" s="53"/>
      <c r="AT1391" s="53"/>
      <c r="AU1391" s="53"/>
      <c r="AV1391" s="53"/>
      <c r="AW1391" s="53"/>
      <c r="AX1391" s="53"/>
      <c r="AY1391" s="53"/>
    </row>
    <row r="1392" spans="18:51">
      <c r="R1392" s="55"/>
      <c r="S1392" s="53"/>
      <c r="T1392" s="53"/>
      <c r="U1392" s="53"/>
      <c r="V1392" s="53"/>
      <c r="W1392" s="53"/>
      <c r="X1392" s="54"/>
      <c r="Y1392" s="54"/>
      <c r="Z1392" s="54"/>
      <c r="AA1392" s="54"/>
      <c r="AB1392" s="54"/>
      <c r="AC1392" s="54"/>
      <c r="AD1392" s="54"/>
      <c r="AE1392" s="54"/>
      <c r="AF1392" s="53"/>
      <c r="AG1392" s="54"/>
      <c r="AH1392" s="54"/>
      <c r="AI1392" s="54"/>
      <c r="AJ1392" s="53"/>
      <c r="AK1392" s="53"/>
      <c r="AL1392" s="53"/>
      <c r="AM1392" s="53"/>
      <c r="AN1392" s="53"/>
      <c r="AO1392" s="53"/>
      <c r="AP1392" s="53"/>
      <c r="AQ1392" s="53"/>
      <c r="AR1392" s="53"/>
      <c r="AS1392" s="53"/>
      <c r="AT1392" s="53"/>
      <c r="AU1392" s="53"/>
      <c r="AV1392" s="53"/>
      <c r="AW1392" s="53"/>
      <c r="AX1392" s="53"/>
      <c r="AY1392" s="53"/>
    </row>
    <row r="1393" spans="18:51">
      <c r="R1393" s="55"/>
      <c r="S1393" s="53"/>
      <c r="T1393" s="53"/>
      <c r="U1393" s="53"/>
      <c r="V1393" s="53"/>
      <c r="W1393" s="53"/>
      <c r="X1393" s="54"/>
      <c r="Y1393" s="54"/>
      <c r="Z1393" s="54"/>
      <c r="AA1393" s="54"/>
      <c r="AB1393" s="54"/>
      <c r="AC1393" s="54"/>
      <c r="AD1393" s="54"/>
      <c r="AE1393" s="54"/>
      <c r="AF1393" s="53"/>
      <c r="AG1393" s="54"/>
      <c r="AH1393" s="54"/>
      <c r="AI1393" s="54"/>
      <c r="AJ1393" s="53"/>
      <c r="AK1393" s="53"/>
      <c r="AL1393" s="53"/>
      <c r="AM1393" s="53"/>
      <c r="AN1393" s="53"/>
      <c r="AO1393" s="53"/>
      <c r="AP1393" s="53"/>
      <c r="AQ1393" s="53"/>
      <c r="AR1393" s="53"/>
      <c r="AS1393" s="53"/>
      <c r="AT1393" s="53"/>
      <c r="AU1393" s="53"/>
      <c r="AV1393" s="53"/>
      <c r="AW1393" s="53"/>
      <c r="AX1393" s="53"/>
      <c r="AY1393" s="53"/>
    </row>
    <row r="1394" spans="18:51">
      <c r="R1394" s="55"/>
      <c r="S1394" s="53"/>
      <c r="T1394" s="53"/>
      <c r="U1394" s="53"/>
      <c r="V1394" s="53"/>
      <c r="W1394" s="53"/>
      <c r="X1394" s="54"/>
      <c r="Y1394" s="54"/>
      <c r="Z1394" s="54"/>
      <c r="AA1394" s="54"/>
      <c r="AB1394" s="54"/>
      <c r="AC1394" s="54"/>
      <c r="AD1394" s="54"/>
      <c r="AE1394" s="54"/>
      <c r="AF1394" s="53"/>
      <c r="AG1394" s="54"/>
      <c r="AH1394" s="54"/>
      <c r="AI1394" s="54"/>
      <c r="AJ1394" s="53"/>
      <c r="AK1394" s="53"/>
      <c r="AL1394" s="53"/>
      <c r="AM1394" s="53"/>
      <c r="AN1394" s="53"/>
      <c r="AO1394" s="53"/>
      <c r="AP1394" s="53"/>
      <c r="AQ1394" s="53"/>
      <c r="AR1394" s="53"/>
      <c r="AS1394" s="53"/>
      <c r="AT1394" s="53"/>
      <c r="AU1394" s="53"/>
      <c r="AV1394" s="53"/>
      <c r="AW1394" s="53"/>
      <c r="AX1394" s="53"/>
      <c r="AY1394" s="53"/>
    </row>
    <row r="1395" spans="18:51">
      <c r="R1395" s="55"/>
      <c r="S1395" s="53"/>
      <c r="T1395" s="53"/>
      <c r="U1395" s="53"/>
      <c r="V1395" s="53"/>
      <c r="W1395" s="53"/>
      <c r="X1395" s="54"/>
      <c r="Y1395" s="54"/>
      <c r="Z1395" s="54"/>
      <c r="AA1395" s="54"/>
      <c r="AB1395" s="54"/>
      <c r="AC1395" s="54"/>
      <c r="AD1395" s="54"/>
      <c r="AE1395" s="54"/>
      <c r="AF1395" s="53"/>
      <c r="AG1395" s="54"/>
      <c r="AH1395" s="54"/>
      <c r="AI1395" s="54"/>
      <c r="AJ1395" s="53"/>
      <c r="AK1395" s="53"/>
      <c r="AL1395" s="53"/>
      <c r="AM1395" s="53"/>
      <c r="AN1395" s="53"/>
      <c r="AO1395" s="53"/>
      <c r="AP1395" s="53"/>
      <c r="AQ1395" s="53"/>
      <c r="AR1395" s="53"/>
      <c r="AS1395" s="53"/>
      <c r="AT1395" s="53"/>
      <c r="AU1395" s="53"/>
      <c r="AV1395" s="53"/>
      <c r="AW1395" s="53"/>
      <c r="AX1395" s="53"/>
      <c r="AY1395" s="53"/>
    </row>
    <row r="1396" spans="18:51">
      <c r="R1396" s="55"/>
      <c r="S1396" s="53"/>
      <c r="T1396" s="53"/>
      <c r="U1396" s="53"/>
      <c r="V1396" s="53"/>
      <c r="W1396" s="53"/>
      <c r="X1396" s="54"/>
      <c r="Y1396" s="54"/>
      <c r="Z1396" s="54"/>
      <c r="AA1396" s="54"/>
      <c r="AB1396" s="54"/>
      <c r="AC1396" s="54"/>
      <c r="AD1396" s="54"/>
      <c r="AE1396" s="54"/>
      <c r="AF1396" s="53"/>
      <c r="AG1396" s="54"/>
      <c r="AH1396" s="54"/>
      <c r="AI1396" s="54"/>
      <c r="AJ1396" s="53"/>
      <c r="AK1396" s="53"/>
      <c r="AL1396" s="53"/>
      <c r="AM1396" s="53"/>
      <c r="AN1396" s="53"/>
      <c r="AO1396" s="53"/>
      <c r="AP1396" s="53"/>
      <c r="AQ1396" s="53"/>
      <c r="AR1396" s="53"/>
      <c r="AS1396" s="53"/>
      <c r="AT1396" s="53"/>
      <c r="AU1396" s="53"/>
      <c r="AV1396" s="53"/>
      <c r="AW1396" s="53"/>
      <c r="AX1396" s="53"/>
      <c r="AY1396" s="53"/>
    </row>
    <row r="1397" spans="18:51">
      <c r="R1397" s="55"/>
      <c r="S1397" s="53"/>
      <c r="T1397" s="53"/>
      <c r="U1397" s="53"/>
      <c r="V1397" s="53"/>
      <c r="W1397" s="53"/>
      <c r="X1397" s="54"/>
      <c r="Y1397" s="54"/>
      <c r="Z1397" s="54"/>
      <c r="AA1397" s="54"/>
      <c r="AB1397" s="54"/>
      <c r="AC1397" s="54"/>
      <c r="AD1397" s="54"/>
      <c r="AE1397" s="54"/>
      <c r="AF1397" s="53"/>
      <c r="AG1397" s="54"/>
      <c r="AH1397" s="54"/>
      <c r="AI1397" s="54"/>
      <c r="AJ1397" s="53"/>
      <c r="AK1397" s="53"/>
      <c r="AL1397" s="53"/>
      <c r="AM1397" s="53"/>
      <c r="AN1397" s="53"/>
      <c r="AO1397" s="53"/>
      <c r="AP1397" s="53"/>
      <c r="AQ1397" s="53"/>
      <c r="AR1397" s="53"/>
      <c r="AS1397" s="53"/>
      <c r="AT1397" s="53"/>
      <c r="AU1397" s="53"/>
      <c r="AV1397" s="53"/>
      <c r="AW1397" s="53"/>
      <c r="AX1397" s="53"/>
      <c r="AY1397" s="53"/>
    </row>
    <row r="1398" spans="18:51">
      <c r="R1398" s="55"/>
      <c r="S1398" s="53"/>
      <c r="T1398" s="53"/>
      <c r="U1398" s="53"/>
      <c r="V1398" s="53"/>
      <c r="W1398" s="53"/>
      <c r="X1398" s="54"/>
      <c r="Y1398" s="54"/>
      <c r="Z1398" s="54"/>
      <c r="AA1398" s="54"/>
      <c r="AB1398" s="54"/>
      <c r="AC1398" s="54"/>
      <c r="AD1398" s="54"/>
      <c r="AE1398" s="54"/>
      <c r="AF1398" s="53"/>
      <c r="AG1398" s="54"/>
      <c r="AH1398" s="54"/>
      <c r="AI1398" s="54"/>
      <c r="AJ1398" s="53"/>
      <c r="AK1398" s="53"/>
      <c r="AL1398" s="53"/>
      <c r="AM1398" s="53"/>
      <c r="AN1398" s="53"/>
      <c r="AO1398" s="53"/>
      <c r="AP1398" s="53"/>
      <c r="AQ1398" s="53"/>
      <c r="AR1398" s="53"/>
      <c r="AS1398" s="53"/>
      <c r="AT1398" s="53"/>
      <c r="AU1398" s="53"/>
      <c r="AV1398" s="53"/>
      <c r="AW1398" s="53"/>
      <c r="AX1398" s="53"/>
      <c r="AY1398" s="53"/>
    </row>
    <row r="1399" spans="18:51">
      <c r="R1399" s="55"/>
      <c r="S1399" s="53"/>
      <c r="T1399" s="53"/>
      <c r="U1399" s="53"/>
      <c r="V1399" s="53"/>
      <c r="W1399" s="53"/>
      <c r="X1399" s="54"/>
      <c r="Y1399" s="54"/>
      <c r="Z1399" s="54"/>
      <c r="AA1399" s="54"/>
      <c r="AB1399" s="54"/>
      <c r="AC1399" s="54"/>
      <c r="AD1399" s="54"/>
      <c r="AE1399" s="54"/>
      <c r="AF1399" s="53"/>
      <c r="AG1399" s="54"/>
      <c r="AH1399" s="54"/>
      <c r="AI1399" s="54"/>
      <c r="AJ1399" s="53"/>
      <c r="AK1399" s="53"/>
      <c r="AL1399" s="53"/>
      <c r="AM1399" s="53"/>
      <c r="AN1399" s="53"/>
      <c r="AO1399" s="53"/>
      <c r="AP1399" s="53"/>
      <c r="AQ1399" s="53"/>
      <c r="AR1399" s="53"/>
      <c r="AS1399" s="53"/>
      <c r="AT1399" s="53"/>
      <c r="AU1399" s="53"/>
      <c r="AV1399" s="53"/>
      <c r="AW1399" s="53"/>
      <c r="AX1399" s="53"/>
      <c r="AY1399" s="53"/>
    </row>
    <row r="1400" spans="18:51">
      <c r="R1400" s="55"/>
      <c r="S1400" s="53"/>
      <c r="T1400" s="53"/>
      <c r="U1400" s="53"/>
      <c r="V1400" s="53"/>
      <c r="W1400" s="53"/>
      <c r="X1400" s="54"/>
      <c r="Y1400" s="54"/>
      <c r="Z1400" s="54"/>
      <c r="AA1400" s="54"/>
      <c r="AB1400" s="54"/>
      <c r="AC1400" s="54"/>
      <c r="AD1400" s="54"/>
      <c r="AE1400" s="54"/>
      <c r="AF1400" s="53"/>
      <c r="AG1400" s="54"/>
      <c r="AH1400" s="54"/>
      <c r="AI1400" s="54"/>
      <c r="AJ1400" s="53"/>
      <c r="AK1400" s="53"/>
      <c r="AL1400" s="53"/>
      <c r="AM1400" s="53"/>
      <c r="AN1400" s="53"/>
      <c r="AO1400" s="53"/>
      <c r="AP1400" s="53"/>
      <c r="AQ1400" s="53"/>
      <c r="AR1400" s="53"/>
      <c r="AS1400" s="53"/>
      <c r="AT1400" s="53"/>
      <c r="AU1400" s="53"/>
      <c r="AV1400" s="53"/>
      <c r="AW1400" s="53"/>
      <c r="AX1400" s="53"/>
      <c r="AY1400" s="53"/>
    </row>
    <row r="1401" spans="18:51">
      <c r="R1401" s="55"/>
      <c r="S1401" s="53"/>
      <c r="T1401" s="53"/>
      <c r="U1401" s="53"/>
      <c r="V1401" s="53"/>
      <c r="W1401" s="53"/>
      <c r="X1401" s="54"/>
      <c r="Y1401" s="54"/>
      <c r="Z1401" s="54"/>
      <c r="AA1401" s="54"/>
      <c r="AB1401" s="54"/>
      <c r="AC1401" s="54"/>
      <c r="AD1401" s="54"/>
      <c r="AE1401" s="54"/>
      <c r="AF1401" s="53"/>
      <c r="AG1401" s="54"/>
      <c r="AH1401" s="54"/>
      <c r="AI1401" s="54"/>
      <c r="AJ1401" s="53"/>
      <c r="AK1401" s="53"/>
      <c r="AL1401" s="53"/>
      <c r="AM1401" s="53"/>
      <c r="AN1401" s="53"/>
      <c r="AO1401" s="53"/>
      <c r="AP1401" s="53"/>
      <c r="AQ1401" s="53"/>
      <c r="AR1401" s="53"/>
      <c r="AS1401" s="53"/>
      <c r="AT1401" s="53"/>
      <c r="AU1401" s="53"/>
      <c r="AV1401" s="53"/>
      <c r="AW1401" s="53"/>
      <c r="AX1401" s="53"/>
      <c r="AY1401" s="53"/>
    </row>
    <row r="1402" spans="18:51">
      <c r="R1402" s="55"/>
      <c r="S1402" s="53"/>
      <c r="T1402" s="53"/>
      <c r="U1402" s="53"/>
      <c r="V1402" s="53"/>
      <c r="W1402" s="53"/>
      <c r="X1402" s="54"/>
      <c r="Y1402" s="54"/>
      <c r="Z1402" s="54"/>
      <c r="AA1402" s="54"/>
      <c r="AB1402" s="54"/>
      <c r="AC1402" s="54"/>
      <c r="AD1402" s="54"/>
      <c r="AE1402" s="54"/>
      <c r="AF1402" s="53"/>
      <c r="AG1402" s="54"/>
      <c r="AH1402" s="54"/>
      <c r="AI1402" s="54"/>
      <c r="AJ1402" s="53"/>
      <c r="AK1402" s="53"/>
      <c r="AL1402" s="53"/>
      <c r="AM1402" s="53"/>
      <c r="AN1402" s="53"/>
      <c r="AO1402" s="53"/>
      <c r="AP1402" s="53"/>
      <c r="AQ1402" s="53"/>
      <c r="AR1402" s="53"/>
      <c r="AS1402" s="53"/>
      <c r="AT1402" s="53"/>
      <c r="AU1402" s="53"/>
      <c r="AV1402" s="53"/>
      <c r="AW1402" s="53"/>
      <c r="AX1402" s="53"/>
      <c r="AY1402" s="53"/>
    </row>
    <row r="1403" spans="18:51">
      <c r="R1403" s="55"/>
      <c r="S1403" s="53"/>
      <c r="T1403" s="53"/>
      <c r="U1403" s="53"/>
      <c r="V1403" s="53"/>
      <c r="W1403" s="53"/>
      <c r="X1403" s="54"/>
      <c r="Y1403" s="54"/>
      <c r="Z1403" s="54"/>
      <c r="AA1403" s="54"/>
      <c r="AB1403" s="54"/>
      <c r="AC1403" s="54"/>
      <c r="AD1403" s="54"/>
      <c r="AE1403" s="54"/>
      <c r="AF1403" s="53"/>
      <c r="AG1403" s="54"/>
      <c r="AH1403" s="54"/>
      <c r="AI1403" s="54"/>
      <c r="AJ1403" s="53"/>
      <c r="AK1403" s="53"/>
      <c r="AL1403" s="53"/>
      <c r="AM1403" s="53"/>
      <c r="AN1403" s="53"/>
      <c r="AO1403" s="53"/>
      <c r="AP1403" s="53"/>
      <c r="AQ1403" s="53"/>
      <c r="AR1403" s="53"/>
      <c r="AS1403" s="53"/>
      <c r="AT1403" s="53"/>
      <c r="AU1403" s="53"/>
      <c r="AV1403" s="53"/>
      <c r="AW1403" s="53"/>
      <c r="AX1403" s="53"/>
      <c r="AY1403" s="53"/>
    </row>
    <row r="1404" spans="18:51">
      <c r="R1404" s="55"/>
      <c r="S1404" s="53"/>
      <c r="T1404" s="53"/>
      <c r="U1404" s="53"/>
      <c r="V1404" s="53"/>
      <c r="W1404" s="53"/>
      <c r="X1404" s="54"/>
      <c r="Y1404" s="54"/>
      <c r="Z1404" s="54"/>
      <c r="AA1404" s="54"/>
      <c r="AB1404" s="54"/>
      <c r="AC1404" s="54"/>
      <c r="AD1404" s="54"/>
      <c r="AE1404" s="54"/>
      <c r="AF1404" s="53"/>
      <c r="AG1404" s="54"/>
      <c r="AH1404" s="54"/>
      <c r="AI1404" s="54"/>
      <c r="AJ1404" s="53"/>
      <c r="AK1404" s="53"/>
      <c r="AL1404" s="53"/>
      <c r="AM1404" s="53"/>
      <c r="AN1404" s="53"/>
      <c r="AO1404" s="53"/>
      <c r="AP1404" s="53"/>
      <c r="AQ1404" s="53"/>
      <c r="AR1404" s="53"/>
      <c r="AS1404" s="53"/>
      <c r="AT1404" s="53"/>
      <c r="AU1404" s="53"/>
      <c r="AV1404" s="53"/>
      <c r="AW1404" s="53"/>
      <c r="AX1404" s="53"/>
      <c r="AY1404" s="53"/>
    </row>
    <row r="1405" spans="18:51">
      <c r="R1405" s="55"/>
      <c r="S1405" s="53"/>
      <c r="T1405" s="53"/>
      <c r="U1405" s="53"/>
      <c r="V1405" s="53"/>
      <c r="W1405" s="53"/>
      <c r="X1405" s="54"/>
      <c r="Y1405" s="54"/>
      <c r="Z1405" s="54"/>
      <c r="AA1405" s="54"/>
      <c r="AB1405" s="54"/>
      <c r="AC1405" s="54"/>
      <c r="AD1405" s="54"/>
      <c r="AE1405" s="54"/>
      <c r="AF1405" s="53"/>
      <c r="AG1405" s="54"/>
      <c r="AH1405" s="54"/>
      <c r="AI1405" s="54"/>
      <c r="AJ1405" s="53"/>
      <c r="AK1405" s="53"/>
      <c r="AL1405" s="53"/>
      <c r="AM1405" s="53"/>
      <c r="AN1405" s="53"/>
      <c r="AO1405" s="53"/>
      <c r="AP1405" s="53"/>
      <c r="AQ1405" s="53"/>
      <c r="AR1405" s="53"/>
      <c r="AS1405" s="53"/>
      <c r="AT1405" s="53"/>
      <c r="AU1405" s="53"/>
      <c r="AV1405" s="53"/>
      <c r="AW1405" s="53"/>
      <c r="AX1405" s="53"/>
      <c r="AY1405" s="53"/>
    </row>
    <row r="1406" spans="18:51">
      <c r="R1406" s="55"/>
      <c r="S1406" s="53"/>
      <c r="T1406" s="53"/>
      <c r="U1406" s="53"/>
      <c r="V1406" s="53"/>
      <c r="W1406" s="53"/>
      <c r="X1406" s="54"/>
      <c r="Y1406" s="54"/>
      <c r="Z1406" s="54"/>
      <c r="AA1406" s="54"/>
      <c r="AB1406" s="54"/>
      <c r="AC1406" s="54"/>
      <c r="AD1406" s="54"/>
      <c r="AE1406" s="54"/>
      <c r="AF1406" s="53"/>
      <c r="AG1406" s="54"/>
      <c r="AH1406" s="54"/>
      <c r="AI1406" s="54"/>
      <c r="AJ1406" s="53"/>
      <c r="AK1406" s="53"/>
      <c r="AL1406" s="53"/>
      <c r="AM1406" s="53"/>
      <c r="AN1406" s="53"/>
      <c r="AO1406" s="53"/>
      <c r="AP1406" s="53"/>
      <c r="AQ1406" s="53"/>
      <c r="AR1406" s="53"/>
      <c r="AS1406" s="53"/>
      <c r="AT1406" s="53"/>
      <c r="AU1406" s="53"/>
      <c r="AV1406" s="53"/>
      <c r="AW1406" s="53"/>
      <c r="AX1406" s="53"/>
      <c r="AY1406" s="53"/>
    </row>
    <row r="1407" spans="18:51">
      <c r="R1407" s="55"/>
      <c r="S1407" s="53"/>
      <c r="T1407" s="53"/>
      <c r="U1407" s="53"/>
      <c r="V1407" s="53"/>
      <c r="W1407" s="53"/>
      <c r="X1407" s="54"/>
      <c r="Y1407" s="54"/>
      <c r="Z1407" s="54"/>
      <c r="AA1407" s="54"/>
      <c r="AB1407" s="54"/>
      <c r="AC1407" s="54"/>
      <c r="AD1407" s="54"/>
      <c r="AE1407" s="54"/>
      <c r="AF1407" s="53"/>
      <c r="AG1407" s="54"/>
      <c r="AH1407" s="54"/>
      <c r="AI1407" s="54"/>
      <c r="AJ1407" s="53"/>
      <c r="AK1407" s="53"/>
      <c r="AL1407" s="53"/>
      <c r="AM1407" s="53"/>
      <c r="AN1407" s="53"/>
      <c r="AO1407" s="53"/>
      <c r="AP1407" s="53"/>
      <c r="AQ1407" s="53"/>
      <c r="AR1407" s="53"/>
      <c r="AS1407" s="53"/>
      <c r="AT1407" s="53"/>
      <c r="AU1407" s="53"/>
      <c r="AV1407" s="53"/>
      <c r="AW1407" s="53"/>
      <c r="AX1407" s="53"/>
      <c r="AY1407" s="53"/>
    </row>
    <row r="1408" spans="18:51">
      <c r="R1408" s="55"/>
      <c r="S1408" s="53"/>
      <c r="T1408" s="53"/>
      <c r="U1408" s="53"/>
      <c r="V1408" s="53"/>
      <c r="W1408" s="53"/>
      <c r="X1408" s="54"/>
      <c r="Y1408" s="54"/>
      <c r="Z1408" s="54"/>
      <c r="AA1408" s="54"/>
      <c r="AB1408" s="54"/>
      <c r="AC1408" s="54"/>
      <c r="AD1408" s="54"/>
      <c r="AE1408" s="54"/>
      <c r="AF1408" s="53"/>
      <c r="AG1408" s="54"/>
      <c r="AH1408" s="54"/>
      <c r="AI1408" s="54"/>
      <c r="AJ1408" s="53"/>
      <c r="AK1408" s="53"/>
      <c r="AL1408" s="53"/>
      <c r="AM1408" s="53"/>
      <c r="AN1408" s="53"/>
      <c r="AO1408" s="53"/>
      <c r="AP1408" s="53"/>
      <c r="AQ1408" s="53"/>
      <c r="AR1408" s="53"/>
      <c r="AS1408" s="53"/>
      <c r="AT1408" s="53"/>
      <c r="AU1408" s="53"/>
      <c r="AV1408" s="53"/>
      <c r="AW1408" s="53"/>
      <c r="AX1408" s="53"/>
      <c r="AY1408" s="53"/>
    </row>
    <row r="1409" spans="18:51">
      <c r="R1409" s="55"/>
      <c r="S1409" s="53"/>
      <c r="T1409" s="53"/>
      <c r="U1409" s="53"/>
      <c r="V1409" s="53"/>
      <c r="W1409" s="53"/>
      <c r="X1409" s="54"/>
      <c r="Y1409" s="54"/>
      <c r="Z1409" s="54"/>
      <c r="AA1409" s="54"/>
      <c r="AB1409" s="54"/>
      <c r="AC1409" s="54"/>
      <c r="AD1409" s="54"/>
      <c r="AE1409" s="54"/>
      <c r="AF1409" s="53"/>
      <c r="AG1409" s="54"/>
      <c r="AH1409" s="54"/>
      <c r="AI1409" s="54"/>
      <c r="AJ1409" s="53"/>
      <c r="AK1409" s="53"/>
      <c r="AL1409" s="53"/>
      <c r="AM1409" s="53"/>
      <c r="AN1409" s="53"/>
      <c r="AO1409" s="53"/>
      <c r="AP1409" s="53"/>
      <c r="AQ1409" s="53"/>
      <c r="AR1409" s="53"/>
      <c r="AS1409" s="53"/>
      <c r="AT1409" s="53"/>
      <c r="AU1409" s="53"/>
      <c r="AV1409" s="53"/>
      <c r="AW1409" s="53"/>
      <c r="AX1409" s="53"/>
      <c r="AY1409" s="53"/>
    </row>
    <row r="1410" spans="18:51">
      <c r="R1410" s="55"/>
      <c r="S1410" s="53"/>
      <c r="T1410" s="53"/>
      <c r="U1410" s="53"/>
      <c r="V1410" s="53"/>
      <c r="W1410" s="53"/>
      <c r="X1410" s="54"/>
      <c r="Y1410" s="54"/>
      <c r="Z1410" s="54"/>
      <c r="AA1410" s="54"/>
      <c r="AB1410" s="54"/>
      <c r="AC1410" s="54"/>
      <c r="AD1410" s="54"/>
      <c r="AE1410" s="54"/>
      <c r="AF1410" s="53"/>
      <c r="AG1410" s="54"/>
      <c r="AH1410" s="54"/>
      <c r="AI1410" s="54"/>
      <c r="AJ1410" s="53"/>
      <c r="AK1410" s="53"/>
      <c r="AL1410" s="53"/>
      <c r="AM1410" s="53"/>
      <c r="AN1410" s="53"/>
      <c r="AO1410" s="53"/>
      <c r="AP1410" s="53"/>
      <c r="AQ1410" s="53"/>
      <c r="AR1410" s="53"/>
      <c r="AS1410" s="53"/>
      <c r="AT1410" s="53"/>
      <c r="AU1410" s="53"/>
      <c r="AV1410" s="53"/>
      <c r="AW1410" s="53"/>
      <c r="AX1410" s="53"/>
      <c r="AY1410" s="53"/>
    </row>
    <row r="1411" spans="18:51">
      <c r="R1411" s="55"/>
      <c r="S1411" s="53"/>
      <c r="T1411" s="53"/>
      <c r="U1411" s="53"/>
      <c r="V1411" s="53"/>
      <c r="W1411" s="53"/>
      <c r="X1411" s="54"/>
      <c r="Y1411" s="54"/>
      <c r="Z1411" s="54"/>
      <c r="AA1411" s="54"/>
      <c r="AB1411" s="54"/>
      <c r="AC1411" s="54"/>
      <c r="AD1411" s="54"/>
      <c r="AE1411" s="54"/>
      <c r="AF1411" s="53"/>
      <c r="AG1411" s="54"/>
      <c r="AH1411" s="54"/>
      <c r="AI1411" s="54"/>
      <c r="AJ1411" s="53"/>
      <c r="AK1411" s="53"/>
      <c r="AL1411" s="53"/>
      <c r="AM1411" s="53"/>
      <c r="AN1411" s="53"/>
      <c r="AO1411" s="53"/>
      <c r="AP1411" s="53"/>
      <c r="AQ1411" s="53"/>
      <c r="AR1411" s="53"/>
      <c r="AS1411" s="53"/>
      <c r="AT1411" s="53"/>
      <c r="AU1411" s="53"/>
      <c r="AV1411" s="53"/>
      <c r="AW1411" s="53"/>
      <c r="AX1411" s="53"/>
      <c r="AY1411" s="53"/>
    </row>
    <row r="1412" spans="18:51">
      <c r="R1412" s="55"/>
      <c r="S1412" s="53"/>
      <c r="T1412" s="53"/>
      <c r="U1412" s="53"/>
      <c r="V1412" s="53"/>
      <c r="W1412" s="53"/>
      <c r="X1412" s="54"/>
      <c r="Y1412" s="54"/>
      <c r="Z1412" s="54"/>
      <c r="AA1412" s="54"/>
      <c r="AB1412" s="54"/>
      <c r="AC1412" s="54"/>
      <c r="AD1412" s="54"/>
      <c r="AE1412" s="54"/>
      <c r="AF1412" s="53"/>
      <c r="AG1412" s="54"/>
      <c r="AH1412" s="54"/>
      <c r="AI1412" s="54"/>
      <c r="AJ1412" s="53"/>
      <c r="AK1412" s="53"/>
      <c r="AL1412" s="53"/>
      <c r="AM1412" s="53"/>
      <c r="AN1412" s="53"/>
      <c r="AO1412" s="53"/>
      <c r="AP1412" s="53"/>
      <c r="AQ1412" s="53"/>
      <c r="AR1412" s="53"/>
      <c r="AS1412" s="53"/>
      <c r="AT1412" s="53"/>
      <c r="AU1412" s="53"/>
      <c r="AV1412" s="53"/>
      <c r="AW1412" s="53"/>
      <c r="AX1412" s="53"/>
      <c r="AY1412" s="53"/>
    </row>
    <row r="1413" spans="18:51">
      <c r="R1413" s="55"/>
      <c r="S1413" s="53"/>
      <c r="T1413" s="53"/>
      <c r="U1413" s="53"/>
      <c r="V1413" s="53"/>
      <c r="W1413" s="53"/>
      <c r="X1413" s="54"/>
      <c r="Y1413" s="54"/>
      <c r="Z1413" s="54"/>
      <c r="AA1413" s="54"/>
      <c r="AB1413" s="54"/>
      <c r="AC1413" s="54"/>
      <c r="AD1413" s="54"/>
      <c r="AE1413" s="54"/>
      <c r="AF1413" s="53"/>
      <c r="AG1413" s="54"/>
      <c r="AH1413" s="54"/>
      <c r="AI1413" s="54"/>
      <c r="AJ1413" s="53"/>
      <c r="AK1413" s="53"/>
      <c r="AL1413" s="53"/>
      <c r="AM1413" s="53"/>
      <c r="AN1413" s="53"/>
      <c r="AO1413" s="53"/>
      <c r="AP1413" s="53"/>
      <c r="AQ1413" s="53"/>
      <c r="AR1413" s="53"/>
      <c r="AS1413" s="53"/>
      <c r="AT1413" s="53"/>
      <c r="AU1413" s="53"/>
      <c r="AV1413" s="53"/>
      <c r="AW1413" s="53"/>
      <c r="AX1413" s="53"/>
      <c r="AY1413" s="53"/>
    </row>
    <row r="1414" spans="18:51">
      <c r="R1414" s="55"/>
      <c r="S1414" s="53"/>
      <c r="T1414" s="53"/>
      <c r="U1414" s="53"/>
      <c r="V1414" s="53"/>
      <c r="W1414" s="53"/>
      <c r="X1414" s="54"/>
      <c r="Y1414" s="54"/>
      <c r="Z1414" s="54"/>
      <c r="AA1414" s="54"/>
      <c r="AB1414" s="54"/>
      <c r="AC1414" s="54"/>
      <c r="AD1414" s="54"/>
      <c r="AE1414" s="54"/>
      <c r="AF1414" s="53"/>
      <c r="AG1414" s="54"/>
      <c r="AH1414" s="54"/>
      <c r="AI1414" s="54"/>
      <c r="AJ1414" s="53"/>
      <c r="AK1414" s="53"/>
      <c r="AL1414" s="53"/>
      <c r="AM1414" s="53"/>
      <c r="AN1414" s="53"/>
      <c r="AO1414" s="53"/>
      <c r="AP1414" s="53"/>
      <c r="AQ1414" s="53"/>
      <c r="AR1414" s="53"/>
      <c r="AS1414" s="53"/>
      <c r="AT1414" s="53"/>
      <c r="AU1414" s="53"/>
      <c r="AV1414" s="53"/>
      <c r="AW1414" s="53"/>
      <c r="AX1414" s="53"/>
      <c r="AY1414" s="53"/>
    </row>
    <row r="1415" spans="18:51">
      <c r="R1415" s="55"/>
      <c r="S1415" s="53"/>
      <c r="T1415" s="53"/>
      <c r="U1415" s="53"/>
      <c r="V1415" s="53"/>
      <c r="W1415" s="53"/>
      <c r="X1415" s="54"/>
      <c r="Y1415" s="54"/>
      <c r="Z1415" s="54"/>
      <c r="AA1415" s="54"/>
      <c r="AB1415" s="54"/>
      <c r="AC1415" s="54"/>
      <c r="AD1415" s="54"/>
      <c r="AE1415" s="54"/>
      <c r="AF1415" s="53"/>
      <c r="AG1415" s="54"/>
      <c r="AH1415" s="54"/>
      <c r="AI1415" s="54"/>
      <c r="AJ1415" s="53"/>
      <c r="AK1415" s="53"/>
      <c r="AL1415" s="53"/>
      <c r="AM1415" s="53"/>
      <c r="AN1415" s="53"/>
      <c r="AO1415" s="53"/>
      <c r="AP1415" s="53"/>
      <c r="AQ1415" s="53"/>
      <c r="AR1415" s="53"/>
      <c r="AS1415" s="53"/>
      <c r="AT1415" s="53"/>
      <c r="AU1415" s="53"/>
      <c r="AV1415" s="53"/>
      <c r="AW1415" s="53"/>
      <c r="AX1415" s="53"/>
      <c r="AY1415" s="53"/>
    </row>
    <row r="1416" spans="18:51">
      <c r="R1416" s="55"/>
      <c r="S1416" s="53"/>
      <c r="T1416" s="53"/>
      <c r="U1416" s="53"/>
      <c r="V1416" s="53"/>
      <c r="W1416" s="53"/>
      <c r="X1416" s="54"/>
      <c r="Y1416" s="54"/>
      <c r="Z1416" s="54"/>
      <c r="AA1416" s="54"/>
      <c r="AB1416" s="54"/>
      <c r="AC1416" s="54"/>
      <c r="AD1416" s="54"/>
      <c r="AE1416" s="54"/>
      <c r="AF1416" s="53"/>
      <c r="AG1416" s="54"/>
      <c r="AH1416" s="54"/>
      <c r="AI1416" s="54"/>
      <c r="AJ1416" s="53"/>
      <c r="AK1416" s="53"/>
      <c r="AL1416" s="53"/>
      <c r="AM1416" s="53"/>
      <c r="AN1416" s="53"/>
      <c r="AO1416" s="53"/>
      <c r="AP1416" s="53"/>
      <c r="AQ1416" s="53"/>
      <c r="AR1416" s="53"/>
      <c r="AS1416" s="53"/>
      <c r="AT1416" s="53"/>
      <c r="AU1416" s="53"/>
      <c r="AV1416" s="53"/>
      <c r="AW1416" s="53"/>
      <c r="AX1416" s="53"/>
      <c r="AY1416" s="53"/>
    </row>
    <row r="1417" spans="18:51">
      <c r="R1417" s="55"/>
      <c r="S1417" s="53"/>
      <c r="T1417" s="53"/>
      <c r="U1417" s="53"/>
      <c r="V1417" s="53"/>
      <c r="W1417" s="53"/>
      <c r="X1417" s="54"/>
      <c r="Y1417" s="54"/>
      <c r="Z1417" s="54"/>
      <c r="AA1417" s="54"/>
      <c r="AB1417" s="54"/>
      <c r="AC1417" s="54"/>
      <c r="AD1417" s="54"/>
      <c r="AE1417" s="54"/>
      <c r="AF1417" s="53"/>
      <c r="AG1417" s="54"/>
      <c r="AH1417" s="54"/>
      <c r="AI1417" s="54"/>
      <c r="AJ1417" s="53"/>
      <c r="AK1417" s="53"/>
      <c r="AL1417" s="53"/>
      <c r="AM1417" s="53"/>
      <c r="AN1417" s="53"/>
      <c r="AO1417" s="53"/>
      <c r="AP1417" s="53"/>
      <c r="AQ1417" s="53"/>
      <c r="AR1417" s="53"/>
      <c r="AS1417" s="53"/>
      <c r="AT1417" s="53"/>
      <c r="AU1417" s="53"/>
      <c r="AV1417" s="53"/>
      <c r="AW1417" s="53"/>
      <c r="AX1417" s="53"/>
      <c r="AY1417" s="53"/>
    </row>
    <row r="1418" spans="18:51">
      <c r="R1418" s="55"/>
      <c r="S1418" s="53"/>
      <c r="T1418" s="53"/>
      <c r="U1418" s="53"/>
      <c r="V1418" s="53"/>
      <c r="W1418" s="53"/>
      <c r="X1418" s="54"/>
      <c r="Y1418" s="54"/>
      <c r="Z1418" s="54"/>
      <c r="AA1418" s="54"/>
      <c r="AB1418" s="54"/>
      <c r="AC1418" s="54"/>
      <c r="AD1418" s="54"/>
      <c r="AE1418" s="54"/>
      <c r="AF1418" s="53"/>
      <c r="AG1418" s="54"/>
      <c r="AH1418" s="54"/>
      <c r="AI1418" s="54"/>
      <c r="AJ1418" s="53"/>
      <c r="AK1418" s="53"/>
      <c r="AL1418" s="53"/>
      <c r="AM1418" s="53"/>
      <c r="AN1418" s="53"/>
      <c r="AO1418" s="53"/>
      <c r="AP1418" s="53"/>
      <c r="AQ1418" s="53"/>
      <c r="AR1418" s="53"/>
      <c r="AS1418" s="53"/>
      <c r="AT1418" s="53"/>
      <c r="AU1418" s="53"/>
      <c r="AV1418" s="53"/>
      <c r="AW1418" s="53"/>
      <c r="AX1418" s="53"/>
      <c r="AY1418" s="53"/>
    </row>
    <row r="1419" spans="18:51">
      <c r="R1419" s="55"/>
      <c r="S1419" s="53"/>
      <c r="T1419" s="53"/>
      <c r="U1419" s="53"/>
      <c r="V1419" s="53"/>
      <c r="W1419" s="53"/>
      <c r="X1419" s="54"/>
      <c r="Y1419" s="54"/>
      <c r="Z1419" s="54"/>
      <c r="AA1419" s="54"/>
      <c r="AB1419" s="54"/>
      <c r="AC1419" s="54"/>
      <c r="AD1419" s="54"/>
      <c r="AE1419" s="54"/>
      <c r="AF1419" s="53"/>
      <c r="AG1419" s="54"/>
      <c r="AH1419" s="54"/>
      <c r="AI1419" s="54"/>
      <c r="AJ1419" s="53"/>
      <c r="AK1419" s="53"/>
      <c r="AL1419" s="53"/>
      <c r="AM1419" s="53"/>
      <c r="AN1419" s="53"/>
      <c r="AO1419" s="53"/>
      <c r="AP1419" s="53"/>
      <c r="AQ1419" s="53"/>
      <c r="AR1419" s="53"/>
      <c r="AS1419" s="53"/>
      <c r="AT1419" s="53"/>
      <c r="AU1419" s="53"/>
      <c r="AV1419" s="53"/>
      <c r="AW1419" s="53"/>
      <c r="AX1419" s="53"/>
      <c r="AY1419" s="53"/>
    </row>
    <row r="1420" spans="18:51">
      <c r="R1420" s="55"/>
      <c r="S1420" s="53"/>
      <c r="T1420" s="53"/>
      <c r="U1420" s="53"/>
      <c r="V1420" s="53"/>
      <c r="W1420" s="53"/>
      <c r="X1420" s="54"/>
      <c r="Y1420" s="54"/>
      <c r="Z1420" s="54"/>
      <c r="AA1420" s="54"/>
      <c r="AB1420" s="54"/>
      <c r="AC1420" s="54"/>
      <c r="AD1420" s="54"/>
      <c r="AE1420" s="54"/>
      <c r="AF1420" s="53"/>
      <c r="AG1420" s="54"/>
      <c r="AH1420" s="54"/>
      <c r="AI1420" s="54"/>
      <c r="AJ1420" s="53"/>
      <c r="AK1420" s="53"/>
      <c r="AL1420" s="53"/>
      <c r="AM1420" s="53"/>
      <c r="AN1420" s="53"/>
      <c r="AO1420" s="53"/>
      <c r="AP1420" s="53"/>
      <c r="AQ1420" s="53"/>
      <c r="AR1420" s="53"/>
      <c r="AS1420" s="53"/>
      <c r="AT1420" s="53"/>
      <c r="AU1420" s="53"/>
      <c r="AV1420" s="53"/>
      <c r="AW1420" s="53"/>
      <c r="AX1420" s="53"/>
      <c r="AY1420" s="53"/>
    </row>
    <row r="1421" spans="18:51">
      <c r="R1421" s="55"/>
      <c r="S1421" s="53"/>
      <c r="T1421" s="53"/>
      <c r="U1421" s="53"/>
      <c r="V1421" s="53"/>
      <c r="W1421" s="53"/>
      <c r="X1421" s="54"/>
      <c r="Y1421" s="54"/>
      <c r="Z1421" s="54"/>
      <c r="AA1421" s="54"/>
      <c r="AB1421" s="54"/>
      <c r="AC1421" s="54"/>
      <c r="AD1421" s="54"/>
      <c r="AE1421" s="54"/>
      <c r="AF1421" s="53"/>
      <c r="AG1421" s="54"/>
      <c r="AH1421" s="54"/>
      <c r="AI1421" s="54"/>
      <c r="AJ1421" s="53"/>
      <c r="AK1421" s="53"/>
      <c r="AL1421" s="53"/>
      <c r="AM1421" s="53"/>
      <c r="AN1421" s="53"/>
      <c r="AO1421" s="53"/>
      <c r="AP1421" s="53"/>
      <c r="AQ1421" s="53"/>
      <c r="AR1421" s="53"/>
      <c r="AS1421" s="53"/>
      <c r="AT1421" s="53"/>
      <c r="AU1421" s="53"/>
      <c r="AV1421" s="53"/>
      <c r="AW1421" s="53"/>
      <c r="AX1421" s="53"/>
      <c r="AY1421" s="53"/>
    </row>
    <row r="1422" spans="18:51">
      <c r="R1422" s="55"/>
      <c r="S1422" s="53"/>
      <c r="T1422" s="53"/>
      <c r="U1422" s="53"/>
      <c r="V1422" s="53"/>
      <c r="W1422" s="53"/>
      <c r="X1422" s="54"/>
      <c r="Y1422" s="54"/>
      <c r="Z1422" s="54"/>
      <c r="AA1422" s="54"/>
      <c r="AB1422" s="54"/>
      <c r="AC1422" s="54"/>
      <c r="AD1422" s="54"/>
      <c r="AE1422" s="54"/>
      <c r="AF1422" s="53"/>
      <c r="AG1422" s="54"/>
      <c r="AH1422" s="54"/>
      <c r="AI1422" s="54"/>
      <c r="AJ1422" s="53"/>
      <c r="AK1422" s="53"/>
      <c r="AL1422" s="53"/>
      <c r="AM1422" s="53"/>
      <c r="AN1422" s="53"/>
      <c r="AO1422" s="53"/>
      <c r="AP1422" s="53"/>
      <c r="AQ1422" s="53"/>
      <c r="AR1422" s="53"/>
      <c r="AS1422" s="53"/>
      <c r="AT1422" s="53"/>
      <c r="AU1422" s="53"/>
      <c r="AV1422" s="53"/>
      <c r="AW1422" s="53"/>
      <c r="AX1422" s="53"/>
      <c r="AY1422" s="53"/>
    </row>
    <row r="1423" spans="18:51">
      <c r="R1423" s="55"/>
      <c r="S1423" s="53"/>
      <c r="T1423" s="53"/>
      <c r="U1423" s="53"/>
      <c r="V1423" s="53"/>
      <c r="W1423" s="53"/>
      <c r="X1423" s="54"/>
      <c r="Y1423" s="54"/>
      <c r="Z1423" s="54"/>
      <c r="AA1423" s="54"/>
      <c r="AB1423" s="54"/>
      <c r="AC1423" s="54"/>
      <c r="AD1423" s="54"/>
      <c r="AE1423" s="54"/>
      <c r="AF1423" s="53"/>
      <c r="AG1423" s="54"/>
      <c r="AH1423" s="54"/>
      <c r="AI1423" s="54"/>
      <c r="AJ1423" s="53"/>
      <c r="AK1423" s="53"/>
      <c r="AL1423" s="53"/>
      <c r="AM1423" s="53"/>
      <c r="AN1423" s="53"/>
      <c r="AO1423" s="53"/>
      <c r="AP1423" s="53"/>
      <c r="AQ1423" s="53"/>
      <c r="AR1423" s="53"/>
      <c r="AS1423" s="53"/>
      <c r="AT1423" s="53"/>
      <c r="AU1423" s="53"/>
      <c r="AV1423" s="53"/>
      <c r="AW1423" s="53"/>
      <c r="AX1423" s="53"/>
      <c r="AY1423" s="53"/>
    </row>
    <row r="1424" spans="18:51">
      <c r="R1424" s="55"/>
      <c r="S1424" s="53"/>
      <c r="T1424" s="53"/>
      <c r="U1424" s="53"/>
      <c r="V1424" s="53"/>
      <c r="W1424" s="53"/>
      <c r="X1424" s="54"/>
      <c r="Y1424" s="54"/>
      <c r="Z1424" s="54"/>
      <c r="AA1424" s="54"/>
      <c r="AB1424" s="54"/>
      <c r="AC1424" s="54"/>
      <c r="AD1424" s="54"/>
      <c r="AE1424" s="54"/>
      <c r="AF1424" s="53"/>
      <c r="AG1424" s="54"/>
      <c r="AH1424" s="54"/>
      <c r="AI1424" s="54"/>
      <c r="AJ1424" s="53"/>
      <c r="AK1424" s="53"/>
      <c r="AL1424" s="53"/>
      <c r="AM1424" s="53"/>
      <c r="AN1424" s="53"/>
      <c r="AO1424" s="53"/>
      <c r="AP1424" s="53"/>
      <c r="AQ1424" s="53"/>
      <c r="AR1424" s="53"/>
      <c r="AS1424" s="53"/>
      <c r="AT1424" s="53"/>
      <c r="AU1424" s="53"/>
      <c r="AV1424" s="53"/>
      <c r="AW1424" s="53"/>
      <c r="AX1424" s="53"/>
      <c r="AY1424" s="53"/>
    </row>
    <row r="1425" spans="18:51">
      <c r="R1425" s="55"/>
      <c r="S1425" s="53"/>
      <c r="T1425" s="53"/>
      <c r="U1425" s="53"/>
      <c r="V1425" s="53"/>
      <c r="W1425" s="53"/>
      <c r="X1425" s="54"/>
      <c r="Y1425" s="54"/>
      <c r="Z1425" s="54"/>
      <c r="AA1425" s="54"/>
      <c r="AB1425" s="54"/>
      <c r="AC1425" s="54"/>
      <c r="AD1425" s="54"/>
      <c r="AE1425" s="54"/>
      <c r="AF1425" s="53"/>
      <c r="AG1425" s="54"/>
      <c r="AH1425" s="54"/>
      <c r="AI1425" s="54"/>
      <c r="AJ1425" s="53"/>
      <c r="AK1425" s="53"/>
      <c r="AL1425" s="53"/>
      <c r="AM1425" s="53"/>
      <c r="AN1425" s="53"/>
      <c r="AO1425" s="53"/>
      <c r="AP1425" s="53"/>
      <c r="AQ1425" s="53"/>
      <c r="AR1425" s="53"/>
      <c r="AS1425" s="53"/>
      <c r="AT1425" s="53"/>
      <c r="AU1425" s="53"/>
      <c r="AV1425" s="53"/>
      <c r="AW1425" s="53"/>
      <c r="AX1425" s="53"/>
      <c r="AY1425" s="53"/>
    </row>
    <row r="1426" spans="18:51">
      <c r="R1426" s="55"/>
      <c r="S1426" s="53"/>
      <c r="T1426" s="53"/>
      <c r="U1426" s="53"/>
      <c r="V1426" s="53"/>
      <c r="W1426" s="53"/>
      <c r="X1426" s="54"/>
      <c r="Y1426" s="54"/>
      <c r="Z1426" s="54"/>
      <c r="AA1426" s="54"/>
      <c r="AB1426" s="54"/>
      <c r="AC1426" s="54"/>
      <c r="AD1426" s="54"/>
      <c r="AE1426" s="54"/>
      <c r="AF1426" s="53"/>
      <c r="AG1426" s="54"/>
      <c r="AH1426" s="54"/>
      <c r="AI1426" s="54"/>
      <c r="AJ1426" s="53"/>
      <c r="AK1426" s="53"/>
      <c r="AL1426" s="53"/>
      <c r="AM1426" s="53"/>
      <c r="AN1426" s="53"/>
      <c r="AO1426" s="53"/>
      <c r="AP1426" s="53"/>
      <c r="AQ1426" s="53"/>
      <c r="AR1426" s="53"/>
      <c r="AS1426" s="53"/>
      <c r="AT1426" s="53"/>
      <c r="AU1426" s="53"/>
      <c r="AV1426" s="53"/>
      <c r="AW1426" s="53"/>
      <c r="AX1426" s="53"/>
      <c r="AY1426" s="53"/>
    </row>
    <row r="1427" spans="18:51">
      <c r="R1427" s="55"/>
      <c r="S1427" s="53"/>
      <c r="T1427" s="53"/>
      <c r="U1427" s="53"/>
      <c r="V1427" s="53"/>
      <c r="W1427" s="53"/>
      <c r="X1427" s="54"/>
      <c r="Y1427" s="54"/>
      <c r="Z1427" s="54"/>
      <c r="AA1427" s="54"/>
      <c r="AB1427" s="54"/>
      <c r="AC1427" s="54"/>
      <c r="AD1427" s="54"/>
      <c r="AE1427" s="54"/>
      <c r="AF1427" s="53"/>
      <c r="AG1427" s="54"/>
      <c r="AH1427" s="54"/>
      <c r="AI1427" s="54"/>
      <c r="AJ1427" s="53"/>
      <c r="AK1427" s="53"/>
      <c r="AL1427" s="53"/>
      <c r="AM1427" s="53"/>
      <c r="AN1427" s="53"/>
      <c r="AO1427" s="53"/>
      <c r="AP1427" s="53"/>
      <c r="AQ1427" s="53"/>
      <c r="AR1427" s="53"/>
      <c r="AS1427" s="53"/>
      <c r="AT1427" s="53"/>
      <c r="AU1427" s="53"/>
      <c r="AV1427" s="53"/>
      <c r="AW1427" s="53"/>
      <c r="AX1427" s="53"/>
      <c r="AY1427" s="53"/>
    </row>
    <row r="1428" spans="18:51">
      <c r="R1428" s="55"/>
      <c r="S1428" s="53"/>
      <c r="T1428" s="53"/>
      <c r="U1428" s="53"/>
      <c r="V1428" s="53"/>
      <c r="W1428" s="53"/>
      <c r="X1428" s="54"/>
      <c r="Y1428" s="54"/>
      <c r="Z1428" s="54"/>
      <c r="AA1428" s="54"/>
      <c r="AB1428" s="54"/>
      <c r="AC1428" s="54"/>
      <c r="AD1428" s="54"/>
      <c r="AE1428" s="54"/>
      <c r="AF1428" s="53"/>
      <c r="AG1428" s="54"/>
      <c r="AH1428" s="54"/>
      <c r="AI1428" s="54"/>
      <c r="AJ1428" s="53"/>
      <c r="AK1428" s="53"/>
      <c r="AL1428" s="53"/>
      <c r="AM1428" s="53"/>
      <c r="AN1428" s="53"/>
      <c r="AO1428" s="53"/>
      <c r="AP1428" s="53"/>
      <c r="AQ1428" s="53"/>
      <c r="AR1428" s="53"/>
      <c r="AS1428" s="53"/>
      <c r="AT1428" s="53"/>
      <c r="AU1428" s="53"/>
      <c r="AV1428" s="53"/>
      <c r="AW1428" s="53"/>
      <c r="AX1428" s="53"/>
      <c r="AY1428" s="53"/>
    </row>
    <row r="1429" spans="18:51">
      <c r="R1429" s="55"/>
      <c r="S1429" s="53"/>
      <c r="T1429" s="53"/>
      <c r="U1429" s="53"/>
      <c r="V1429" s="53"/>
      <c r="W1429" s="53"/>
      <c r="X1429" s="54"/>
      <c r="Y1429" s="54"/>
      <c r="Z1429" s="54"/>
      <c r="AA1429" s="54"/>
      <c r="AB1429" s="54"/>
      <c r="AC1429" s="54"/>
      <c r="AD1429" s="54"/>
      <c r="AE1429" s="54"/>
      <c r="AF1429" s="53"/>
      <c r="AG1429" s="54"/>
      <c r="AH1429" s="54"/>
      <c r="AI1429" s="54"/>
      <c r="AJ1429" s="53"/>
      <c r="AK1429" s="53"/>
      <c r="AL1429" s="53"/>
      <c r="AM1429" s="53"/>
      <c r="AN1429" s="53"/>
      <c r="AO1429" s="53"/>
      <c r="AP1429" s="53"/>
      <c r="AQ1429" s="53"/>
      <c r="AR1429" s="53"/>
      <c r="AS1429" s="53"/>
      <c r="AT1429" s="53"/>
      <c r="AU1429" s="53"/>
      <c r="AV1429" s="53"/>
      <c r="AW1429" s="53"/>
      <c r="AX1429" s="53"/>
      <c r="AY1429" s="53"/>
    </row>
    <row r="1430" spans="18:51">
      <c r="R1430" s="55"/>
      <c r="S1430" s="53"/>
      <c r="T1430" s="53"/>
      <c r="U1430" s="53"/>
      <c r="V1430" s="53"/>
      <c r="W1430" s="53"/>
      <c r="X1430" s="54"/>
      <c r="Y1430" s="54"/>
      <c r="Z1430" s="54"/>
      <c r="AA1430" s="54"/>
      <c r="AB1430" s="54"/>
      <c r="AC1430" s="54"/>
      <c r="AD1430" s="54"/>
      <c r="AE1430" s="54"/>
      <c r="AF1430" s="53"/>
      <c r="AG1430" s="54"/>
      <c r="AH1430" s="54"/>
      <c r="AI1430" s="54"/>
      <c r="AJ1430" s="53"/>
      <c r="AK1430" s="53"/>
      <c r="AL1430" s="53"/>
      <c r="AM1430" s="53"/>
      <c r="AN1430" s="53"/>
      <c r="AO1430" s="53"/>
      <c r="AP1430" s="53"/>
      <c r="AQ1430" s="53"/>
      <c r="AR1430" s="53"/>
      <c r="AS1430" s="53"/>
      <c r="AT1430" s="53"/>
      <c r="AU1430" s="53"/>
      <c r="AV1430" s="53"/>
      <c r="AW1430" s="53"/>
      <c r="AX1430" s="53"/>
      <c r="AY1430" s="53"/>
    </row>
    <row r="1431" spans="18:51">
      <c r="R1431" s="55"/>
      <c r="S1431" s="53"/>
      <c r="T1431" s="53"/>
      <c r="U1431" s="53"/>
      <c r="V1431" s="53"/>
      <c r="W1431" s="53"/>
      <c r="X1431" s="54"/>
      <c r="Y1431" s="54"/>
      <c r="Z1431" s="54"/>
      <c r="AA1431" s="54"/>
      <c r="AB1431" s="54"/>
      <c r="AC1431" s="54"/>
      <c r="AD1431" s="54"/>
      <c r="AE1431" s="54"/>
      <c r="AF1431" s="53"/>
      <c r="AG1431" s="54"/>
      <c r="AH1431" s="54"/>
      <c r="AI1431" s="54"/>
      <c r="AJ1431" s="53"/>
      <c r="AK1431" s="53"/>
      <c r="AL1431" s="53"/>
      <c r="AM1431" s="53"/>
      <c r="AN1431" s="53"/>
      <c r="AO1431" s="53"/>
      <c r="AP1431" s="53"/>
      <c r="AQ1431" s="53"/>
      <c r="AR1431" s="53"/>
      <c r="AS1431" s="53"/>
      <c r="AT1431" s="53"/>
      <c r="AU1431" s="53"/>
      <c r="AV1431" s="53"/>
      <c r="AW1431" s="53"/>
      <c r="AX1431" s="53"/>
      <c r="AY1431" s="53"/>
    </row>
    <row r="1432" spans="18:51">
      <c r="R1432" s="55"/>
      <c r="S1432" s="53"/>
      <c r="T1432" s="53"/>
      <c r="U1432" s="53"/>
      <c r="V1432" s="53"/>
      <c r="W1432" s="53"/>
      <c r="X1432" s="54"/>
      <c r="Y1432" s="54"/>
      <c r="Z1432" s="54"/>
      <c r="AA1432" s="54"/>
      <c r="AB1432" s="54"/>
      <c r="AC1432" s="54"/>
      <c r="AD1432" s="54"/>
      <c r="AE1432" s="54"/>
      <c r="AF1432" s="53"/>
      <c r="AG1432" s="54"/>
      <c r="AH1432" s="54"/>
      <c r="AI1432" s="54"/>
      <c r="AJ1432" s="53"/>
      <c r="AK1432" s="53"/>
      <c r="AL1432" s="53"/>
      <c r="AM1432" s="53"/>
      <c r="AN1432" s="53"/>
      <c r="AO1432" s="53"/>
      <c r="AP1432" s="53"/>
      <c r="AQ1432" s="53"/>
      <c r="AR1432" s="53"/>
      <c r="AS1432" s="53"/>
      <c r="AT1432" s="53"/>
      <c r="AU1432" s="53"/>
      <c r="AV1432" s="53"/>
      <c r="AW1432" s="53"/>
      <c r="AX1432" s="53"/>
      <c r="AY1432" s="53"/>
    </row>
    <row r="1433" spans="18:51">
      <c r="R1433" s="55"/>
      <c r="S1433" s="53"/>
      <c r="T1433" s="53"/>
      <c r="U1433" s="53"/>
      <c r="V1433" s="53"/>
      <c r="W1433" s="53"/>
      <c r="X1433" s="54"/>
      <c r="Y1433" s="54"/>
      <c r="Z1433" s="54"/>
      <c r="AA1433" s="54"/>
      <c r="AB1433" s="54"/>
      <c r="AC1433" s="54"/>
      <c r="AD1433" s="54"/>
      <c r="AE1433" s="54"/>
      <c r="AF1433" s="53"/>
      <c r="AG1433" s="54"/>
      <c r="AH1433" s="54"/>
      <c r="AI1433" s="54"/>
      <c r="AJ1433" s="53"/>
      <c r="AK1433" s="53"/>
      <c r="AL1433" s="53"/>
      <c r="AM1433" s="53"/>
      <c r="AN1433" s="53"/>
      <c r="AO1433" s="53"/>
      <c r="AP1433" s="53"/>
      <c r="AQ1433" s="53"/>
      <c r="AR1433" s="53"/>
      <c r="AS1433" s="53"/>
      <c r="AT1433" s="53"/>
      <c r="AU1433" s="53"/>
      <c r="AV1433" s="53"/>
      <c r="AW1433" s="53"/>
      <c r="AX1433" s="53"/>
      <c r="AY1433" s="53"/>
    </row>
    <row r="1434" spans="18:51">
      <c r="R1434" s="55"/>
      <c r="S1434" s="53"/>
      <c r="T1434" s="53"/>
      <c r="U1434" s="53"/>
      <c r="V1434" s="53"/>
      <c r="W1434" s="53"/>
      <c r="X1434" s="54"/>
      <c r="Y1434" s="54"/>
      <c r="Z1434" s="54"/>
      <c r="AA1434" s="54"/>
      <c r="AB1434" s="54"/>
      <c r="AC1434" s="54"/>
      <c r="AD1434" s="54"/>
      <c r="AE1434" s="54"/>
      <c r="AF1434" s="53"/>
      <c r="AG1434" s="54"/>
      <c r="AH1434" s="54"/>
      <c r="AI1434" s="54"/>
      <c r="AJ1434" s="53"/>
      <c r="AK1434" s="53"/>
      <c r="AL1434" s="53"/>
      <c r="AM1434" s="53"/>
      <c r="AN1434" s="53"/>
      <c r="AO1434" s="53"/>
      <c r="AP1434" s="53"/>
      <c r="AQ1434" s="53"/>
      <c r="AR1434" s="53"/>
      <c r="AS1434" s="53"/>
      <c r="AT1434" s="53"/>
      <c r="AU1434" s="53"/>
      <c r="AV1434" s="53"/>
      <c r="AW1434" s="53"/>
      <c r="AX1434" s="53"/>
      <c r="AY1434" s="53"/>
    </row>
    <row r="1435" spans="18:51">
      <c r="R1435" s="55"/>
      <c r="S1435" s="53"/>
      <c r="T1435" s="53"/>
      <c r="U1435" s="53"/>
      <c r="V1435" s="53"/>
      <c r="W1435" s="53"/>
      <c r="X1435" s="54"/>
      <c r="Y1435" s="54"/>
      <c r="Z1435" s="54"/>
      <c r="AA1435" s="54"/>
      <c r="AB1435" s="54"/>
      <c r="AC1435" s="54"/>
      <c r="AD1435" s="54"/>
      <c r="AE1435" s="54"/>
      <c r="AF1435" s="53"/>
      <c r="AG1435" s="54"/>
      <c r="AH1435" s="54"/>
      <c r="AI1435" s="54"/>
      <c r="AJ1435" s="53"/>
      <c r="AK1435" s="53"/>
      <c r="AL1435" s="53"/>
      <c r="AM1435" s="53"/>
      <c r="AN1435" s="53"/>
      <c r="AO1435" s="53"/>
      <c r="AP1435" s="53"/>
      <c r="AQ1435" s="53"/>
      <c r="AR1435" s="53"/>
      <c r="AS1435" s="53"/>
      <c r="AT1435" s="53"/>
      <c r="AU1435" s="53"/>
      <c r="AV1435" s="53"/>
      <c r="AW1435" s="53"/>
      <c r="AX1435" s="53"/>
      <c r="AY1435" s="53"/>
    </row>
    <row r="1436" spans="18:51">
      <c r="R1436" s="55"/>
      <c r="S1436" s="53"/>
      <c r="T1436" s="53"/>
      <c r="U1436" s="53"/>
      <c r="V1436" s="53"/>
      <c r="W1436" s="53"/>
      <c r="X1436" s="54"/>
      <c r="Y1436" s="54"/>
      <c r="Z1436" s="54"/>
      <c r="AA1436" s="54"/>
      <c r="AB1436" s="54"/>
      <c r="AC1436" s="54"/>
      <c r="AD1436" s="54"/>
      <c r="AE1436" s="54"/>
      <c r="AF1436" s="53"/>
      <c r="AG1436" s="54"/>
      <c r="AH1436" s="54"/>
      <c r="AI1436" s="54"/>
      <c r="AJ1436" s="53"/>
      <c r="AK1436" s="53"/>
      <c r="AL1436" s="53"/>
      <c r="AM1436" s="53"/>
      <c r="AN1436" s="53"/>
      <c r="AO1436" s="53"/>
      <c r="AP1436" s="53"/>
      <c r="AQ1436" s="53"/>
      <c r="AR1436" s="53"/>
      <c r="AS1436" s="53"/>
      <c r="AT1436" s="53"/>
      <c r="AU1436" s="53"/>
      <c r="AV1436" s="53"/>
      <c r="AW1436" s="53"/>
      <c r="AX1436" s="53"/>
      <c r="AY1436" s="53"/>
    </row>
    <row r="1437" spans="18:51">
      <c r="R1437" s="55"/>
      <c r="S1437" s="53"/>
      <c r="T1437" s="53"/>
      <c r="U1437" s="53"/>
      <c r="V1437" s="53"/>
      <c r="W1437" s="53"/>
      <c r="X1437" s="54"/>
      <c r="Y1437" s="54"/>
      <c r="Z1437" s="54"/>
      <c r="AA1437" s="54"/>
      <c r="AB1437" s="54"/>
      <c r="AC1437" s="54"/>
      <c r="AD1437" s="54"/>
      <c r="AE1437" s="54"/>
      <c r="AF1437" s="53"/>
      <c r="AG1437" s="54"/>
      <c r="AH1437" s="54"/>
      <c r="AI1437" s="54"/>
      <c r="AJ1437" s="53"/>
      <c r="AK1437" s="53"/>
      <c r="AL1437" s="53"/>
      <c r="AM1437" s="53"/>
      <c r="AN1437" s="53"/>
      <c r="AO1437" s="53"/>
      <c r="AP1437" s="53"/>
      <c r="AQ1437" s="53"/>
      <c r="AR1437" s="53"/>
      <c r="AS1437" s="53"/>
      <c r="AT1437" s="53"/>
      <c r="AU1437" s="53"/>
      <c r="AV1437" s="53"/>
      <c r="AW1437" s="53"/>
      <c r="AX1437" s="53"/>
      <c r="AY1437" s="53"/>
    </row>
    <row r="1438" spans="18:51">
      <c r="R1438" s="55"/>
      <c r="S1438" s="53"/>
      <c r="T1438" s="53"/>
      <c r="U1438" s="53"/>
      <c r="V1438" s="53"/>
      <c r="W1438" s="53"/>
      <c r="X1438" s="54"/>
      <c r="Y1438" s="54"/>
      <c r="Z1438" s="54"/>
      <c r="AA1438" s="54"/>
      <c r="AB1438" s="54"/>
      <c r="AC1438" s="54"/>
      <c r="AD1438" s="54"/>
      <c r="AE1438" s="54"/>
      <c r="AF1438" s="53"/>
      <c r="AG1438" s="54"/>
      <c r="AH1438" s="54"/>
      <c r="AI1438" s="54"/>
      <c r="AJ1438" s="53"/>
      <c r="AK1438" s="53"/>
      <c r="AL1438" s="53"/>
      <c r="AM1438" s="53"/>
      <c r="AN1438" s="53"/>
      <c r="AO1438" s="53"/>
      <c r="AP1438" s="53"/>
      <c r="AQ1438" s="53"/>
      <c r="AR1438" s="53"/>
      <c r="AS1438" s="53"/>
      <c r="AT1438" s="53"/>
      <c r="AU1438" s="53"/>
      <c r="AV1438" s="53"/>
      <c r="AW1438" s="53"/>
      <c r="AX1438" s="53"/>
      <c r="AY1438" s="53"/>
    </row>
    <row r="1439" spans="18:51">
      <c r="R1439" s="55"/>
      <c r="S1439" s="53"/>
      <c r="T1439" s="53"/>
      <c r="U1439" s="53"/>
      <c r="V1439" s="53"/>
      <c r="W1439" s="53"/>
      <c r="X1439" s="54"/>
      <c r="Y1439" s="54"/>
      <c r="Z1439" s="54"/>
      <c r="AA1439" s="54"/>
      <c r="AB1439" s="54"/>
      <c r="AC1439" s="54"/>
      <c r="AD1439" s="54"/>
      <c r="AE1439" s="54"/>
      <c r="AF1439" s="53"/>
      <c r="AG1439" s="54"/>
      <c r="AH1439" s="54"/>
      <c r="AI1439" s="54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  <c r="AT1439" s="53"/>
      <c r="AU1439" s="53"/>
      <c r="AV1439" s="53"/>
      <c r="AW1439" s="53"/>
      <c r="AX1439" s="53"/>
      <c r="AY1439" s="53"/>
    </row>
    <row r="1440" spans="18:51">
      <c r="R1440" s="55"/>
      <c r="S1440" s="53"/>
      <c r="T1440" s="53"/>
      <c r="U1440" s="53"/>
      <c r="V1440" s="53"/>
      <c r="W1440" s="53"/>
      <c r="X1440" s="54"/>
      <c r="Y1440" s="54"/>
      <c r="Z1440" s="54"/>
      <c r="AA1440" s="54"/>
      <c r="AB1440" s="54"/>
      <c r="AC1440" s="54"/>
      <c r="AD1440" s="54"/>
      <c r="AE1440" s="54"/>
      <c r="AF1440" s="53"/>
      <c r="AG1440" s="54"/>
      <c r="AH1440" s="54"/>
      <c r="AI1440" s="54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  <c r="AT1440" s="53"/>
      <c r="AU1440" s="53"/>
      <c r="AV1440" s="53"/>
      <c r="AW1440" s="53"/>
      <c r="AX1440" s="53"/>
      <c r="AY1440" s="53"/>
    </row>
    <row r="1441" spans="18:51">
      <c r="R1441" s="55"/>
      <c r="S1441" s="53"/>
      <c r="T1441" s="53"/>
      <c r="U1441" s="53"/>
      <c r="V1441" s="53"/>
      <c r="W1441" s="53"/>
      <c r="X1441" s="54"/>
      <c r="Y1441" s="54"/>
      <c r="Z1441" s="54"/>
      <c r="AA1441" s="54"/>
      <c r="AB1441" s="54"/>
      <c r="AC1441" s="54"/>
      <c r="AD1441" s="54"/>
      <c r="AE1441" s="54"/>
      <c r="AF1441" s="53"/>
      <c r="AG1441" s="54"/>
      <c r="AH1441" s="54"/>
      <c r="AI1441" s="54"/>
      <c r="AJ1441" s="53"/>
      <c r="AK1441" s="53"/>
      <c r="AL1441" s="53"/>
      <c r="AM1441" s="53"/>
      <c r="AN1441" s="53"/>
      <c r="AO1441" s="53"/>
      <c r="AP1441" s="53"/>
      <c r="AQ1441" s="53"/>
      <c r="AR1441" s="53"/>
      <c r="AS1441" s="53"/>
      <c r="AT1441" s="53"/>
      <c r="AU1441" s="53"/>
      <c r="AV1441" s="53"/>
      <c r="AW1441" s="53"/>
      <c r="AX1441" s="53"/>
      <c r="AY1441" s="53"/>
    </row>
    <row r="1442" spans="18:51">
      <c r="R1442" s="55"/>
      <c r="S1442" s="53"/>
      <c r="T1442" s="53"/>
      <c r="U1442" s="53"/>
      <c r="V1442" s="53"/>
      <c r="W1442" s="53"/>
      <c r="X1442" s="54"/>
      <c r="Y1442" s="54"/>
      <c r="Z1442" s="54"/>
      <c r="AA1442" s="54"/>
      <c r="AB1442" s="54"/>
      <c r="AC1442" s="54"/>
      <c r="AD1442" s="54"/>
      <c r="AE1442" s="54"/>
      <c r="AF1442" s="53"/>
      <c r="AG1442" s="54"/>
      <c r="AH1442" s="54"/>
      <c r="AI1442" s="54"/>
      <c r="AJ1442" s="53"/>
      <c r="AK1442" s="53"/>
      <c r="AL1442" s="53"/>
      <c r="AM1442" s="53"/>
      <c r="AN1442" s="53"/>
      <c r="AO1442" s="53"/>
      <c r="AP1442" s="53"/>
      <c r="AQ1442" s="53"/>
      <c r="AR1442" s="53"/>
      <c r="AS1442" s="53"/>
      <c r="AT1442" s="53"/>
      <c r="AU1442" s="53"/>
      <c r="AV1442" s="53"/>
      <c r="AW1442" s="53"/>
      <c r="AX1442" s="53"/>
      <c r="AY1442" s="53"/>
    </row>
    <row r="1443" spans="18:51">
      <c r="R1443" s="55"/>
      <c r="S1443" s="53"/>
      <c r="T1443" s="53"/>
      <c r="U1443" s="53"/>
      <c r="V1443" s="53"/>
      <c r="W1443" s="53"/>
      <c r="X1443" s="54"/>
      <c r="Y1443" s="54"/>
      <c r="Z1443" s="54"/>
      <c r="AA1443" s="54"/>
      <c r="AB1443" s="54"/>
      <c r="AC1443" s="54"/>
      <c r="AD1443" s="54"/>
      <c r="AE1443" s="54"/>
      <c r="AF1443" s="53"/>
      <c r="AG1443" s="54"/>
      <c r="AH1443" s="54"/>
      <c r="AI1443" s="54"/>
      <c r="AJ1443" s="53"/>
      <c r="AK1443" s="53"/>
      <c r="AL1443" s="53"/>
      <c r="AM1443" s="53"/>
      <c r="AN1443" s="53"/>
      <c r="AO1443" s="53"/>
      <c r="AP1443" s="53"/>
      <c r="AQ1443" s="53"/>
      <c r="AR1443" s="53"/>
      <c r="AS1443" s="53"/>
      <c r="AT1443" s="53"/>
      <c r="AU1443" s="53"/>
      <c r="AV1443" s="53"/>
      <c r="AW1443" s="53"/>
      <c r="AX1443" s="53"/>
      <c r="AY1443" s="53"/>
    </row>
    <row r="1444" spans="18:51">
      <c r="R1444" s="55"/>
      <c r="S1444" s="53"/>
      <c r="T1444" s="53"/>
      <c r="U1444" s="53"/>
      <c r="V1444" s="53"/>
      <c r="W1444" s="53"/>
      <c r="X1444" s="54"/>
      <c r="Y1444" s="54"/>
      <c r="Z1444" s="54"/>
      <c r="AA1444" s="54"/>
      <c r="AB1444" s="54"/>
      <c r="AC1444" s="54"/>
      <c r="AD1444" s="54"/>
      <c r="AE1444" s="54"/>
      <c r="AF1444" s="53"/>
      <c r="AG1444" s="54"/>
      <c r="AH1444" s="54"/>
      <c r="AI1444" s="54"/>
      <c r="AJ1444" s="53"/>
      <c r="AK1444" s="53"/>
      <c r="AL1444" s="53"/>
      <c r="AM1444" s="53"/>
      <c r="AN1444" s="53"/>
      <c r="AO1444" s="53"/>
      <c r="AP1444" s="53"/>
      <c r="AQ1444" s="53"/>
      <c r="AR1444" s="53"/>
      <c r="AS1444" s="53"/>
      <c r="AT1444" s="53"/>
      <c r="AU1444" s="53"/>
      <c r="AV1444" s="53"/>
      <c r="AW1444" s="53"/>
      <c r="AX1444" s="53"/>
      <c r="AY1444" s="53"/>
    </row>
    <row r="1445" spans="18:51">
      <c r="R1445" s="55"/>
      <c r="S1445" s="53"/>
      <c r="T1445" s="53"/>
      <c r="U1445" s="53"/>
      <c r="V1445" s="53"/>
      <c r="W1445" s="53"/>
      <c r="X1445" s="54"/>
      <c r="Y1445" s="54"/>
      <c r="Z1445" s="54"/>
      <c r="AA1445" s="54"/>
      <c r="AB1445" s="54"/>
      <c r="AC1445" s="54"/>
      <c r="AD1445" s="54"/>
      <c r="AE1445" s="54"/>
      <c r="AF1445" s="53"/>
      <c r="AG1445" s="54"/>
      <c r="AH1445" s="54"/>
      <c r="AI1445" s="54"/>
      <c r="AJ1445" s="53"/>
      <c r="AK1445" s="53"/>
      <c r="AL1445" s="53"/>
      <c r="AM1445" s="53"/>
      <c r="AN1445" s="53"/>
      <c r="AO1445" s="53"/>
      <c r="AP1445" s="53"/>
      <c r="AQ1445" s="53"/>
      <c r="AR1445" s="53"/>
      <c r="AS1445" s="53"/>
      <c r="AT1445" s="53"/>
      <c r="AU1445" s="53"/>
      <c r="AV1445" s="53"/>
      <c r="AW1445" s="53"/>
      <c r="AX1445" s="53"/>
      <c r="AY1445" s="53"/>
    </row>
    <row r="1446" spans="18:51">
      <c r="R1446" s="55"/>
      <c r="S1446" s="53"/>
      <c r="T1446" s="53"/>
      <c r="U1446" s="53"/>
      <c r="V1446" s="53"/>
      <c r="W1446" s="53"/>
      <c r="X1446" s="54"/>
      <c r="Y1446" s="54"/>
      <c r="Z1446" s="54"/>
      <c r="AA1446" s="54"/>
      <c r="AB1446" s="54"/>
      <c r="AC1446" s="54"/>
      <c r="AD1446" s="54"/>
      <c r="AE1446" s="54"/>
      <c r="AF1446" s="53"/>
      <c r="AG1446" s="54"/>
      <c r="AH1446" s="54"/>
      <c r="AI1446" s="54"/>
      <c r="AJ1446" s="53"/>
      <c r="AK1446" s="53"/>
      <c r="AL1446" s="53"/>
      <c r="AM1446" s="53"/>
      <c r="AN1446" s="53"/>
      <c r="AO1446" s="53"/>
      <c r="AP1446" s="53"/>
      <c r="AQ1446" s="53"/>
      <c r="AR1446" s="53"/>
      <c r="AS1446" s="53"/>
      <c r="AT1446" s="53"/>
      <c r="AU1446" s="53"/>
      <c r="AV1446" s="53"/>
      <c r="AW1446" s="53"/>
      <c r="AX1446" s="53"/>
      <c r="AY1446" s="53"/>
    </row>
    <row r="1447" spans="18:51">
      <c r="R1447" s="55"/>
      <c r="S1447" s="53"/>
      <c r="T1447" s="53"/>
      <c r="U1447" s="53"/>
      <c r="V1447" s="53"/>
      <c r="W1447" s="53"/>
      <c r="X1447" s="54"/>
      <c r="Y1447" s="54"/>
      <c r="Z1447" s="54"/>
      <c r="AA1447" s="54"/>
      <c r="AB1447" s="54"/>
      <c r="AC1447" s="54"/>
      <c r="AD1447" s="54"/>
      <c r="AE1447" s="54"/>
      <c r="AF1447" s="53"/>
      <c r="AG1447" s="54"/>
      <c r="AH1447" s="54"/>
      <c r="AI1447" s="54"/>
      <c r="AJ1447" s="53"/>
      <c r="AK1447" s="53"/>
      <c r="AL1447" s="53"/>
      <c r="AM1447" s="53"/>
      <c r="AN1447" s="53"/>
      <c r="AO1447" s="53"/>
      <c r="AP1447" s="53"/>
      <c r="AQ1447" s="53"/>
      <c r="AR1447" s="53"/>
      <c r="AS1447" s="53"/>
      <c r="AT1447" s="53"/>
      <c r="AU1447" s="53"/>
      <c r="AV1447" s="53"/>
      <c r="AW1447" s="53"/>
      <c r="AX1447" s="53"/>
      <c r="AY1447" s="53"/>
    </row>
    <row r="1448" spans="18:51">
      <c r="R1448" s="55"/>
      <c r="S1448" s="53"/>
      <c r="T1448" s="53"/>
      <c r="U1448" s="53"/>
      <c r="V1448" s="53"/>
      <c r="W1448" s="53"/>
      <c r="X1448" s="54"/>
      <c r="Y1448" s="54"/>
      <c r="Z1448" s="54"/>
      <c r="AA1448" s="54"/>
      <c r="AB1448" s="54"/>
      <c r="AC1448" s="54"/>
      <c r="AD1448" s="54"/>
      <c r="AE1448" s="54"/>
      <c r="AF1448" s="53"/>
      <c r="AG1448" s="54"/>
      <c r="AH1448" s="54"/>
      <c r="AI1448" s="54"/>
      <c r="AJ1448" s="53"/>
      <c r="AK1448" s="53"/>
      <c r="AL1448" s="53"/>
      <c r="AM1448" s="53"/>
      <c r="AN1448" s="53"/>
      <c r="AO1448" s="53"/>
      <c r="AP1448" s="53"/>
      <c r="AQ1448" s="53"/>
      <c r="AR1448" s="53"/>
      <c r="AS1448" s="53"/>
      <c r="AT1448" s="53"/>
      <c r="AU1448" s="53"/>
      <c r="AV1448" s="53"/>
      <c r="AW1448" s="53"/>
      <c r="AX1448" s="53"/>
      <c r="AY1448" s="53"/>
    </row>
    <row r="1449" spans="18:51">
      <c r="R1449" s="55"/>
      <c r="S1449" s="53"/>
      <c r="T1449" s="53"/>
      <c r="U1449" s="53"/>
      <c r="V1449" s="53"/>
      <c r="W1449" s="53"/>
      <c r="X1449" s="54"/>
      <c r="Y1449" s="54"/>
      <c r="Z1449" s="54"/>
      <c r="AA1449" s="54"/>
      <c r="AB1449" s="54"/>
      <c r="AC1449" s="54"/>
      <c r="AD1449" s="54"/>
      <c r="AE1449" s="54"/>
      <c r="AF1449" s="53"/>
      <c r="AG1449" s="54"/>
      <c r="AH1449" s="54"/>
      <c r="AI1449" s="54"/>
      <c r="AJ1449" s="53"/>
      <c r="AK1449" s="53"/>
      <c r="AL1449" s="53"/>
      <c r="AM1449" s="53"/>
      <c r="AN1449" s="53"/>
      <c r="AO1449" s="53"/>
      <c r="AP1449" s="53"/>
      <c r="AQ1449" s="53"/>
      <c r="AR1449" s="53"/>
      <c r="AS1449" s="53"/>
      <c r="AT1449" s="53"/>
      <c r="AU1449" s="53"/>
      <c r="AV1449" s="53"/>
      <c r="AW1449" s="53"/>
      <c r="AX1449" s="53"/>
      <c r="AY1449" s="53"/>
    </row>
    <row r="1450" spans="18:51">
      <c r="R1450" s="55"/>
      <c r="S1450" s="53"/>
      <c r="T1450" s="53"/>
      <c r="U1450" s="53"/>
      <c r="V1450" s="53"/>
      <c r="W1450" s="53"/>
      <c r="X1450" s="54"/>
      <c r="Y1450" s="54"/>
      <c r="Z1450" s="54"/>
      <c r="AA1450" s="54"/>
      <c r="AB1450" s="54"/>
      <c r="AC1450" s="54"/>
      <c r="AD1450" s="54"/>
      <c r="AE1450" s="54"/>
      <c r="AF1450" s="53"/>
      <c r="AG1450" s="54"/>
      <c r="AH1450" s="54"/>
      <c r="AI1450" s="54"/>
      <c r="AJ1450" s="53"/>
      <c r="AK1450" s="53"/>
      <c r="AL1450" s="53"/>
      <c r="AM1450" s="53"/>
      <c r="AN1450" s="53"/>
      <c r="AO1450" s="53"/>
      <c r="AP1450" s="53"/>
      <c r="AQ1450" s="53"/>
      <c r="AR1450" s="53"/>
      <c r="AS1450" s="53"/>
      <c r="AT1450" s="53"/>
      <c r="AU1450" s="53"/>
      <c r="AV1450" s="53"/>
      <c r="AW1450" s="53"/>
      <c r="AX1450" s="53"/>
      <c r="AY1450" s="53"/>
    </row>
    <row r="1451" spans="18:51">
      <c r="R1451" s="55"/>
      <c r="S1451" s="53"/>
      <c r="T1451" s="53"/>
      <c r="U1451" s="53"/>
      <c r="V1451" s="53"/>
      <c r="W1451" s="53"/>
      <c r="X1451" s="54"/>
      <c r="Y1451" s="54"/>
      <c r="Z1451" s="54"/>
      <c r="AA1451" s="54"/>
      <c r="AB1451" s="54"/>
      <c r="AC1451" s="54"/>
      <c r="AD1451" s="54"/>
      <c r="AE1451" s="54"/>
      <c r="AF1451" s="53"/>
      <c r="AG1451" s="54"/>
      <c r="AH1451" s="54"/>
      <c r="AI1451" s="54"/>
      <c r="AJ1451" s="53"/>
      <c r="AK1451" s="53"/>
      <c r="AL1451" s="53"/>
      <c r="AM1451" s="53"/>
      <c r="AN1451" s="53"/>
      <c r="AO1451" s="53"/>
      <c r="AP1451" s="53"/>
      <c r="AQ1451" s="53"/>
      <c r="AR1451" s="53"/>
      <c r="AS1451" s="53"/>
      <c r="AT1451" s="53"/>
      <c r="AU1451" s="53"/>
      <c r="AV1451" s="53"/>
      <c r="AW1451" s="53"/>
      <c r="AX1451" s="53"/>
      <c r="AY1451" s="53"/>
    </row>
    <row r="1452" spans="18:51">
      <c r="R1452" s="55"/>
      <c r="S1452" s="53"/>
      <c r="T1452" s="53"/>
      <c r="U1452" s="53"/>
      <c r="V1452" s="53"/>
      <c r="W1452" s="53"/>
      <c r="X1452" s="54"/>
      <c r="Y1452" s="54"/>
      <c r="Z1452" s="54"/>
      <c r="AA1452" s="54"/>
      <c r="AB1452" s="54"/>
      <c r="AC1452" s="54"/>
      <c r="AD1452" s="54"/>
      <c r="AE1452" s="54"/>
      <c r="AF1452" s="53"/>
      <c r="AG1452" s="54"/>
      <c r="AH1452" s="54"/>
      <c r="AI1452" s="54"/>
      <c r="AJ1452" s="53"/>
      <c r="AK1452" s="53"/>
      <c r="AL1452" s="53"/>
      <c r="AM1452" s="53"/>
      <c r="AN1452" s="53"/>
      <c r="AO1452" s="53"/>
      <c r="AP1452" s="53"/>
      <c r="AQ1452" s="53"/>
      <c r="AR1452" s="53"/>
      <c r="AS1452" s="53"/>
      <c r="AT1452" s="53"/>
      <c r="AU1452" s="53"/>
      <c r="AV1452" s="53"/>
      <c r="AW1452" s="53"/>
      <c r="AX1452" s="53"/>
      <c r="AY1452" s="53"/>
    </row>
    <row r="1453" spans="18:51">
      <c r="R1453" s="55"/>
      <c r="S1453" s="53"/>
      <c r="T1453" s="53"/>
      <c r="U1453" s="53"/>
      <c r="V1453" s="53"/>
      <c r="W1453" s="53"/>
      <c r="X1453" s="54"/>
      <c r="Y1453" s="54"/>
      <c r="Z1453" s="54"/>
      <c r="AA1453" s="54"/>
      <c r="AB1453" s="54"/>
      <c r="AC1453" s="54"/>
      <c r="AD1453" s="54"/>
      <c r="AE1453" s="54"/>
      <c r="AF1453" s="53"/>
      <c r="AG1453" s="54"/>
      <c r="AH1453" s="54"/>
      <c r="AI1453" s="54"/>
      <c r="AJ1453" s="53"/>
      <c r="AK1453" s="53"/>
      <c r="AL1453" s="53"/>
      <c r="AM1453" s="53"/>
      <c r="AN1453" s="53"/>
      <c r="AO1453" s="53"/>
      <c r="AP1453" s="53"/>
      <c r="AQ1453" s="53"/>
      <c r="AR1453" s="53"/>
      <c r="AS1453" s="53"/>
      <c r="AT1453" s="53"/>
      <c r="AU1453" s="53"/>
      <c r="AV1453" s="53"/>
      <c r="AW1453" s="53"/>
      <c r="AX1453" s="53"/>
      <c r="AY1453" s="53"/>
    </row>
    <row r="1454" spans="18:51">
      <c r="R1454" s="55"/>
      <c r="S1454" s="53"/>
      <c r="T1454" s="53"/>
      <c r="U1454" s="53"/>
      <c r="V1454" s="53"/>
      <c r="W1454" s="53"/>
      <c r="X1454" s="54"/>
      <c r="Y1454" s="54"/>
      <c r="Z1454" s="54"/>
      <c r="AA1454" s="54"/>
      <c r="AB1454" s="54"/>
      <c r="AC1454" s="54"/>
      <c r="AD1454" s="54"/>
      <c r="AE1454" s="54"/>
      <c r="AF1454" s="53"/>
      <c r="AG1454" s="54"/>
      <c r="AH1454" s="54"/>
      <c r="AI1454" s="54"/>
      <c r="AJ1454" s="53"/>
      <c r="AK1454" s="53"/>
      <c r="AL1454" s="53"/>
      <c r="AM1454" s="53"/>
      <c r="AN1454" s="53"/>
      <c r="AO1454" s="53"/>
      <c r="AP1454" s="53"/>
      <c r="AQ1454" s="53"/>
      <c r="AR1454" s="53"/>
      <c r="AS1454" s="53"/>
      <c r="AT1454" s="53"/>
      <c r="AU1454" s="53"/>
      <c r="AV1454" s="53"/>
      <c r="AW1454" s="53"/>
      <c r="AX1454" s="53"/>
      <c r="AY1454" s="53"/>
    </row>
    <row r="1455" spans="18:51">
      <c r="R1455" s="55"/>
      <c r="S1455" s="53"/>
      <c r="T1455" s="53"/>
      <c r="U1455" s="53"/>
      <c r="V1455" s="53"/>
      <c r="W1455" s="53"/>
      <c r="X1455" s="54"/>
      <c r="Y1455" s="54"/>
      <c r="Z1455" s="54"/>
      <c r="AA1455" s="54"/>
      <c r="AB1455" s="54"/>
      <c r="AC1455" s="54"/>
      <c r="AD1455" s="54"/>
      <c r="AE1455" s="54"/>
      <c r="AF1455" s="53"/>
      <c r="AG1455" s="54"/>
      <c r="AH1455" s="54"/>
      <c r="AI1455" s="54"/>
      <c r="AJ1455" s="53"/>
      <c r="AK1455" s="53"/>
      <c r="AL1455" s="53"/>
      <c r="AM1455" s="53"/>
      <c r="AN1455" s="53"/>
      <c r="AO1455" s="53"/>
      <c r="AP1455" s="53"/>
      <c r="AQ1455" s="53"/>
      <c r="AR1455" s="53"/>
      <c r="AS1455" s="53"/>
      <c r="AT1455" s="53"/>
      <c r="AU1455" s="53"/>
      <c r="AV1455" s="53"/>
      <c r="AW1455" s="53"/>
      <c r="AX1455" s="53"/>
      <c r="AY1455" s="53"/>
    </row>
    <row r="1456" spans="18:51">
      <c r="R1456" s="55"/>
      <c r="S1456" s="53"/>
      <c r="T1456" s="53"/>
      <c r="U1456" s="53"/>
      <c r="V1456" s="53"/>
      <c r="W1456" s="53"/>
      <c r="X1456" s="54"/>
      <c r="Y1456" s="54"/>
      <c r="Z1456" s="54"/>
      <c r="AA1456" s="54"/>
      <c r="AB1456" s="54"/>
      <c r="AC1456" s="54"/>
      <c r="AD1456" s="54"/>
      <c r="AE1456" s="54"/>
      <c r="AF1456" s="53"/>
      <c r="AG1456" s="54"/>
      <c r="AH1456" s="54"/>
      <c r="AI1456" s="54"/>
      <c r="AJ1456" s="53"/>
      <c r="AK1456" s="53"/>
      <c r="AL1456" s="53"/>
      <c r="AM1456" s="53"/>
      <c r="AN1456" s="53"/>
      <c r="AO1456" s="53"/>
      <c r="AP1456" s="53"/>
      <c r="AQ1456" s="53"/>
      <c r="AR1456" s="53"/>
      <c r="AS1456" s="53"/>
      <c r="AT1456" s="53"/>
      <c r="AU1456" s="53"/>
      <c r="AV1456" s="53"/>
      <c r="AW1456" s="53"/>
      <c r="AX1456" s="53"/>
      <c r="AY1456" s="53"/>
    </row>
    <row r="1457" spans="18:51">
      <c r="R1457" s="55"/>
      <c r="S1457" s="53"/>
      <c r="T1457" s="53"/>
      <c r="U1457" s="53"/>
      <c r="V1457" s="53"/>
      <c r="W1457" s="53"/>
      <c r="X1457" s="54"/>
      <c r="Y1457" s="54"/>
      <c r="Z1457" s="54"/>
      <c r="AA1457" s="54"/>
      <c r="AB1457" s="54"/>
      <c r="AC1457" s="54"/>
      <c r="AD1457" s="54"/>
      <c r="AE1457" s="54"/>
      <c r="AF1457" s="53"/>
      <c r="AG1457" s="54"/>
      <c r="AH1457" s="54"/>
      <c r="AI1457" s="54"/>
      <c r="AJ1457" s="53"/>
      <c r="AK1457" s="53"/>
      <c r="AL1457" s="53"/>
      <c r="AM1457" s="53"/>
      <c r="AN1457" s="53"/>
      <c r="AO1457" s="53"/>
      <c r="AP1457" s="53"/>
      <c r="AQ1457" s="53"/>
      <c r="AR1457" s="53"/>
      <c r="AS1457" s="53"/>
      <c r="AT1457" s="53"/>
      <c r="AU1457" s="53"/>
      <c r="AV1457" s="53"/>
      <c r="AW1457" s="53"/>
      <c r="AX1457" s="53"/>
      <c r="AY1457" s="53"/>
    </row>
    <row r="1458" spans="18:51">
      <c r="R1458" s="55"/>
      <c r="S1458" s="53"/>
      <c r="T1458" s="53"/>
      <c r="U1458" s="53"/>
      <c r="V1458" s="53"/>
      <c r="W1458" s="53"/>
      <c r="X1458" s="54"/>
      <c r="Y1458" s="54"/>
      <c r="Z1458" s="54"/>
      <c r="AA1458" s="54"/>
      <c r="AB1458" s="54"/>
      <c r="AC1458" s="54"/>
      <c r="AD1458" s="54"/>
      <c r="AE1458" s="54"/>
      <c r="AF1458" s="53"/>
      <c r="AG1458" s="54"/>
      <c r="AH1458" s="54"/>
      <c r="AI1458" s="54"/>
      <c r="AJ1458" s="53"/>
      <c r="AK1458" s="53"/>
      <c r="AL1458" s="53"/>
      <c r="AM1458" s="53"/>
      <c r="AN1458" s="53"/>
      <c r="AO1458" s="53"/>
      <c r="AP1458" s="53"/>
      <c r="AQ1458" s="53"/>
      <c r="AR1458" s="53"/>
      <c r="AS1458" s="53"/>
      <c r="AT1458" s="53"/>
      <c r="AU1458" s="53"/>
      <c r="AV1458" s="53"/>
      <c r="AW1458" s="53"/>
      <c r="AX1458" s="53"/>
      <c r="AY1458" s="53"/>
    </row>
    <row r="1459" spans="18:51">
      <c r="R1459" s="55"/>
      <c r="S1459" s="53"/>
      <c r="T1459" s="53"/>
      <c r="U1459" s="53"/>
      <c r="V1459" s="53"/>
      <c r="W1459" s="53"/>
      <c r="X1459" s="54"/>
      <c r="Y1459" s="54"/>
      <c r="Z1459" s="54"/>
      <c r="AA1459" s="54"/>
      <c r="AB1459" s="54"/>
      <c r="AC1459" s="54"/>
      <c r="AD1459" s="54"/>
      <c r="AE1459" s="54"/>
      <c r="AF1459" s="53"/>
      <c r="AG1459" s="54"/>
      <c r="AH1459" s="54"/>
      <c r="AI1459" s="54"/>
      <c r="AJ1459" s="53"/>
      <c r="AK1459" s="53"/>
      <c r="AL1459" s="53"/>
      <c r="AM1459" s="53"/>
      <c r="AN1459" s="53"/>
      <c r="AO1459" s="53"/>
      <c r="AP1459" s="53"/>
      <c r="AQ1459" s="53"/>
      <c r="AR1459" s="53"/>
      <c r="AS1459" s="53"/>
      <c r="AT1459" s="53"/>
      <c r="AU1459" s="53"/>
      <c r="AV1459" s="53"/>
      <c r="AW1459" s="53"/>
      <c r="AX1459" s="53"/>
      <c r="AY1459" s="53"/>
    </row>
    <row r="1460" spans="18:51">
      <c r="R1460" s="55"/>
      <c r="S1460" s="53"/>
      <c r="T1460" s="53"/>
      <c r="U1460" s="53"/>
      <c r="V1460" s="53"/>
      <c r="W1460" s="53"/>
      <c r="X1460" s="54"/>
      <c r="Y1460" s="54"/>
      <c r="Z1460" s="54"/>
      <c r="AA1460" s="54"/>
      <c r="AB1460" s="54"/>
      <c r="AC1460" s="54"/>
      <c r="AD1460" s="54"/>
      <c r="AE1460" s="54"/>
      <c r="AF1460" s="53"/>
      <c r="AG1460" s="54"/>
      <c r="AH1460" s="54"/>
      <c r="AI1460" s="54"/>
      <c r="AJ1460" s="53"/>
      <c r="AK1460" s="53"/>
      <c r="AL1460" s="53"/>
      <c r="AM1460" s="53"/>
      <c r="AN1460" s="53"/>
      <c r="AO1460" s="53"/>
      <c r="AP1460" s="53"/>
      <c r="AQ1460" s="53"/>
      <c r="AR1460" s="53"/>
      <c r="AS1460" s="53"/>
      <c r="AT1460" s="53"/>
      <c r="AU1460" s="53"/>
      <c r="AV1460" s="53"/>
      <c r="AW1460" s="53"/>
      <c r="AX1460" s="53"/>
      <c r="AY1460" s="53"/>
    </row>
    <row r="1461" spans="18:51">
      <c r="R1461" s="55"/>
      <c r="S1461" s="53"/>
      <c r="T1461" s="53"/>
      <c r="U1461" s="53"/>
      <c r="V1461" s="53"/>
      <c r="W1461" s="53"/>
      <c r="X1461" s="54"/>
      <c r="Y1461" s="54"/>
      <c r="Z1461" s="54"/>
      <c r="AA1461" s="54"/>
      <c r="AB1461" s="54"/>
      <c r="AC1461" s="54"/>
      <c r="AD1461" s="54"/>
      <c r="AE1461" s="54"/>
      <c r="AF1461" s="53"/>
      <c r="AG1461" s="54"/>
      <c r="AH1461" s="54"/>
      <c r="AI1461" s="54"/>
      <c r="AJ1461" s="53"/>
      <c r="AK1461" s="53"/>
      <c r="AL1461" s="53"/>
      <c r="AM1461" s="53"/>
      <c r="AN1461" s="53"/>
      <c r="AO1461" s="53"/>
      <c r="AP1461" s="53"/>
      <c r="AQ1461" s="53"/>
      <c r="AR1461" s="53"/>
      <c r="AS1461" s="53"/>
      <c r="AT1461" s="53"/>
      <c r="AU1461" s="53"/>
      <c r="AV1461" s="53"/>
      <c r="AW1461" s="53"/>
      <c r="AX1461" s="53"/>
      <c r="AY1461" s="53"/>
    </row>
    <row r="1462" spans="18:51">
      <c r="R1462" s="55"/>
      <c r="S1462" s="53"/>
      <c r="T1462" s="53"/>
      <c r="U1462" s="53"/>
      <c r="V1462" s="53"/>
      <c r="W1462" s="53"/>
      <c r="X1462" s="54"/>
      <c r="Y1462" s="54"/>
      <c r="Z1462" s="54"/>
      <c r="AA1462" s="54"/>
      <c r="AB1462" s="54"/>
      <c r="AC1462" s="54"/>
      <c r="AD1462" s="54"/>
      <c r="AE1462" s="54"/>
      <c r="AF1462" s="53"/>
      <c r="AG1462" s="54"/>
      <c r="AH1462" s="54"/>
      <c r="AI1462" s="54"/>
      <c r="AJ1462" s="53"/>
      <c r="AK1462" s="53"/>
      <c r="AL1462" s="53"/>
      <c r="AM1462" s="53"/>
      <c r="AN1462" s="53"/>
      <c r="AO1462" s="53"/>
      <c r="AP1462" s="53"/>
      <c r="AQ1462" s="53"/>
      <c r="AR1462" s="53"/>
      <c r="AS1462" s="53"/>
      <c r="AT1462" s="53"/>
      <c r="AU1462" s="53"/>
      <c r="AV1462" s="53"/>
      <c r="AW1462" s="53"/>
      <c r="AX1462" s="53"/>
      <c r="AY1462" s="53"/>
    </row>
    <row r="1463" spans="18:51">
      <c r="R1463" s="55"/>
      <c r="S1463" s="53"/>
      <c r="T1463" s="53"/>
      <c r="U1463" s="53"/>
      <c r="V1463" s="53"/>
      <c r="W1463" s="53"/>
      <c r="X1463" s="54"/>
      <c r="Y1463" s="54"/>
      <c r="Z1463" s="54"/>
      <c r="AA1463" s="54"/>
      <c r="AB1463" s="54"/>
      <c r="AC1463" s="54"/>
      <c r="AD1463" s="54"/>
      <c r="AE1463" s="54"/>
      <c r="AF1463" s="53"/>
      <c r="AG1463" s="54"/>
      <c r="AH1463" s="54"/>
      <c r="AI1463" s="54"/>
      <c r="AJ1463" s="53"/>
      <c r="AK1463" s="53"/>
      <c r="AL1463" s="53"/>
      <c r="AM1463" s="53"/>
      <c r="AN1463" s="53"/>
      <c r="AO1463" s="53"/>
      <c r="AP1463" s="53"/>
      <c r="AQ1463" s="53"/>
      <c r="AR1463" s="53"/>
      <c r="AS1463" s="53"/>
      <c r="AT1463" s="53"/>
      <c r="AU1463" s="53"/>
      <c r="AV1463" s="53"/>
      <c r="AW1463" s="53"/>
      <c r="AX1463" s="53"/>
      <c r="AY1463" s="53"/>
    </row>
    <row r="1464" spans="18:51">
      <c r="R1464" s="55"/>
      <c r="S1464" s="53"/>
      <c r="T1464" s="53"/>
      <c r="U1464" s="53"/>
      <c r="V1464" s="53"/>
      <c r="W1464" s="53"/>
      <c r="X1464" s="54"/>
      <c r="Y1464" s="54"/>
      <c r="Z1464" s="54"/>
      <c r="AA1464" s="54"/>
      <c r="AB1464" s="54"/>
      <c r="AC1464" s="54"/>
      <c r="AD1464" s="54"/>
      <c r="AE1464" s="54"/>
      <c r="AF1464" s="53"/>
      <c r="AG1464" s="54"/>
      <c r="AH1464" s="54"/>
      <c r="AI1464" s="54"/>
      <c r="AJ1464" s="53"/>
      <c r="AK1464" s="53"/>
      <c r="AL1464" s="53"/>
      <c r="AM1464" s="53"/>
      <c r="AN1464" s="53"/>
      <c r="AO1464" s="53"/>
      <c r="AP1464" s="53"/>
      <c r="AQ1464" s="53"/>
      <c r="AR1464" s="53"/>
      <c r="AS1464" s="53"/>
      <c r="AT1464" s="53"/>
      <c r="AU1464" s="53"/>
      <c r="AV1464" s="53"/>
      <c r="AW1464" s="53"/>
      <c r="AX1464" s="53"/>
      <c r="AY1464" s="53"/>
    </row>
    <row r="1465" spans="18:51">
      <c r="R1465" s="55"/>
      <c r="S1465" s="53"/>
      <c r="T1465" s="53"/>
      <c r="U1465" s="53"/>
      <c r="V1465" s="53"/>
      <c r="W1465" s="53"/>
      <c r="X1465" s="54"/>
      <c r="Y1465" s="54"/>
      <c r="Z1465" s="54"/>
      <c r="AA1465" s="54"/>
      <c r="AB1465" s="54"/>
      <c r="AC1465" s="54"/>
      <c r="AD1465" s="54"/>
      <c r="AE1465" s="54"/>
      <c r="AF1465" s="53"/>
      <c r="AG1465" s="54"/>
      <c r="AH1465" s="54"/>
      <c r="AI1465" s="54"/>
      <c r="AJ1465" s="53"/>
      <c r="AK1465" s="53"/>
      <c r="AL1465" s="53"/>
      <c r="AM1465" s="53"/>
      <c r="AN1465" s="53"/>
      <c r="AO1465" s="53"/>
      <c r="AP1465" s="53"/>
      <c r="AQ1465" s="53"/>
      <c r="AR1465" s="53"/>
      <c r="AS1465" s="53"/>
      <c r="AT1465" s="53"/>
      <c r="AU1465" s="53"/>
      <c r="AV1465" s="53"/>
      <c r="AW1465" s="53"/>
      <c r="AX1465" s="53"/>
      <c r="AY1465" s="53"/>
    </row>
    <row r="1466" spans="18:51">
      <c r="R1466" s="55"/>
      <c r="S1466" s="53"/>
      <c r="T1466" s="53"/>
      <c r="U1466" s="53"/>
      <c r="V1466" s="53"/>
      <c r="W1466" s="53"/>
      <c r="X1466" s="54"/>
      <c r="Y1466" s="54"/>
      <c r="Z1466" s="54"/>
      <c r="AA1466" s="54"/>
      <c r="AB1466" s="54"/>
      <c r="AC1466" s="54"/>
      <c r="AD1466" s="54"/>
      <c r="AE1466" s="54"/>
      <c r="AF1466" s="53"/>
      <c r="AG1466" s="54"/>
      <c r="AH1466" s="54"/>
      <c r="AI1466" s="54"/>
      <c r="AJ1466" s="53"/>
      <c r="AK1466" s="53"/>
      <c r="AL1466" s="53"/>
      <c r="AM1466" s="53"/>
      <c r="AN1466" s="53"/>
      <c r="AO1466" s="53"/>
      <c r="AP1466" s="53"/>
      <c r="AQ1466" s="53"/>
      <c r="AR1466" s="53"/>
      <c r="AS1466" s="53"/>
      <c r="AT1466" s="53"/>
      <c r="AU1466" s="53"/>
      <c r="AV1466" s="53"/>
      <c r="AW1466" s="53"/>
      <c r="AX1466" s="53"/>
      <c r="AY1466" s="53"/>
    </row>
    <row r="1467" spans="18:51">
      <c r="R1467" s="55"/>
      <c r="S1467" s="53"/>
      <c r="T1467" s="53"/>
      <c r="U1467" s="53"/>
      <c r="V1467" s="53"/>
      <c r="W1467" s="53"/>
      <c r="X1467" s="54"/>
      <c r="Y1467" s="54"/>
      <c r="Z1467" s="54"/>
      <c r="AA1467" s="54"/>
      <c r="AB1467" s="54"/>
      <c r="AC1467" s="54"/>
      <c r="AD1467" s="54"/>
      <c r="AE1467" s="54"/>
      <c r="AF1467" s="53"/>
      <c r="AG1467" s="54"/>
      <c r="AH1467" s="54"/>
      <c r="AI1467" s="54"/>
      <c r="AJ1467" s="53"/>
      <c r="AK1467" s="53"/>
      <c r="AL1467" s="53"/>
      <c r="AM1467" s="53"/>
      <c r="AN1467" s="53"/>
      <c r="AO1467" s="53"/>
      <c r="AP1467" s="53"/>
      <c r="AQ1467" s="53"/>
      <c r="AR1467" s="53"/>
      <c r="AS1467" s="53"/>
      <c r="AT1467" s="53"/>
      <c r="AU1467" s="53"/>
      <c r="AV1467" s="53"/>
      <c r="AW1467" s="53"/>
      <c r="AX1467" s="53"/>
      <c r="AY1467" s="53"/>
    </row>
    <row r="1468" spans="18:51">
      <c r="R1468" s="55"/>
      <c r="S1468" s="53"/>
      <c r="T1468" s="53"/>
      <c r="U1468" s="53"/>
      <c r="V1468" s="53"/>
      <c r="W1468" s="53"/>
      <c r="X1468" s="54"/>
      <c r="Y1468" s="54"/>
      <c r="Z1468" s="54"/>
      <c r="AA1468" s="54"/>
      <c r="AB1468" s="54"/>
      <c r="AC1468" s="54"/>
      <c r="AD1468" s="54"/>
      <c r="AE1468" s="54"/>
      <c r="AF1468" s="53"/>
      <c r="AG1468" s="54"/>
      <c r="AH1468" s="54"/>
      <c r="AI1468" s="54"/>
      <c r="AJ1468" s="53"/>
      <c r="AK1468" s="53"/>
      <c r="AL1468" s="53"/>
      <c r="AM1468" s="53"/>
      <c r="AN1468" s="53"/>
      <c r="AO1468" s="53"/>
      <c r="AP1468" s="53"/>
      <c r="AQ1468" s="53"/>
      <c r="AR1468" s="53"/>
      <c r="AS1468" s="53"/>
      <c r="AT1468" s="53"/>
      <c r="AU1468" s="53"/>
      <c r="AV1468" s="53"/>
      <c r="AW1468" s="53"/>
      <c r="AX1468" s="53"/>
      <c r="AY1468" s="53"/>
    </row>
    <row r="1469" spans="18:51">
      <c r="R1469" s="55"/>
      <c r="S1469" s="53"/>
      <c r="T1469" s="53"/>
      <c r="U1469" s="53"/>
      <c r="V1469" s="53"/>
      <c r="W1469" s="53"/>
      <c r="X1469" s="54"/>
      <c r="Y1469" s="54"/>
      <c r="Z1469" s="54"/>
      <c r="AA1469" s="54"/>
      <c r="AB1469" s="54"/>
      <c r="AC1469" s="54"/>
      <c r="AD1469" s="54"/>
      <c r="AE1469" s="54"/>
      <c r="AF1469" s="53"/>
      <c r="AG1469" s="54"/>
      <c r="AH1469" s="54"/>
      <c r="AI1469" s="54"/>
      <c r="AJ1469" s="53"/>
      <c r="AK1469" s="53"/>
      <c r="AL1469" s="53"/>
      <c r="AM1469" s="53"/>
      <c r="AN1469" s="53"/>
      <c r="AO1469" s="53"/>
      <c r="AP1469" s="53"/>
      <c r="AQ1469" s="53"/>
      <c r="AR1469" s="53"/>
      <c r="AS1469" s="53"/>
      <c r="AT1469" s="53"/>
      <c r="AU1469" s="53"/>
      <c r="AV1469" s="53"/>
      <c r="AW1469" s="53"/>
      <c r="AX1469" s="53"/>
      <c r="AY1469" s="53"/>
    </row>
    <row r="1470" spans="18:51">
      <c r="R1470" s="55"/>
      <c r="S1470" s="53"/>
      <c r="T1470" s="53"/>
      <c r="U1470" s="53"/>
      <c r="V1470" s="53"/>
      <c r="W1470" s="53"/>
      <c r="X1470" s="54"/>
      <c r="Y1470" s="54"/>
      <c r="Z1470" s="54"/>
      <c r="AA1470" s="54"/>
      <c r="AB1470" s="54"/>
      <c r="AC1470" s="54"/>
      <c r="AD1470" s="54"/>
      <c r="AE1470" s="54"/>
      <c r="AF1470" s="53"/>
      <c r="AG1470" s="54"/>
      <c r="AH1470" s="54"/>
      <c r="AI1470" s="54"/>
      <c r="AJ1470" s="53"/>
      <c r="AK1470" s="53"/>
      <c r="AL1470" s="53"/>
      <c r="AM1470" s="53"/>
      <c r="AN1470" s="53"/>
      <c r="AO1470" s="53"/>
      <c r="AP1470" s="53"/>
      <c r="AQ1470" s="53"/>
      <c r="AR1470" s="53"/>
      <c r="AS1470" s="53"/>
      <c r="AT1470" s="53"/>
      <c r="AU1470" s="53"/>
      <c r="AV1470" s="53"/>
      <c r="AW1470" s="53"/>
      <c r="AX1470" s="53"/>
      <c r="AY1470" s="53"/>
    </row>
    <row r="1471" spans="18:51">
      <c r="R1471" s="55"/>
      <c r="S1471" s="53"/>
      <c r="T1471" s="53"/>
      <c r="U1471" s="53"/>
      <c r="V1471" s="53"/>
      <c r="W1471" s="53"/>
      <c r="X1471" s="54"/>
      <c r="Y1471" s="54"/>
      <c r="Z1471" s="54"/>
      <c r="AA1471" s="54"/>
      <c r="AB1471" s="54"/>
      <c r="AC1471" s="54"/>
      <c r="AD1471" s="54"/>
      <c r="AE1471" s="54"/>
      <c r="AF1471" s="53"/>
      <c r="AG1471" s="54"/>
      <c r="AH1471" s="54"/>
      <c r="AI1471" s="54"/>
      <c r="AJ1471" s="53"/>
      <c r="AK1471" s="53"/>
      <c r="AL1471" s="53"/>
      <c r="AM1471" s="53"/>
      <c r="AN1471" s="53"/>
      <c r="AO1471" s="53"/>
      <c r="AP1471" s="53"/>
      <c r="AQ1471" s="53"/>
      <c r="AR1471" s="53"/>
      <c r="AS1471" s="53"/>
      <c r="AT1471" s="53"/>
      <c r="AU1471" s="53"/>
      <c r="AV1471" s="53"/>
      <c r="AW1471" s="53"/>
      <c r="AX1471" s="53"/>
      <c r="AY1471" s="53"/>
    </row>
    <row r="1472" spans="18:51">
      <c r="R1472" s="55"/>
      <c r="S1472" s="53"/>
      <c r="T1472" s="53"/>
      <c r="U1472" s="53"/>
      <c r="V1472" s="53"/>
      <c r="W1472" s="53"/>
      <c r="X1472" s="54"/>
      <c r="Y1472" s="54"/>
      <c r="Z1472" s="54"/>
      <c r="AA1472" s="54"/>
      <c r="AB1472" s="54"/>
      <c r="AC1472" s="54"/>
      <c r="AD1472" s="54"/>
      <c r="AE1472" s="54"/>
      <c r="AF1472" s="53"/>
      <c r="AG1472" s="54"/>
      <c r="AH1472" s="54"/>
      <c r="AI1472" s="54"/>
      <c r="AJ1472" s="53"/>
      <c r="AK1472" s="53"/>
      <c r="AL1472" s="53"/>
      <c r="AM1472" s="53"/>
      <c r="AN1472" s="53"/>
      <c r="AO1472" s="53"/>
      <c r="AP1472" s="53"/>
      <c r="AQ1472" s="53"/>
      <c r="AR1472" s="53"/>
      <c r="AS1472" s="53"/>
      <c r="AT1472" s="53"/>
      <c r="AU1472" s="53"/>
      <c r="AV1472" s="53"/>
      <c r="AW1472" s="53"/>
      <c r="AX1472" s="53"/>
      <c r="AY1472" s="53"/>
    </row>
    <row r="1473" spans="18:51">
      <c r="R1473" s="55"/>
      <c r="S1473" s="53"/>
      <c r="T1473" s="53"/>
      <c r="U1473" s="53"/>
      <c r="V1473" s="53"/>
      <c r="W1473" s="53"/>
      <c r="X1473" s="54"/>
      <c r="Y1473" s="54"/>
      <c r="Z1473" s="54"/>
      <c r="AA1473" s="54"/>
      <c r="AB1473" s="54"/>
      <c r="AC1473" s="54"/>
      <c r="AD1473" s="54"/>
      <c r="AE1473" s="54"/>
      <c r="AF1473" s="53"/>
      <c r="AG1473" s="54"/>
      <c r="AH1473" s="54"/>
      <c r="AI1473" s="54"/>
      <c r="AJ1473" s="53"/>
      <c r="AK1473" s="53"/>
      <c r="AL1473" s="53"/>
      <c r="AM1473" s="53"/>
      <c r="AN1473" s="53"/>
      <c r="AO1473" s="53"/>
      <c r="AP1473" s="53"/>
      <c r="AQ1473" s="53"/>
      <c r="AR1473" s="53"/>
      <c r="AS1473" s="53"/>
      <c r="AT1473" s="53"/>
      <c r="AU1473" s="53"/>
      <c r="AV1473" s="53"/>
      <c r="AW1473" s="53"/>
      <c r="AX1473" s="53"/>
      <c r="AY1473" s="53"/>
    </row>
    <row r="1474" spans="18:51">
      <c r="R1474" s="55"/>
      <c r="S1474" s="53"/>
      <c r="T1474" s="53"/>
      <c r="U1474" s="53"/>
      <c r="V1474" s="53"/>
      <c r="W1474" s="53"/>
      <c r="X1474" s="54"/>
      <c r="Y1474" s="54"/>
      <c r="Z1474" s="54"/>
      <c r="AA1474" s="54"/>
      <c r="AB1474" s="54"/>
      <c r="AC1474" s="54"/>
      <c r="AD1474" s="54"/>
      <c r="AE1474" s="54"/>
      <c r="AF1474" s="53"/>
      <c r="AG1474" s="54"/>
      <c r="AH1474" s="54"/>
      <c r="AI1474" s="54"/>
      <c r="AJ1474" s="53"/>
      <c r="AK1474" s="53"/>
      <c r="AL1474" s="53"/>
      <c r="AM1474" s="53"/>
      <c r="AN1474" s="53"/>
      <c r="AO1474" s="53"/>
      <c r="AP1474" s="53"/>
      <c r="AQ1474" s="53"/>
      <c r="AR1474" s="53"/>
      <c r="AS1474" s="53"/>
      <c r="AT1474" s="53"/>
      <c r="AU1474" s="53"/>
      <c r="AV1474" s="53"/>
      <c r="AW1474" s="53"/>
      <c r="AX1474" s="53"/>
      <c r="AY1474" s="53"/>
    </row>
    <row r="1475" spans="18:51">
      <c r="R1475" s="55"/>
      <c r="S1475" s="53"/>
      <c r="T1475" s="53"/>
      <c r="U1475" s="53"/>
      <c r="V1475" s="53"/>
      <c r="W1475" s="53"/>
      <c r="X1475" s="54"/>
      <c r="Y1475" s="54"/>
      <c r="Z1475" s="54"/>
      <c r="AA1475" s="54"/>
      <c r="AB1475" s="54"/>
      <c r="AC1475" s="54"/>
      <c r="AD1475" s="54"/>
      <c r="AE1475" s="54"/>
      <c r="AF1475" s="53"/>
      <c r="AG1475" s="54"/>
      <c r="AH1475" s="54"/>
      <c r="AI1475" s="54"/>
      <c r="AJ1475" s="53"/>
      <c r="AK1475" s="53"/>
      <c r="AL1475" s="53"/>
      <c r="AM1475" s="53"/>
      <c r="AN1475" s="53"/>
      <c r="AO1475" s="53"/>
      <c r="AP1475" s="53"/>
      <c r="AQ1475" s="53"/>
      <c r="AR1475" s="53"/>
      <c r="AS1475" s="53"/>
      <c r="AT1475" s="53"/>
      <c r="AU1475" s="53"/>
      <c r="AV1475" s="53"/>
      <c r="AW1475" s="53"/>
      <c r="AX1475" s="53"/>
      <c r="AY1475" s="53"/>
    </row>
    <row r="1476" spans="18:51">
      <c r="R1476" s="55"/>
      <c r="S1476" s="53"/>
      <c r="T1476" s="53"/>
      <c r="U1476" s="53"/>
      <c r="V1476" s="53"/>
      <c r="W1476" s="53"/>
      <c r="X1476" s="54"/>
      <c r="Y1476" s="54"/>
      <c r="Z1476" s="54"/>
      <c r="AA1476" s="54"/>
      <c r="AB1476" s="54"/>
      <c r="AC1476" s="54"/>
      <c r="AD1476" s="54"/>
      <c r="AE1476" s="54"/>
      <c r="AF1476" s="53"/>
      <c r="AG1476" s="54"/>
      <c r="AH1476" s="54"/>
      <c r="AI1476" s="54"/>
      <c r="AJ1476" s="53"/>
      <c r="AK1476" s="53"/>
      <c r="AL1476" s="53"/>
      <c r="AM1476" s="53"/>
      <c r="AN1476" s="53"/>
      <c r="AO1476" s="53"/>
      <c r="AP1476" s="53"/>
      <c r="AQ1476" s="53"/>
      <c r="AR1476" s="53"/>
      <c r="AS1476" s="53"/>
      <c r="AT1476" s="53"/>
      <c r="AU1476" s="53"/>
      <c r="AV1476" s="53"/>
      <c r="AW1476" s="53"/>
      <c r="AX1476" s="53"/>
      <c r="AY1476" s="53"/>
    </row>
    <row r="1477" spans="18:51">
      <c r="R1477" s="55"/>
      <c r="S1477" s="53"/>
      <c r="T1477" s="53"/>
      <c r="U1477" s="53"/>
      <c r="V1477" s="53"/>
      <c r="W1477" s="53"/>
      <c r="X1477" s="54"/>
      <c r="Y1477" s="54"/>
      <c r="Z1477" s="54"/>
      <c r="AA1477" s="54"/>
      <c r="AB1477" s="54"/>
      <c r="AC1477" s="54"/>
      <c r="AD1477" s="54"/>
      <c r="AE1477" s="54"/>
      <c r="AF1477" s="53"/>
      <c r="AG1477" s="54"/>
      <c r="AH1477" s="54"/>
      <c r="AI1477" s="54"/>
      <c r="AJ1477" s="53"/>
      <c r="AK1477" s="53"/>
      <c r="AL1477" s="53"/>
      <c r="AM1477" s="53"/>
      <c r="AN1477" s="53"/>
      <c r="AO1477" s="53"/>
      <c r="AP1477" s="53"/>
      <c r="AQ1477" s="53"/>
      <c r="AR1477" s="53"/>
      <c r="AS1477" s="53"/>
      <c r="AT1477" s="53"/>
      <c r="AU1477" s="53"/>
      <c r="AV1477" s="53"/>
      <c r="AW1477" s="53"/>
      <c r="AX1477" s="53"/>
      <c r="AY1477" s="53"/>
    </row>
    <row r="1478" spans="18:51">
      <c r="R1478" s="55"/>
      <c r="S1478" s="53"/>
      <c r="T1478" s="53"/>
      <c r="U1478" s="53"/>
      <c r="V1478" s="53"/>
      <c r="W1478" s="53"/>
      <c r="X1478" s="54"/>
      <c r="Y1478" s="54"/>
      <c r="Z1478" s="54"/>
      <c r="AA1478" s="54"/>
      <c r="AB1478" s="54"/>
      <c r="AC1478" s="54"/>
      <c r="AD1478" s="54"/>
      <c r="AE1478" s="54"/>
      <c r="AF1478" s="53"/>
      <c r="AG1478" s="54"/>
      <c r="AH1478" s="54"/>
      <c r="AI1478" s="54"/>
      <c r="AJ1478" s="53"/>
      <c r="AK1478" s="53"/>
      <c r="AL1478" s="53"/>
      <c r="AM1478" s="53"/>
      <c r="AN1478" s="53"/>
      <c r="AO1478" s="53"/>
      <c r="AP1478" s="53"/>
      <c r="AQ1478" s="53"/>
      <c r="AR1478" s="53"/>
      <c r="AS1478" s="53"/>
      <c r="AT1478" s="53"/>
      <c r="AU1478" s="53"/>
      <c r="AV1478" s="53"/>
      <c r="AW1478" s="53"/>
      <c r="AX1478" s="53"/>
      <c r="AY1478" s="53"/>
    </row>
    <row r="1479" spans="18:51">
      <c r="R1479" s="55"/>
      <c r="S1479" s="53"/>
      <c r="T1479" s="53"/>
      <c r="U1479" s="53"/>
      <c r="V1479" s="53"/>
      <c r="W1479" s="53"/>
      <c r="X1479" s="54"/>
      <c r="Y1479" s="54"/>
      <c r="Z1479" s="54"/>
      <c r="AA1479" s="54"/>
      <c r="AB1479" s="54"/>
      <c r="AC1479" s="54"/>
      <c r="AD1479" s="54"/>
      <c r="AE1479" s="54"/>
      <c r="AF1479" s="53"/>
      <c r="AG1479" s="54"/>
      <c r="AH1479" s="54"/>
      <c r="AI1479" s="54"/>
      <c r="AJ1479" s="53"/>
      <c r="AK1479" s="53"/>
      <c r="AL1479" s="53"/>
      <c r="AM1479" s="53"/>
      <c r="AN1479" s="53"/>
      <c r="AO1479" s="53"/>
      <c r="AP1479" s="53"/>
      <c r="AQ1479" s="53"/>
      <c r="AR1479" s="53"/>
      <c r="AS1479" s="53"/>
      <c r="AT1479" s="53"/>
      <c r="AU1479" s="53"/>
      <c r="AV1479" s="53"/>
      <c r="AW1479" s="53"/>
      <c r="AX1479" s="53"/>
      <c r="AY1479" s="53"/>
    </row>
    <row r="1480" spans="18:51">
      <c r="R1480" s="55"/>
      <c r="S1480" s="53"/>
      <c r="T1480" s="53"/>
      <c r="U1480" s="53"/>
      <c r="V1480" s="53"/>
      <c r="W1480" s="53"/>
      <c r="X1480" s="54"/>
      <c r="Y1480" s="54"/>
      <c r="Z1480" s="54"/>
      <c r="AA1480" s="54"/>
      <c r="AB1480" s="54"/>
      <c r="AC1480" s="54"/>
      <c r="AD1480" s="54"/>
      <c r="AE1480" s="54"/>
      <c r="AF1480" s="53"/>
      <c r="AG1480" s="54"/>
      <c r="AH1480" s="54"/>
      <c r="AI1480" s="54"/>
      <c r="AJ1480" s="53"/>
      <c r="AK1480" s="53"/>
      <c r="AL1480" s="53"/>
      <c r="AM1480" s="53"/>
      <c r="AN1480" s="53"/>
      <c r="AO1480" s="53"/>
      <c r="AP1480" s="53"/>
      <c r="AQ1480" s="53"/>
      <c r="AR1480" s="53"/>
      <c r="AS1480" s="53"/>
      <c r="AT1480" s="53"/>
      <c r="AU1480" s="53"/>
      <c r="AV1480" s="53"/>
      <c r="AW1480" s="53"/>
      <c r="AX1480" s="53"/>
      <c r="AY1480" s="53"/>
    </row>
    <row r="1481" spans="18:51">
      <c r="R1481" s="55"/>
      <c r="S1481" s="53"/>
      <c r="T1481" s="53"/>
      <c r="U1481" s="53"/>
      <c r="V1481" s="53"/>
      <c r="W1481" s="53"/>
      <c r="X1481" s="54"/>
      <c r="Y1481" s="54"/>
      <c r="Z1481" s="54"/>
      <c r="AA1481" s="54"/>
      <c r="AB1481" s="54"/>
      <c r="AC1481" s="54"/>
      <c r="AD1481" s="54"/>
      <c r="AE1481" s="54"/>
      <c r="AF1481" s="53"/>
      <c r="AG1481" s="54"/>
      <c r="AH1481" s="54"/>
      <c r="AI1481" s="54"/>
      <c r="AJ1481" s="53"/>
      <c r="AK1481" s="53"/>
      <c r="AL1481" s="53"/>
      <c r="AM1481" s="53"/>
      <c r="AN1481" s="53"/>
      <c r="AO1481" s="53"/>
      <c r="AP1481" s="53"/>
      <c r="AQ1481" s="53"/>
      <c r="AR1481" s="53"/>
      <c r="AS1481" s="53"/>
      <c r="AT1481" s="53"/>
      <c r="AU1481" s="53"/>
      <c r="AV1481" s="53"/>
      <c r="AW1481" s="53"/>
      <c r="AX1481" s="53"/>
      <c r="AY1481" s="53"/>
    </row>
    <row r="1482" spans="18:51">
      <c r="R1482" s="55"/>
      <c r="S1482" s="53"/>
      <c r="T1482" s="53"/>
      <c r="U1482" s="53"/>
      <c r="V1482" s="53"/>
      <c r="W1482" s="53"/>
      <c r="X1482" s="54"/>
      <c r="Y1482" s="54"/>
      <c r="Z1482" s="54"/>
      <c r="AA1482" s="54"/>
      <c r="AB1482" s="54"/>
      <c r="AC1482" s="54"/>
      <c r="AD1482" s="54"/>
      <c r="AE1482" s="54"/>
      <c r="AF1482" s="53"/>
      <c r="AG1482" s="54"/>
      <c r="AH1482" s="54"/>
      <c r="AI1482" s="54"/>
      <c r="AJ1482" s="53"/>
      <c r="AK1482" s="53"/>
      <c r="AL1482" s="53"/>
      <c r="AM1482" s="53"/>
      <c r="AN1482" s="53"/>
      <c r="AO1482" s="53"/>
      <c r="AP1482" s="53"/>
      <c r="AQ1482" s="53"/>
      <c r="AR1482" s="53"/>
      <c r="AS1482" s="53"/>
      <c r="AT1482" s="53"/>
      <c r="AU1482" s="53"/>
      <c r="AV1482" s="53"/>
      <c r="AW1482" s="53"/>
      <c r="AX1482" s="53"/>
      <c r="AY1482" s="53"/>
    </row>
    <row r="1483" spans="18:51">
      <c r="R1483" s="55"/>
      <c r="S1483" s="53"/>
      <c r="T1483" s="53"/>
      <c r="U1483" s="53"/>
      <c r="V1483" s="53"/>
      <c r="W1483" s="53"/>
      <c r="X1483" s="54"/>
      <c r="Y1483" s="54"/>
      <c r="Z1483" s="54"/>
      <c r="AA1483" s="54"/>
      <c r="AB1483" s="54"/>
      <c r="AC1483" s="54"/>
      <c r="AD1483" s="54"/>
      <c r="AE1483" s="54"/>
      <c r="AF1483" s="53"/>
      <c r="AG1483" s="54"/>
      <c r="AH1483" s="54"/>
      <c r="AI1483" s="54"/>
      <c r="AJ1483" s="53"/>
      <c r="AK1483" s="53"/>
      <c r="AL1483" s="53"/>
      <c r="AM1483" s="53"/>
      <c r="AN1483" s="53"/>
      <c r="AO1483" s="53"/>
      <c r="AP1483" s="53"/>
      <c r="AQ1483" s="53"/>
      <c r="AR1483" s="53"/>
      <c r="AS1483" s="53"/>
      <c r="AT1483" s="53"/>
      <c r="AU1483" s="53"/>
      <c r="AV1483" s="53"/>
      <c r="AW1483" s="53"/>
      <c r="AX1483" s="53"/>
      <c r="AY1483" s="53"/>
    </row>
    <row r="1484" spans="18:51">
      <c r="R1484" s="55"/>
      <c r="S1484" s="53"/>
      <c r="T1484" s="53"/>
      <c r="U1484" s="53"/>
      <c r="V1484" s="53"/>
      <c r="W1484" s="53"/>
      <c r="X1484" s="54"/>
      <c r="Y1484" s="54"/>
      <c r="Z1484" s="54"/>
      <c r="AA1484" s="54"/>
      <c r="AB1484" s="54"/>
      <c r="AC1484" s="54"/>
      <c r="AD1484" s="54"/>
      <c r="AE1484" s="54"/>
      <c r="AF1484" s="53"/>
      <c r="AG1484" s="54"/>
      <c r="AH1484" s="54"/>
      <c r="AI1484" s="54"/>
      <c r="AJ1484" s="53"/>
      <c r="AK1484" s="53"/>
      <c r="AL1484" s="53"/>
      <c r="AM1484" s="53"/>
      <c r="AN1484" s="53"/>
      <c r="AO1484" s="53"/>
      <c r="AP1484" s="53"/>
      <c r="AQ1484" s="53"/>
      <c r="AR1484" s="53"/>
      <c r="AS1484" s="53"/>
      <c r="AT1484" s="53"/>
      <c r="AU1484" s="53"/>
      <c r="AV1484" s="53"/>
      <c r="AW1484" s="53"/>
      <c r="AX1484" s="53"/>
      <c r="AY1484" s="53"/>
    </row>
    <row r="1485" spans="18:51">
      <c r="R1485" s="55"/>
      <c r="S1485" s="53"/>
      <c r="T1485" s="53"/>
      <c r="U1485" s="53"/>
      <c r="V1485" s="53"/>
      <c r="W1485" s="53"/>
      <c r="X1485" s="54"/>
      <c r="Y1485" s="54"/>
      <c r="Z1485" s="54"/>
      <c r="AA1485" s="54"/>
      <c r="AB1485" s="54"/>
      <c r="AC1485" s="54"/>
      <c r="AD1485" s="54"/>
      <c r="AE1485" s="54"/>
      <c r="AF1485" s="53"/>
      <c r="AG1485" s="54"/>
      <c r="AH1485" s="54"/>
      <c r="AI1485" s="54"/>
      <c r="AJ1485" s="53"/>
      <c r="AK1485" s="53"/>
      <c r="AL1485" s="53"/>
      <c r="AM1485" s="53"/>
      <c r="AN1485" s="53"/>
      <c r="AO1485" s="53"/>
      <c r="AP1485" s="53"/>
      <c r="AQ1485" s="53"/>
      <c r="AR1485" s="53"/>
      <c r="AS1485" s="53"/>
      <c r="AT1485" s="53"/>
      <c r="AU1485" s="53"/>
      <c r="AV1485" s="53"/>
      <c r="AW1485" s="53"/>
      <c r="AX1485" s="53"/>
      <c r="AY1485" s="53"/>
    </row>
    <row r="1486" spans="18:51">
      <c r="R1486" s="55"/>
      <c r="S1486" s="53"/>
      <c r="T1486" s="53"/>
      <c r="U1486" s="53"/>
      <c r="V1486" s="53"/>
      <c r="W1486" s="53"/>
      <c r="X1486" s="54"/>
      <c r="Y1486" s="54"/>
      <c r="Z1486" s="54"/>
      <c r="AA1486" s="54"/>
      <c r="AB1486" s="54"/>
      <c r="AC1486" s="54"/>
      <c r="AD1486" s="54"/>
      <c r="AE1486" s="54"/>
      <c r="AF1486" s="53"/>
      <c r="AG1486" s="54"/>
      <c r="AH1486" s="54"/>
      <c r="AI1486" s="54"/>
      <c r="AJ1486" s="53"/>
      <c r="AK1486" s="53"/>
      <c r="AL1486" s="53"/>
      <c r="AM1486" s="53"/>
      <c r="AN1486" s="53"/>
      <c r="AO1486" s="53"/>
      <c r="AP1486" s="53"/>
      <c r="AQ1486" s="53"/>
      <c r="AR1486" s="53"/>
      <c r="AS1486" s="53"/>
      <c r="AT1486" s="53"/>
      <c r="AU1486" s="53"/>
      <c r="AV1486" s="53"/>
      <c r="AW1486" s="53"/>
      <c r="AX1486" s="53"/>
      <c r="AY1486" s="53"/>
    </row>
    <row r="1487" spans="18:51">
      <c r="R1487" s="55"/>
      <c r="S1487" s="53"/>
      <c r="T1487" s="53"/>
      <c r="U1487" s="53"/>
      <c r="V1487" s="53"/>
      <c r="W1487" s="53"/>
      <c r="X1487" s="54"/>
      <c r="Y1487" s="54"/>
      <c r="Z1487" s="54"/>
      <c r="AA1487" s="54"/>
      <c r="AB1487" s="54"/>
      <c r="AC1487" s="54"/>
      <c r="AD1487" s="54"/>
      <c r="AE1487" s="54"/>
      <c r="AF1487" s="53"/>
      <c r="AG1487" s="54"/>
      <c r="AH1487" s="54"/>
      <c r="AI1487" s="54"/>
      <c r="AJ1487" s="53"/>
      <c r="AK1487" s="53"/>
      <c r="AL1487" s="53"/>
      <c r="AM1487" s="53"/>
      <c r="AN1487" s="53"/>
      <c r="AO1487" s="53"/>
      <c r="AP1487" s="53"/>
      <c r="AQ1487" s="53"/>
      <c r="AR1487" s="53"/>
      <c r="AS1487" s="53"/>
      <c r="AT1487" s="53"/>
      <c r="AU1487" s="53"/>
      <c r="AV1487" s="53"/>
      <c r="AW1487" s="53"/>
      <c r="AX1487" s="53"/>
      <c r="AY1487" s="53"/>
    </row>
    <row r="1488" spans="18:51">
      <c r="R1488" s="55"/>
      <c r="S1488" s="53"/>
      <c r="T1488" s="53"/>
      <c r="U1488" s="53"/>
      <c r="V1488" s="53"/>
      <c r="W1488" s="53"/>
      <c r="X1488" s="54"/>
      <c r="Y1488" s="54"/>
      <c r="Z1488" s="54"/>
      <c r="AA1488" s="54"/>
      <c r="AB1488" s="54"/>
      <c r="AC1488" s="54"/>
      <c r="AD1488" s="54"/>
      <c r="AE1488" s="54"/>
      <c r="AF1488" s="53"/>
      <c r="AG1488" s="54"/>
      <c r="AH1488" s="54"/>
      <c r="AI1488" s="54"/>
      <c r="AJ1488" s="53"/>
      <c r="AK1488" s="53"/>
      <c r="AL1488" s="53"/>
      <c r="AM1488" s="53"/>
      <c r="AN1488" s="53"/>
      <c r="AO1488" s="53"/>
      <c r="AP1488" s="53"/>
      <c r="AQ1488" s="53"/>
      <c r="AR1488" s="53"/>
      <c r="AS1488" s="53"/>
      <c r="AT1488" s="53"/>
      <c r="AU1488" s="53"/>
      <c r="AV1488" s="53"/>
      <c r="AW1488" s="53"/>
      <c r="AX1488" s="53"/>
      <c r="AY1488" s="53"/>
    </row>
    <row r="1489" spans="18:51">
      <c r="R1489" s="55"/>
      <c r="S1489" s="53"/>
      <c r="T1489" s="53"/>
      <c r="U1489" s="53"/>
      <c r="V1489" s="53"/>
      <c r="W1489" s="53"/>
      <c r="X1489" s="54"/>
      <c r="Y1489" s="54"/>
      <c r="Z1489" s="54"/>
      <c r="AA1489" s="54"/>
      <c r="AB1489" s="54"/>
      <c r="AC1489" s="54"/>
      <c r="AD1489" s="54"/>
      <c r="AE1489" s="54"/>
      <c r="AF1489" s="53"/>
      <c r="AG1489" s="54"/>
      <c r="AH1489" s="54"/>
      <c r="AI1489" s="54"/>
      <c r="AJ1489" s="53"/>
      <c r="AK1489" s="53"/>
      <c r="AL1489" s="53"/>
      <c r="AM1489" s="53"/>
      <c r="AN1489" s="53"/>
      <c r="AO1489" s="53"/>
      <c r="AP1489" s="53"/>
      <c r="AQ1489" s="53"/>
      <c r="AR1489" s="53"/>
      <c r="AS1489" s="53"/>
      <c r="AT1489" s="53"/>
      <c r="AU1489" s="53"/>
      <c r="AV1489" s="53"/>
      <c r="AW1489" s="53"/>
      <c r="AX1489" s="53"/>
      <c r="AY1489" s="53"/>
    </row>
    <row r="1490" spans="18:51">
      <c r="R1490" s="55"/>
      <c r="S1490" s="53"/>
      <c r="T1490" s="53"/>
      <c r="U1490" s="53"/>
      <c r="V1490" s="53"/>
      <c r="W1490" s="53"/>
      <c r="X1490" s="54"/>
      <c r="Y1490" s="54"/>
      <c r="Z1490" s="54"/>
      <c r="AA1490" s="54"/>
      <c r="AB1490" s="54"/>
      <c r="AC1490" s="54"/>
      <c r="AD1490" s="54"/>
      <c r="AE1490" s="54"/>
      <c r="AF1490" s="53"/>
      <c r="AG1490" s="54"/>
      <c r="AH1490" s="54"/>
      <c r="AI1490" s="54"/>
      <c r="AJ1490" s="53"/>
      <c r="AK1490" s="53"/>
      <c r="AL1490" s="53"/>
      <c r="AM1490" s="53"/>
      <c r="AN1490" s="53"/>
      <c r="AO1490" s="53"/>
      <c r="AP1490" s="53"/>
      <c r="AQ1490" s="53"/>
      <c r="AR1490" s="53"/>
      <c r="AS1490" s="53"/>
      <c r="AT1490" s="53"/>
      <c r="AU1490" s="53"/>
      <c r="AV1490" s="53"/>
      <c r="AW1490" s="53"/>
      <c r="AX1490" s="53"/>
      <c r="AY1490" s="53"/>
    </row>
    <row r="1491" spans="18:51">
      <c r="R1491" s="55"/>
      <c r="S1491" s="53"/>
      <c r="T1491" s="53"/>
      <c r="U1491" s="53"/>
      <c r="V1491" s="53"/>
      <c r="W1491" s="53"/>
      <c r="X1491" s="54"/>
      <c r="Y1491" s="54"/>
      <c r="Z1491" s="54"/>
      <c r="AA1491" s="54"/>
      <c r="AB1491" s="54"/>
      <c r="AC1491" s="54"/>
      <c r="AD1491" s="54"/>
      <c r="AE1491" s="54"/>
      <c r="AF1491" s="53"/>
      <c r="AG1491" s="54"/>
      <c r="AH1491" s="54"/>
      <c r="AI1491" s="54"/>
      <c r="AJ1491" s="53"/>
      <c r="AK1491" s="53"/>
      <c r="AL1491" s="53"/>
      <c r="AM1491" s="53"/>
      <c r="AN1491" s="53"/>
      <c r="AO1491" s="53"/>
      <c r="AP1491" s="53"/>
      <c r="AQ1491" s="53"/>
      <c r="AR1491" s="53"/>
      <c r="AS1491" s="53"/>
      <c r="AT1491" s="53"/>
      <c r="AU1491" s="53"/>
      <c r="AV1491" s="53"/>
      <c r="AW1491" s="53"/>
      <c r="AX1491" s="53"/>
      <c r="AY1491" s="53"/>
    </row>
    <row r="1492" spans="18:51">
      <c r="R1492" s="55"/>
      <c r="S1492" s="53"/>
      <c r="T1492" s="53"/>
      <c r="U1492" s="53"/>
      <c r="V1492" s="53"/>
      <c r="W1492" s="53"/>
      <c r="X1492" s="54"/>
      <c r="Y1492" s="54"/>
      <c r="Z1492" s="54"/>
      <c r="AA1492" s="54"/>
      <c r="AB1492" s="54"/>
      <c r="AC1492" s="54"/>
      <c r="AD1492" s="54"/>
      <c r="AE1492" s="54"/>
      <c r="AF1492" s="53"/>
      <c r="AG1492" s="54"/>
      <c r="AH1492" s="54"/>
      <c r="AI1492" s="54"/>
      <c r="AJ1492" s="53"/>
      <c r="AK1492" s="53"/>
      <c r="AL1492" s="53"/>
      <c r="AM1492" s="53"/>
      <c r="AN1492" s="53"/>
      <c r="AO1492" s="53"/>
      <c r="AP1492" s="53"/>
      <c r="AQ1492" s="53"/>
      <c r="AR1492" s="53"/>
      <c r="AS1492" s="53"/>
      <c r="AT1492" s="53"/>
      <c r="AU1492" s="53"/>
      <c r="AV1492" s="53"/>
      <c r="AW1492" s="53"/>
      <c r="AX1492" s="53"/>
      <c r="AY1492" s="53"/>
    </row>
    <row r="1493" spans="18:51">
      <c r="R1493" s="55"/>
      <c r="S1493" s="53"/>
      <c r="T1493" s="53"/>
      <c r="U1493" s="53"/>
      <c r="V1493" s="53"/>
      <c r="W1493" s="53"/>
      <c r="X1493" s="54"/>
      <c r="Y1493" s="54"/>
      <c r="Z1493" s="54"/>
      <c r="AA1493" s="54"/>
      <c r="AB1493" s="54"/>
      <c r="AC1493" s="54"/>
      <c r="AD1493" s="54"/>
      <c r="AE1493" s="54"/>
      <c r="AF1493" s="53"/>
      <c r="AG1493" s="54"/>
      <c r="AH1493" s="54"/>
      <c r="AI1493" s="54"/>
      <c r="AJ1493" s="53"/>
      <c r="AK1493" s="53"/>
      <c r="AL1493" s="53"/>
      <c r="AM1493" s="53"/>
      <c r="AN1493" s="53"/>
      <c r="AO1493" s="53"/>
      <c r="AP1493" s="53"/>
      <c r="AQ1493" s="53"/>
      <c r="AR1493" s="53"/>
      <c r="AS1493" s="53"/>
      <c r="AT1493" s="53"/>
      <c r="AU1493" s="53"/>
      <c r="AV1493" s="53"/>
      <c r="AW1493" s="53"/>
      <c r="AX1493" s="53"/>
      <c r="AY1493" s="53"/>
    </row>
    <row r="1494" spans="18:51">
      <c r="R1494" s="55"/>
      <c r="S1494" s="53"/>
      <c r="T1494" s="53"/>
      <c r="U1494" s="53"/>
      <c r="V1494" s="53"/>
      <c r="W1494" s="53"/>
      <c r="X1494" s="54"/>
      <c r="Y1494" s="54"/>
      <c r="Z1494" s="54"/>
      <c r="AA1494" s="54"/>
      <c r="AB1494" s="54"/>
      <c r="AC1494" s="54"/>
      <c r="AD1494" s="54"/>
      <c r="AE1494" s="54"/>
      <c r="AF1494" s="53"/>
      <c r="AG1494" s="54"/>
      <c r="AH1494" s="54"/>
      <c r="AI1494" s="54"/>
      <c r="AJ1494" s="53"/>
      <c r="AK1494" s="53"/>
      <c r="AL1494" s="53"/>
      <c r="AM1494" s="53"/>
      <c r="AN1494" s="53"/>
      <c r="AO1494" s="53"/>
      <c r="AP1494" s="53"/>
      <c r="AQ1494" s="53"/>
      <c r="AR1494" s="53"/>
      <c r="AS1494" s="53"/>
      <c r="AT1494" s="53"/>
      <c r="AU1494" s="53"/>
      <c r="AV1494" s="53"/>
      <c r="AW1494" s="53"/>
      <c r="AX1494" s="53"/>
      <c r="AY1494" s="53"/>
    </row>
    <row r="1495" spans="18:51">
      <c r="R1495" s="55"/>
      <c r="S1495" s="53"/>
      <c r="T1495" s="53"/>
      <c r="U1495" s="53"/>
      <c r="V1495" s="53"/>
      <c r="W1495" s="53"/>
      <c r="X1495" s="54"/>
      <c r="Y1495" s="54"/>
      <c r="Z1495" s="54"/>
      <c r="AA1495" s="54"/>
      <c r="AB1495" s="54"/>
      <c r="AC1495" s="54"/>
      <c r="AD1495" s="54"/>
      <c r="AE1495" s="54"/>
      <c r="AF1495" s="53"/>
      <c r="AG1495" s="54"/>
      <c r="AH1495" s="54"/>
      <c r="AI1495" s="54"/>
      <c r="AJ1495" s="53"/>
      <c r="AK1495" s="53"/>
      <c r="AL1495" s="53"/>
      <c r="AM1495" s="53"/>
      <c r="AN1495" s="53"/>
      <c r="AO1495" s="53"/>
      <c r="AP1495" s="53"/>
      <c r="AQ1495" s="53"/>
      <c r="AR1495" s="53"/>
      <c r="AS1495" s="53"/>
      <c r="AT1495" s="53"/>
      <c r="AU1495" s="53"/>
      <c r="AV1495" s="53"/>
      <c r="AW1495" s="53"/>
      <c r="AX1495" s="53"/>
      <c r="AY1495" s="53"/>
    </row>
    <row r="1496" spans="18:51">
      <c r="R1496" s="55"/>
      <c r="S1496" s="53"/>
      <c r="T1496" s="53"/>
      <c r="U1496" s="53"/>
      <c r="V1496" s="53"/>
      <c r="W1496" s="53"/>
      <c r="X1496" s="54"/>
      <c r="Y1496" s="54"/>
      <c r="Z1496" s="54"/>
      <c r="AA1496" s="54"/>
      <c r="AB1496" s="54"/>
      <c r="AC1496" s="54"/>
      <c r="AD1496" s="54"/>
      <c r="AE1496" s="54"/>
      <c r="AF1496" s="53"/>
      <c r="AG1496" s="54"/>
      <c r="AH1496" s="54"/>
      <c r="AI1496" s="54"/>
      <c r="AJ1496" s="53"/>
      <c r="AK1496" s="53"/>
      <c r="AL1496" s="53"/>
      <c r="AM1496" s="53"/>
      <c r="AN1496" s="53"/>
      <c r="AO1496" s="53"/>
      <c r="AP1496" s="53"/>
      <c r="AQ1496" s="53"/>
      <c r="AR1496" s="53"/>
      <c r="AS1496" s="53"/>
      <c r="AT1496" s="53"/>
      <c r="AU1496" s="53"/>
      <c r="AV1496" s="53"/>
      <c r="AW1496" s="53"/>
      <c r="AX1496" s="53"/>
      <c r="AY1496" s="53"/>
    </row>
    <row r="1497" spans="18:51">
      <c r="R1497" s="55"/>
      <c r="S1497" s="53"/>
      <c r="T1497" s="53"/>
      <c r="U1497" s="53"/>
      <c r="V1497" s="53"/>
      <c r="W1497" s="53"/>
      <c r="X1497" s="54"/>
      <c r="Y1497" s="54"/>
      <c r="Z1497" s="54"/>
      <c r="AA1497" s="54"/>
      <c r="AB1497" s="54"/>
      <c r="AC1497" s="54"/>
      <c r="AD1497" s="54"/>
      <c r="AE1497" s="54"/>
      <c r="AF1497" s="53"/>
      <c r="AG1497" s="54"/>
      <c r="AH1497" s="54"/>
      <c r="AI1497" s="54"/>
      <c r="AJ1497" s="53"/>
      <c r="AK1497" s="53"/>
      <c r="AL1497" s="53"/>
      <c r="AM1497" s="53"/>
      <c r="AN1497" s="53"/>
      <c r="AO1497" s="53"/>
      <c r="AP1497" s="53"/>
      <c r="AQ1497" s="53"/>
      <c r="AR1497" s="53"/>
      <c r="AS1497" s="53"/>
      <c r="AT1497" s="53"/>
      <c r="AU1497" s="53"/>
      <c r="AV1497" s="53"/>
      <c r="AW1497" s="53"/>
      <c r="AX1497" s="53"/>
      <c r="AY1497" s="53"/>
    </row>
    <row r="1498" spans="18:51">
      <c r="R1498" s="55"/>
      <c r="S1498" s="53"/>
      <c r="T1498" s="53"/>
      <c r="U1498" s="53"/>
      <c r="V1498" s="53"/>
      <c r="W1498" s="53"/>
      <c r="X1498" s="54"/>
      <c r="Y1498" s="54"/>
      <c r="Z1498" s="54"/>
      <c r="AA1498" s="54"/>
      <c r="AB1498" s="54"/>
      <c r="AC1498" s="54"/>
      <c r="AD1498" s="54"/>
      <c r="AE1498" s="54"/>
      <c r="AF1498" s="53"/>
      <c r="AG1498" s="54"/>
      <c r="AH1498" s="54"/>
      <c r="AI1498" s="54"/>
      <c r="AJ1498" s="53"/>
      <c r="AK1498" s="53"/>
      <c r="AL1498" s="53"/>
      <c r="AM1498" s="53"/>
      <c r="AN1498" s="53"/>
      <c r="AO1498" s="53"/>
      <c r="AP1498" s="53"/>
      <c r="AQ1498" s="53"/>
      <c r="AR1498" s="53"/>
      <c r="AS1498" s="53"/>
      <c r="AT1498" s="53"/>
      <c r="AU1498" s="53"/>
      <c r="AV1498" s="53"/>
      <c r="AW1498" s="53"/>
      <c r="AX1498" s="53"/>
      <c r="AY1498" s="53"/>
    </row>
    <row r="1499" spans="18:51">
      <c r="R1499" s="55"/>
      <c r="S1499" s="53"/>
      <c r="T1499" s="53"/>
      <c r="U1499" s="53"/>
      <c r="V1499" s="53"/>
      <c r="W1499" s="53"/>
      <c r="X1499" s="54"/>
      <c r="Y1499" s="54"/>
      <c r="Z1499" s="54"/>
      <c r="AA1499" s="54"/>
      <c r="AB1499" s="54"/>
      <c r="AC1499" s="54"/>
      <c r="AD1499" s="54"/>
      <c r="AE1499" s="54"/>
      <c r="AF1499" s="53"/>
      <c r="AG1499" s="54"/>
      <c r="AH1499" s="54"/>
      <c r="AI1499" s="54"/>
      <c r="AJ1499" s="53"/>
      <c r="AK1499" s="53"/>
      <c r="AL1499" s="53"/>
      <c r="AM1499" s="53"/>
      <c r="AN1499" s="53"/>
      <c r="AO1499" s="53"/>
      <c r="AP1499" s="53"/>
      <c r="AQ1499" s="53"/>
      <c r="AR1499" s="53"/>
      <c r="AS1499" s="53"/>
      <c r="AT1499" s="53"/>
      <c r="AU1499" s="53"/>
      <c r="AV1499" s="53"/>
      <c r="AW1499" s="53"/>
      <c r="AX1499" s="53"/>
      <c r="AY1499" s="53"/>
    </row>
    <row r="1500" spans="18:51">
      <c r="R1500" s="55"/>
      <c r="S1500" s="53"/>
      <c r="T1500" s="53"/>
      <c r="U1500" s="53"/>
      <c r="V1500" s="53"/>
      <c r="W1500" s="53"/>
      <c r="X1500" s="54"/>
      <c r="Y1500" s="54"/>
      <c r="Z1500" s="54"/>
      <c r="AA1500" s="54"/>
      <c r="AB1500" s="54"/>
      <c r="AC1500" s="54"/>
      <c r="AD1500" s="54"/>
      <c r="AE1500" s="54"/>
      <c r="AF1500" s="53"/>
      <c r="AG1500" s="54"/>
      <c r="AH1500" s="54"/>
      <c r="AI1500" s="54"/>
      <c r="AJ1500" s="53"/>
      <c r="AK1500" s="53"/>
      <c r="AL1500" s="53"/>
      <c r="AM1500" s="53"/>
      <c r="AN1500" s="53"/>
      <c r="AO1500" s="53"/>
      <c r="AP1500" s="53"/>
      <c r="AQ1500" s="53"/>
      <c r="AR1500" s="53"/>
      <c r="AS1500" s="53"/>
      <c r="AT1500" s="53"/>
      <c r="AU1500" s="53"/>
      <c r="AV1500" s="53"/>
      <c r="AW1500" s="53"/>
      <c r="AX1500" s="53"/>
      <c r="AY1500" s="53"/>
    </row>
    <row r="1501" spans="18:51">
      <c r="R1501" s="55"/>
      <c r="S1501" s="53"/>
      <c r="T1501" s="53"/>
      <c r="U1501" s="53"/>
      <c r="V1501" s="53"/>
      <c r="W1501" s="53"/>
      <c r="X1501" s="54"/>
      <c r="Y1501" s="54"/>
      <c r="Z1501" s="54"/>
      <c r="AA1501" s="54"/>
      <c r="AB1501" s="54"/>
      <c r="AC1501" s="54"/>
      <c r="AD1501" s="54"/>
      <c r="AE1501" s="54"/>
      <c r="AF1501" s="53"/>
      <c r="AG1501" s="54"/>
      <c r="AH1501" s="54"/>
      <c r="AI1501" s="54"/>
      <c r="AJ1501" s="53"/>
      <c r="AK1501" s="53"/>
      <c r="AL1501" s="53"/>
      <c r="AM1501" s="53"/>
      <c r="AN1501" s="53"/>
      <c r="AO1501" s="53"/>
      <c r="AP1501" s="53"/>
      <c r="AQ1501" s="53"/>
      <c r="AR1501" s="53"/>
      <c r="AS1501" s="53"/>
      <c r="AT1501" s="53"/>
      <c r="AU1501" s="53"/>
      <c r="AV1501" s="53"/>
      <c r="AW1501" s="53"/>
      <c r="AX1501" s="53"/>
      <c r="AY1501" s="53"/>
    </row>
    <row r="1502" spans="18:51">
      <c r="R1502" s="55"/>
      <c r="S1502" s="53"/>
      <c r="T1502" s="53"/>
      <c r="U1502" s="53"/>
      <c r="V1502" s="53"/>
      <c r="W1502" s="53"/>
      <c r="X1502" s="54"/>
      <c r="Y1502" s="54"/>
      <c r="Z1502" s="54"/>
      <c r="AA1502" s="54"/>
      <c r="AB1502" s="54"/>
      <c r="AC1502" s="54"/>
      <c r="AD1502" s="54"/>
      <c r="AE1502" s="54"/>
      <c r="AF1502" s="53"/>
      <c r="AG1502" s="54"/>
      <c r="AH1502" s="54"/>
      <c r="AI1502" s="54"/>
      <c r="AJ1502" s="53"/>
      <c r="AK1502" s="53"/>
      <c r="AL1502" s="53"/>
      <c r="AM1502" s="53"/>
      <c r="AN1502" s="53"/>
      <c r="AO1502" s="53"/>
      <c r="AP1502" s="53"/>
      <c r="AQ1502" s="53"/>
      <c r="AR1502" s="53"/>
      <c r="AS1502" s="53"/>
      <c r="AT1502" s="53"/>
      <c r="AU1502" s="53"/>
      <c r="AV1502" s="53"/>
      <c r="AW1502" s="53"/>
      <c r="AX1502" s="53"/>
      <c r="AY1502" s="53"/>
    </row>
    <row r="1503" spans="18:51">
      <c r="R1503" s="55"/>
      <c r="S1503" s="53"/>
      <c r="T1503" s="53"/>
      <c r="U1503" s="53"/>
      <c r="V1503" s="53"/>
      <c r="W1503" s="53"/>
      <c r="X1503" s="54"/>
      <c r="Y1503" s="54"/>
      <c r="Z1503" s="54"/>
      <c r="AA1503" s="54"/>
      <c r="AB1503" s="54"/>
      <c r="AC1503" s="54"/>
      <c r="AD1503" s="54"/>
      <c r="AE1503" s="54"/>
      <c r="AF1503" s="53"/>
      <c r="AG1503" s="54"/>
      <c r="AH1503" s="54"/>
      <c r="AI1503" s="54"/>
      <c r="AJ1503" s="53"/>
      <c r="AK1503" s="53"/>
      <c r="AL1503" s="53"/>
      <c r="AM1503" s="53"/>
      <c r="AN1503" s="53"/>
      <c r="AO1503" s="53"/>
      <c r="AP1503" s="53"/>
      <c r="AQ1503" s="53"/>
      <c r="AR1503" s="53"/>
      <c r="AS1503" s="53"/>
      <c r="AT1503" s="53"/>
      <c r="AU1503" s="53"/>
      <c r="AV1503" s="53"/>
      <c r="AW1503" s="53"/>
      <c r="AX1503" s="53"/>
      <c r="AY1503" s="53"/>
    </row>
    <row r="1504" spans="18:51">
      <c r="R1504" s="55"/>
      <c r="S1504" s="53"/>
      <c r="T1504" s="53"/>
      <c r="U1504" s="53"/>
      <c r="V1504" s="53"/>
      <c r="W1504" s="53"/>
      <c r="X1504" s="54"/>
      <c r="Y1504" s="54"/>
      <c r="Z1504" s="54"/>
      <c r="AA1504" s="54"/>
      <c r="AB1504" s="54"/>
      <c r="AC1504" s="54"/>
      <c r="AD1504" s="54"/>
      <c r="AE1504" s="54"/>
      <c r="AF1504" s="53"/>
      <c r="AG1504" s="54"/>
      <c r="AH1504" s="54"/>
      <c r="AI1504" s="54"/>
      <c r="AJ1504" s="53"/>
      <c r="AK1504" s="53"/>
      <c r="AL1504" s="53"/>
      <c r="AM1504" s="53"/>
      <c r="AN1504" s="53"/>
      <c r="AO1504" s="53"/>
      <c r="AP1504" s="53"/>
      <c r="AQ1504" s="53"/>
      <c r="AR1504" s="53"/>
      <c r="AS1504" s="53"/>
      <c r="AT1504" s="53"/>
      <c r="AU1504" s="53"/>
      <c r="AV1504" s="53"/>
      <c r="AW1504" s="53"/>
      <c r="AX1504" s="53"/>
      <c r="AY1504" s="53"/>
    </row>
    <row r="1505" spans="18:51">
      <c r="R1505" s="55"/>
      <c r="S1505" s="53"/>
      <c r="T1505" s="53"/>
      <c r="U1505" s="53"/>
      <c r="V1505" s="53"/>
      <c r="W1505" s="53"/>
      <c r="X1505" s="54"/>
      <c r="Y1505" s="54"/>
      <c r="Z1505" s="54"/>
      <c r="AA1505" s="54"/>
      <c r="AB1505" s="54"/>
      <c r="AC1505" s="54"/>
      <c r="AD1505" s="54"/>
      <c r="AE1505" s="54"/>
      <c r="AF1505" s="53"/>
      <c r="AG1505" s="54"/>
      <c r="AH1505" s="54"/>
      <c r="AI1505" s="54"/>
      <c r="AJ1505" s="53"/>
      <c r="AK1505" s="53"/>
      <c r="AL1505" s="53"/>
      <c r="AM1505" s="53"/>
      <c r="AN1505" s="53"/>
      <c r="AO1505" s="53"/>
      <c r="AP1505" s="53"/>
      <c r="AQ1505" s="53"/>
      <c r="AR1505" s="53"/>
      <c r="AS1505" s="53"/>
      <c r="AT1505" s="53"/>
      <c r="AU1505" s="53"/>
      <c r="AV1505" s="53"/>
      <c r="AW1505" s="53"/>
      <c r="AX1505" s="53"/>
      <c r="AY1505" s="53"/>
    </row>
    <row r="1506" spans="18:51">
      <c r="R1506" s="55"/>
      <c r="S1506" s="53"/>
      <c r="T1506" s="53"/>
      <c r="U1506" s="53"/>
      <c r="V1506" s="53"/>
      <c r="W1506" s="53"/>
      <c r="X1506" s="54"/>
      <c r="Y1506" s="54"/>
      <c r="Z1506" s="54"/>
      <c r="AA1506" s="54"/>
      <c r="AB1506" s="54"/>
      <c r="AC1506" s="54"/>
      <c r="AD1506" s="54"/>
      <c r="AE1506" s="54"/>
      <c r="AF1506" s="53"/>
      <c r="AG1506" s="54"/>
      <c r="AH1506" s="54"/>
      <c r="AI1506" s="54"/>
      <c r="AJ1506" s="53"/>
      <c r="AK1506" s="53"/>
      <c r="AL1506" s="53"/>
      <c r="AM1506" s="53"/>
      <c r="AN1506" s="53"/>
      <c r="AO1506" s="53"/>
      <c r="AP1506" s="53"/>
      <c r="AQ1506" s="53"/>
      <c r="AR1506" s="53"/>
      <c r="AS1506" s="53"/>
      <c r="AT1506" s="53"/>
      <c r="AU1506" s="53"/>
      <c r="AV1506" s="53"/>
      <c r="AW1506" s="53"/>
      <c r="AX1506" s="53"/>
      <c r="AY1506" s="53"/>
    </row>
    <row r="1507" spans="18:51">
      <c r="R1507" s="55"/>
      <c r="S1507" s="53"/>
      <c r="T1507" s="53"/>
      <c r="U1507" s="53"/>
      <c r="V1507" s="53"/>
      <c r="W1507" s="53"/>
      <c r="X1507" s="54"/>
      <c r="Y1507" s="54"/>
      <c r="Z1507" s="54"/>
      <c r="AA1507" s="54"/>
      <c r="AB1507" s="54"/>
      <c r="AC1507" s="54"/>
      <c r="AD1507" s="54"/>
      <c r="AE1507" s="54"/>
      <c r="AF1507" s="53"/>
      <c r="AG1507" s="54"/>
      <c r="AH1507" s="54"/>
      <c r="AI1507" s="54"/>
      <c r="AJ1507" s="53"/>
      <c r="AK1507" s="53"/>
      <c r="AL1507" s="53"/>
      <c r="AM1507" s="53"/>
      <c r="AN1507" s="53"/>
      <c r="AO1507" s="53"/>
      <c r="AP1507" s="53"/>
      <c r="AQ1507" s="53"/>
      <c r="AR1507" s="53"/>
      <c r="AS1507" s="53"/>
      <c r="AT1507" s="53"/>
      <c r="AU1507" s="53"/>
      <c r="AV1507" s="53"/>
      <c r="AW1507" s="53"/>
      <c r="AX1507" s="53"/>
      <c r="AY1507" s="53"/>
    </row>
    <row r="1508" spans="18:51">
      <c r="R1508" s="55"/>
      <c r="S1508" s="53"/>
      <c r="T1508" s="53"/>
      <c r="U1508" s="53"/>
      <c r="V1508" s="53"/>
      <c r="W1508" s="53"/>
      <c r="X1508" s="54"/>
      <c r="Y1508" s="54"/>
      <c r="Z1508" s="54"/>
      <c r="AA1508" s="54"/>
      <c r="AB1508" s="54"/>
      <c r="AC1508" s="54"/>
      <c r="AD1508" s="54"/>
      <c r="AE1508" s="54"/>
      <c r="AF1508" s="53"/>
      <c r="AG1508" s="54"/>
      <c r="AH1508" s="54"/>
      <c r="AI1508" s="54"/>
      <c r="AJ1508" s="53"/>
      <c r="AK1508" s="53"/>
      <c r="AL1508" s="53"/>
      <c r="AM1508" s="53"/>
      <c r="AN1508" s="53"/>
      <c r="AO1508" s="53"/>
      <c r="AP1508" s="53"/>
      <c r="AQ1508" s="53"/>
      <c r="AR1508" s="53"/>
      <c r="AS1508" s="53"/>
      <c r="AT1508" s="53"/>
      <c r="AU1508" s="53"/>
      <c r="AV1508" s="53"/>
      <c r="AW1508" s="53"/>
      <c r="AX1508" s="53"/>
      <c r="AY1508" s="53"/>
    </row>
    <row r="1509" spans="18:51">
      <c r="R1509" s="55"/>
      <c r="S1509" s="53"/>
      <c r="T1509" s="53"/>
      <c r="U1509" s="53"/>
      <c r="V1509" s="53"/>
      <c r="W1509" s="53"/>
      <c r="X1509" s="54"/>
      <c r="Y1509" s="54"/>
      <c r="Z1509" s="54"/>
      <c r="AA1509" s="54"/>
      <c r="AB1509" s="54"/>
      <c r="AC1509" s="54"/>
      <c r="AD1509" s="54"/>
      <c r="AE1509" s="54"/>
      <c r="AF1509" s="53"/>
      <c r="AG1509" s="54"/>
      <c r="AH1509" s="54"/>
      <c r="AI1509" s="54"/>
      <c r="AJ1509" s="53"/>
      <c r="AK1509" s="53"/>
      <c r="AL1509" s="53"/>
      <c r="AM1509" s="53"/>
      <c r="AN1509" s="53"/>
      <c r="AO1509" s="53"/>
      <c r="AP1509" s="53"/>
      <c r="AQ1509" s="53"/>
      <c r="AR1509" s="53"/>
      <c r="AS1509" s="53"/>
      <c r="AT1509" s="53"/>
      <c r="AU1509" s="53"/>
      <c r="AV1509" s="53"/>
      <c r="AW1509" s="53"/>
      <c r="AX1509" s="53"/>
      <c r="AY1509" s="53"/>
    </row>
    <row r="1510" spans="18:51">
      <c r="R1510" s="55"/>
      <c r="S1510" s="53"/>
      <c r="T1510" s="53"/>
      <c r="U1510" s="53"/>
      <c r="V1510" s="53"/>
      <c r="W1510" s="53"/>
      <c r="X1510" s="54"/>
      <c r="Y1510" s="54"/>
      <c r="Z1510" s="54"/>
      <c r="AA1510" s="54"/>
      <c r="AB1510" s="54"/>
      <c r="AC1510" s="54"/>
      <c r="AD1510" s="54"/>
      <c r="AE1510" s="54"/>
      <c r="AF1510" s="53"/>
      <c r="AG1510" s="54"/>
      <c r="AH1510" s="54"/>
      <c r="AI1510" s="54"/>
      <c r="AJ1510" s="53"/>
      <c r="AK1510" s="53"/>
      <c r="AL1510" s="53"/>
      <c r="AM1510" s="53"/>
      <c r="AN1510" s="53"/>
      <c r="AO1510" s="53"/>
      <c r="AP1510" s="53"/>
      <c r="AQ1510" s="53"/>
      <c r="AR1510" s="53"/>
      <c r="AS1510" s="53"/>
      <c r="AT1510" s="53"/>
      <c r="AU1510" s="53"/>
      <c r="AV1510" s="53"/>
      <c r="AW1510" s="53"/>
      <c r="AX1510" s="53"/>
      <c r="AY1510" s="53"/>
    </row>
    <row r="1511" spans="18:51">
      <c r="R1511" s="55"/>
      <c r="S1511" s="53"/>
      <c r="T1511" s="53"/>
      <c r="U1511" s="53"/>
      <c r="V1511" s="53"/>
      <c r="W1511" s="53"/>
      <c r="X1511" s="54"/>
      <c r="Y1511" s="54"/>
      <c r="Z1511" s="54"/>
      <c r="AA1511" s="54"/>
      <c r="AB1511" s="54"/>
      <c r="AC1511" s="54"/>
      <c r="AD1511" s="54"/>
      <c r="AE1511" s="54"/>
      <c r="AF1511" s="53"/>
      <c r="AG1511" s="54"/>
      <c r="AH1511" s="54"/>
      <c r="AI1511" s="54"/>
      <c r="AJ1511" s="53"/>
      <c r="AK1511" s="53"/>
      <c r="AL1511" s="53"/>
      <c r="AM1511" s="53"/>
      <c r="AN1511" s="53"/>
      <c r="AO1511" s="53"/>
      <c r="AP1511" s="53"/>
      <c r="AQ1511" s="53"/>
      <c r="AR1511" s="53"/>
      <c r="AS1511" s="53"/>
      <c r="AT1511" s="53"/>
      <c r="AU1511" s="53"/>
      <c r="AV1511" s="53"/>
      <c r="AW1511" s="53"/>
      <c r="AX1511" s="53"/>
      <c r="AY1511" s="53"/>
    </row>
    <row r="1512" spans="18:51">
      <c r="R1512" s="55"/>
      <c r="S1512" s="53"/>
      <c r="T1512" s="53"/>
      <c r="U1512" s="53"/>
      <c r="V1512" s="53"/>
      <c r="W1512" s="53"/>
      <c r="X1512" s="54"/>
      <c r="Y1512" s="54"/>
      <c r="Z1512" s="54"/>
      <c r="AA1512" s="54"/>
      <c r="AB1512" s="54"/>
      <c r="AC1512" s="54"/>
      <c r="AD1512" s="54"/>
      <c r="AE1512" s="54"/>
      <c r="AF1512" s="53"/>
      <c r="AG1512" s="54"/>
      <c r="AH1512" s="54"/>
      <c r="AI1512" s="54"/>
      <c r="AJ1512" s="53"/>
      <c r="AK1512" s="53"/>
      <c r="AL1512" s="53"/>
      <c r="AM1512" s="53"/>
      <c r="AN1512" s="53"/>
      <c r="AO1512" s="53"/>
      <c r="AP1512" s="53"/>
      <c r="AQ1512" s="53"/>
      <c r="AR1512" s="53"/>
      <c r="AS1512" s="53"/>
      <c r="AT1512" s="53"/>
      <c r="AU1512" s="53"/>
      <c r="AV1512" s="53"/>
      <c r="AW1512" s="53"/>
      <c r="AX1512" s="53"/>
      <c r="AY1512" s="53"/>
    </row>
    <row r="1513" spans="18:51">
      <c r="R1513" s="55"/>
      <c r="S1513" s="53"/>
      <c r="T1513" s="53"/>
      <c r="U1513" s="53"/>
      <c r="V1513" s="53"/>
      <c r="W1513" s="53"/>
      <c r="X1513" s="54"/>
      <c r="Y1513" s="54"/>
      <c r="Z1513" s="54"/>
      <c r="AA1513" s="54"/>
      <c r="AB1513" s="54"/>
      <c r="AC1513" s="54"/>
      <c r="AD1513" s="54"/>
      <c r="AE1513" s="54"/>
      <c r="AF1513" s="53"/>
      <c r="AG1513" s="54"/>
      <c r="AH1513" s="54"/>
      <c r="AI1513" s="54"/>
      <c r="AJ1513" s="53"/>
      <c r="AK1513" s="53"/>
      <c r="AL1513" s="53"/>
      <c r="AM1513" s="53"/>
      <c r="AN1513" s="53"/>
      <c r="AO1513" s="53"/>
      <c r="AP1513" s="53"/>
      <c r="AQ1513" s="53"/>
      <c r="AR1513" s="53"/>
      <c r="AS1513" s="53"/>
      <c r="AT1513" s="53"/>
      <c r="AU1513" s="53"/>
      <c r="AV1513" s="53"/>
      <c r="AW1513" s="53"/>
      <c r="AX1513" s="53"/>
      <c r="AY1513" s="53"/>
    </row>
    <row r="1514" spans="18:51">
      <c r="R1514" s="55"/>
      <c r="S1514" s="53"/>
      <c r="T1514" s="53"/>
      <c r="U1514" s="53"/>
      <c r="V1514" s="53"/>
      <c r="W1514" s="53"/>
      <c r="X1514" s="54"/>
      <c r="Y1514" s="54"/>
      <c r="Z1514" s="54"/>
      <c r="AA1514" s="54"/>
      <c r="AB1514" s="54"/>
      <c r="AC1514" s="54"/>
      <c r="AD1514" s="54"/>
      <c r="AE1514" s="54"/>
      <c r="AF1514" s="53"/>
      <c r="AG1514" s="54"/>
      <c r="AH1514" s="54"/>
      <c r="AI1514" s="54"/>
      <c r="AJ1514" s="53"/>
      <c r="AK1514" s="53"/>
      <c r="AL1514" s="53"/>
      <c r="AM1514" s="53"/>
      <c r="AN1514" s="53"/>
      <c r="AO1514" s="53"/>
      <c r="AP1514" s="53"/>
      <c r="AQ1514" s="53"/>
      <c r="AR1514" s="53"/>
      <c r="AS1514" s="53"/>
      <c r="AT1514" s="53"/>
      <c r="AU1514" s="53"/>
      <c r="AV1514" s="53"/>
      <c r="AW1514" s="53"/>
      <c r="AX1514" s="53"/>
      <c r="AY1514" s="53"/>
    </row>
    <row r="1515" spans="18:51">
      <c r="R1515" s="55"/>
      <c r="S1515" s="53"/>
      <c r="T1515" s="53"/>
      <c r="U1515" s="53"/>
      <c r="V1515" s="53"/>
      <c r="W1515" s="53"/>
      <c r="X1515" s="54"/>
      <c r="Y1515" s="54"/>
      <c r="Z1515" s="54"/>
      <c r="AA1515" s="54"/>
      <c r="AB1515" s="54"/>
      <c r="AC1515" s="54"/>
      <c r="AD1515" s="54"/>
      <c r="AE1515" s="54"/>
      <c r="AF1515" s="53"/>
      <c r="AG1515" s="54"/>
      <c r="AH1515" s="54"/>
      <c r="AI1515" s="54"/>
      <c r="AJ1515" s="53"/>
      <c r="AK1515" s="53"/>
      <c r="AL1515" s="53"/>
      <c r="AM1515" s="53"/>
      <c r="AN1515" s="53"/>
      <c r="AO1515" s="53"/>
      <c r="AP1515" s="53"/>
      <c r="AQ1515" s="53"/>
      <c r="AR1515" s="53"/>
      <c r="AS1515" s="53"/>
      <c r="AT1515" s="53"/>
      <c r="AU1515" s="53"/>
      <c r="AV1515" s="53"/>
      <c r="AW1515" s="53"/>
      <c r="AX1515" s="53"/>
      <c r="AY1515" s="53"/>
    </row>
    <row r="1516" spans="18:51">
      <c r="R1516" s="55"/>
      <c r="S1516" s="53"/>
      <c r="T1516" s="53"/>
      <c r="U1516" s="53"/>
      <c r="V1516" s="53"/>
      <c r="W1516" s="53"/>
      <c r="X1516" s="54"/>
      <c r="Y1516" s="54"/>
      <c r="Z1516" s="54"/>
      <c r="AA1516" s="54"/>
      <c r="AB1516" s="54"/>
      <c r="AC1516" s="54"/>
      <c r="AD1516" s="54"/>
      <c r="AE1516" s="54"/>
      <c r="AF1516" s="53"/>
      <c r="AG1516" s="54"/>
      <c r="AH1516" s="54"/>
      <c r="AI1516" s="54"/>
      <c r="AJ1516" s="53"/>
      <c r="AK1516" s="53"/>
      <c r="AL1516" s="53"/>
      <c r="AM1516" s="53"/>
      <c r="AN1516" s="53"/>
      <c r="AO1516" s="53"/>
      <c r="AP1516" s="53"/>
      <c r="AQ1516" s="53"/>
      <c r="AR1516" s="53"/>
      <c r="AS1516" s="53"/>
      <c r="AT1516" s="53"/>
      <c r="AU1516" s="53"/>
      <c r="AV1516" s="53"/>
      <c r="AW1516" s="53"/>
      <c r="AX1516" s="53"/>
      <c r="AY1516" s="53"/>
    </row>
    <row r="1517" spans="18:51">
      <c r="R1517" s="55"/>
      <c r="S1517" s="53"/>
      <c r="T1517" s="53"/>
      <c r="U1517" s="53"/>
      <c r="V1517" s="53"/>
      <c r="W1517" s="53"/>
      <c r="X1517" s="54"/>
      <c r="Y1517" s="54"/>
      <c r="Z1517" s="54"/>
      <c r="AA1517" s="54"/>
      <c r="AB1517" s="54"/>
      <c r="AC1517" s="54"/>
      <c r="AD1517" s="54"/>
      <c r="AE1517" s="54"/>
      <c r="AF1517" s="53"/>
      <c r="AG1517" s="54"/>
      <c r="AH1517" s="54"/>
      <c r="AI1517" s="54"/>
      <c r="AJ1517" s="53"/>
      <c r="AK1517" s="53"/>
      <c r="AL1517" s="53"/>
      <c r="AM1517" s="53"/>
      <c r="AN1517" s="53"/>
      <c r="AO1517" s="53"/>
      <c r="AP1517" s="53"/>
      <c r="AQ1517" s="53"/>
      <c r="AR1517" s="53"/>
      <c r="AS1517" s="53"/>
      <c r="AT1517" s="53"/>
      <c r="AU1517" s="53"/>
      <c r="AV1517" s="53"/>
      <c r="AW1517" s="53"/>
      <c r="AX1517" s="53"/>
      <c r="AY1517" s="53"/>
    </row>
    <row r="1518" spans="18:51">
      <c r="R1518" s="55"/>
      <c r="S1518" s="53"/>
      <c r="T1518" s="53"/>
      <c r="U1518" s="53"/>
      <c r="V1518" s="53"/>
      <c r="W1518" s="53"/>
      <c r="X1518" s="54"/>
      <c r="Y1518" s="54"/>
      <c r="Z1518" s="54"/>
      <c r="AA1518" s="54"/>
      <c r="AB1518" s="54"/>
      <c r="AC1518" s="54"/>
      <c r="AD1518" s="54"/>
      <c r="AE1518" s="54"/>
      <c r="AF1518" s="53"/>
      <c r="AG1518" s="54"/>
      <c r="AH1518" s="54"/>
      <c r="AI1518" s="54"/>
      <c r="AJ1518" s="53"/>
      <c r="AK1518" s="53"/>
      <c r="AL1518" s="53"/>
      <c r="AM1518" s="53"/>
      <c r="AN1518" s="53"/>
      <c r="AO1518" s="53"/>
      <c r="AP1518" s="53"/>
      <c r="AQ1518" s="53"/>
      <c r="AR1518" s="53"/>
      <c r="AS1518" s="53"/>
      <c r="AT1518" s="53"/>
      <c r="AU1518" s="53"/>
      <c r="AV1518" s="53"/>
      <c r="AW1518" s="53"/>
      <c r="AX1518" s="53"/>
      <c r="AY1518" s="53"/>
    </row>
    <row r="1519" spans="18:51">
      <c r="R1519" s="55"/>
      <c r="S1519" s="53"/>
      <c r="T1519" s="53"/>
      <c r="U1519" s="53"/>
      <c r="V1519" s="53"/>
      <c r="W1519" s="53"/>
      <c r="X1519" s="54"/>
      <c r="Y1519" s="54"/>
      <c r="Z1519" s="54"/>
      <c r="AA1519" s="54"/>
      <c r="AB1519" s="54"/>
      <c r="AC1519" s="54"/>
      <c r="AD1519" s="54"/>
      <c r="AE1519" s="54"/>
      <c r="AF1519" s="53"/>
      <c r="AG1519" s="54"/>
      <c r="AH1519" s="54"/>
      <c r="AI1519" s="54"/>
      <c r="AJ1519" s="53"/>
      <c r="AK1519" s="53"/>
      <c r="AL1519" s="53"/>
      <c r="AM1519" s="53"/>
      <c r="AN1519" s="53"/>
      <c r="AO1519" s="53"/>
      <c r="AP1519" s="53"/>
      <c r="AQ1519" s="53"/>
      <c r="AR1519" s="53"/>
      <c r="AS1519" s="53"/>
      <c r="AT1519" s="53"/>
      <c r="AU1519" s="53"/>
      <c r="AV1519" s="53"/>
      <c r="AW1519" s="53"/>
      <c r="AX1519" s="53"/>
      <c r="AY1519" s="53"/>
    </row>
    <row r="1520" spans="18:51">
      <c r="R1520" s="55"/>
      <c r="S1520" s="53"/>
      <c r="T1520" s="53"/>
      <c r="U1520" s="53"/>
      <c r="V1520" s="53"/>
      <c r="W1520" s="53"/>
      <c r="X1520" s="54"/>
      <c r="Y1520" s="54"/>
      <c r="Z1520" s="54"/>
      <c r="AA1520" s="54"/>
      <c r="AB1520" s="54"/>
      <c r="AC1520" s="54"/>
      <c r="AD1520" s="54"/>
      <c r="AE1520" s="54"/>
      <c r="AF1520" s="53"/>
      <c r="AG1520" s="54"/>
      <c r="AH1520" s="54"/>
      <c r="AI1520" s="54"/>
      <c r="AJ1520" s="53"/>
      <c r="AK1520" s="53"/>
      <c r="AL1520" s="53"/>
      <c r="AM1520" s="53"/>
      <c r="AN1520" s="53"/>
      <c r="AO1520" s="53"/>
      <c r="AP1520" s="53"/>
      <c r="AQ1520" s="53"/>
      <c r="AR1520" s="53"/>
      <c r="AS1520" s="53"/>
      <c r="AT1520" s="53"/>
      <c r="AU1520" s="53"/>
      <c r="AV1520" s="53"/>
      <c r="AW1520" s="53"/>
      <c r="AX1520" s="53"/>
      <c r="AY1520" s="53"/>
    </row>
    <row r="1521" spans="18:51">
      <c r="R1521" s="55"/>
      <c r="S1521" s="53"/>
      <c r="T1521" s="53"/>
      <c r="U1521" s="53"/>
      <c r="V1521" s="53"/>
      <c r="W1521" s="53"/>
      <c r="X1521" s="54"/>
      <c r="Y1521" s="54"/>
      <c r="Z1521" s="54"/>
      <c r="AA1521" s="54"/>
      <c r="AB1521" s="54"/>
      <c r="AC1521" s="54"/>
      <c r="AD1521" s="54"/>
      <c r="AE1521" s="54"/>
      <c r="AF1521" s="53"/>
      <c r="AG1521" s="54"/>
      <c r="AH1521" s="54"/>
      <c r="AI1521" s="54"/>
      <c r="AJ1521" s="53"/>
      <c r="AK1521" s="53"/>
      <c r="AL1521" s="53"/>
      <c r="AM1521" s="53"/>
      <c r="AN1521" s="53"/>
      <c r="AO1521" s="53"/>
      <c r="AP1521" s="53"/>
      <c r="AQ1521" s="53"/>
      <c r="AR1521" s="53"/>
      <c r="AS1521" s="53"/>
      <c r="AT1521" s="53"/>
      <c r="AU1521" s="53"/>
      <c r="AV1521" s="53"/>
      <c r="AW1521" s="53"/>
      <c r="AX1521" s="53"/>
      <c r="AY1521" s="53"/>
    </row>
    <row r="1522" spans="18:51">
      <c r="R1522" s="55"/>
      <c r="S1522" s="53"/>
      <c r="T1522" s="53"/>
      <c r="U1522" s="53"/>
      <c r="V1522" s="53"/>
      <c r="W1522" s="53"/>
      <c r="X1522" s="54"/>
      <c r="Y1522" s="54"/>
      <c r="Z1522" s="54"/>
      <c r="AA1522" s="54"/>
      <c r="AB1522" s="54"/>
      <c r="AC1522" s="54"/>
      <c r="AD1522" s="54"/>
      <c r="AE1522" s="54"/>
      <c r="AF1522" s="53"/>
      <c r="AG1522" s="54"/>
      <c r="AH1522" s="54"/>
      <c r="AI1522" s="54"/>
      <c r="AJ1522" s="53"/>
      <c r="AK1522" s="53"/>
      <c r="AL1522" s="53"/>
      <c r="AM1522" s="53"/>
      <c r="AN1522" s="53"/>
      <c r="AO1522" s="53"/>
      <c r="AP1522" s="53"/>
      <c r="AQ1522" s="53"/>
      <c r="AR1522" s="53"/>
      <c r="AS1522" s="53"/>
      <c r="AT1522" s="53"/>
      <c r="AU1522" s="53"/>
      <c r="AV1522" s="53"/>
      <c r="AW1522" s="53"/>
      <c r="AX1522" s="53"/>
      <c r="AY1522" s="53"/>
    </row>
    <row r="1523" spans="18:51">
      <c r="R1523" s="55"/>
      <c r="S1523" s="53"/>
      <c r="T1523" s="53"/>
      <c r="U1523" s="53"/>
      <c r="V1523" s="53"/>
      <c r="W1523" s="53"/>
      <c r="X1523" s="54"/>
      <c r="Y1523" s="54"/>
      <c r="Z1523" s="54"/>
      <c r="AA1523" s="54"/>
      <c r="AB1523" s="54"/>
      <c r="AC1523" s="54"/>
      <c r="AD1523" s="54"/>
      <c r="AE1523" s="54"/>
      <c r="AF1523" s="53"/>
      <c r="AG1523" s="54"/>
      <c r="AH1523" s="54"/>
      <c r="AI1523" s="54"/>
      <c r="AJ1523" s="53"/>
      <c r="AK1523" s="53"/>
      <c r="AL1523" s="53"/>
      <c r="AM1523" s="53"/>
      <c r="AN1523" s="53"/>
      <c r="AO1523" s="53"/>
      <c r="AP1523" s="53"/>
      <c r="AQ1523" s="53"/>
      <c r="AR1523" s="53"/>
      <c r="AS1523" s="53"/>
      <c r="AT1523" s="53"/>
      <c r="AU1523" s="53"/>
      <c r="AV1523" s="53"/>
      <c r="AW1523" s="53"/>
      <c r="AX1523" s="53"/>
      <c r="AY1523" s="53"/>
    </row>
    <row r="1524" spans="18:51">
      <c r="R1524" s="55"/>
      <c r="S1524" s="53"/>
      <c r="T1524" s="53"/>
      <c r="U1524" s="53"/>
      <c r="V1524" s="53"/>
      <c r="W1524" s="53"/>
      <c r="X1524" s="54"/>
      <c r="Y1524" s="54"/>
      <c r="Z1524" s="54"/>
      <c r="AA1524" s="54"/>
      <c r="AB1524" s="54"/>
      <c r="AC1524" s="54"/>
      <c r="AD1524" s="54"/>
      <c r="AE1524" s="54"/>
      <c r="AF1524" s="53"/>
      <c r="AG1524" s="54"/>
      <c r="AH1524" s="54"/>
      <c r="AI1524" s="54"/>
      <c r="AJ1524" s="53"/>
      <c r="AK1524" s="53"/>
      <c r="AL1524" s="53"/>
      <c r="AM1524" s="53"/>
      <c r="AN1524" s="53"/>
      <c r="AO1524" s="53"/>
      <c r="AP1524" s="53"/>
      <c r="AQ1524" s="53"/>
      <c r="AR1524" s="53"/>
      <c r="AS1524" s="53"/>
      <c r="AT1524" s="53"/>
      <c r="AU1524" s="53"/>
      <c r="AV1524" s="53"/>
      <c r="AW1524" s="53"/>
      <c r="AX1524" s="53"/>
      <c r="AY1524" s="53"/>
    </row>
    <row r="1525" spans="18:51">
      <c r="R1525" s="55"/>
      <c r="S1525" s="53"/>
      <c r="T1525" s="53"/>
      <c r="U1525" s="53"/>
      <c r="V1525" s="53"/>
      <c r="W1525" s="53"/>
      <c r="X1525" s="54"/>
      <c r="Y1525" s="54"/>
      <c r="Z1525" s="54"/>
      <c r="AA1525" s="54"/>
      <c r="AB1525" s="54"/>
      <c r="AC1525" s="54"/>
      <c r="AD1525" s="54"/>
      <c r="AE1525" s="54"/>
      <c r="AF1525" s="53"/>
      <c r="AG1525" s="54"/>
      <c r="AH1525" s="54"/>
      <c r="AI1525" s="54"/>
      <c r="AJ1525" s="53"/>
      <c r="AK1525" s="53"/>
      <c r="AL1525" s="53"/>
      <c r="AM1525" s="53"/>
      <c r="AN1525" s="53"/>
      <c r="AO1525" s="53"/>
      <c r="AP1525" s="53"/>
      <c r="AQ1525" s="53"/>
      <c r="AR1525" s="53"/>
      <c r="AS1525" s="53"/>
      <c r="AT1525" s="53"/>
      <c r="AU1525" s="53"/>
      <c r="AV1525" s="53"/>
      <c r="AW1525" s="53"/>
      <c r="AX1525" s="53"/>
      <c r="AY1525" s="53"/>
    </row>
    <row r="1526" spans="18:51">
      <c r="R1526" s="55"/>
      <c r="S1526" s="53"/>
      <c r="T1526" s="53"/>
      <c r="U1526" s="53"/>
      <c r="V1526" s="53"/>
      <c r="W1526" s="53"/>
      <c r="X1526" s="54"/>
      <c r="Y1526" s="54"/>
      <c r="Z1526" s="54"/>
      <c r="AA1526" s="54"/>
      <c r="AB1526" s="54"/>
      <c r="AC1526" s="54"/>
      <c r="AD1526" s="54"/>
      <c r="AE1526" s="54"/>
      <c r="AF1526" s="53"/>
      <c r="AG1526" s="54"/>
      <c r="AH1526" s="54"/>
      <c r="AI1526" s="54"/>
      <c r="AJ1526" s="53"/>
      <c r="AK1526" s="53"/>
      <c r="AL1526" s="53"/>
      <c r="AM1526" s="53"/>
      <c r="AN1526" s="53"/>
      <c r="AO1526" s="53"/>
      <c r="AP1526" s="53"/>
      <c r="AQ1526" s="53"/>
      <c r="AR1526" s="53"/>
      <c r="AS1526" s="53"/>
      <c r="AT1526" s="53"/>
      <c r="AU1526" s="53"/>
      <c r="AV1526" s="53"/>
      <c r="AW1526" s="53"/>
      <c r="AX1526" s="53"/>
      <c r="AY1526" s="53"/>
    </row>
    <row r="1527" spans="18:51">
      <c r="R1527" s="55"/>
      <c r="S1527" s="53"/>
      <c r="T1527" s="53"/>
      <c r="U1527" s="53"/>
      <c r="V1527" s="53"/>
      <c r="W1527" s="53"/>
      <c r="X1527" s="54"/>
      <c r="Y1527" s="54"/>
      <c r="Z1527" s="54"/>
      <c r="AA1527" s="54"/>
      <c r="AB1527" s="54"/>
      <c r="AC1527" s="54"/>
      <c r="AD1527" s="54"/>
      <c r="AE1527" s="54"/>
      <c r="AF1527" s="53"/>
      <c r="AG1527" s="54"/>
      <c r="AH1527" s="54"/>
      <c r="AI1527" s="54"/>
      <c r="AJ1527" s="53"/>
      <c r="AK1527" s="53"/>
      <c r="AL1527" s="53"/>
      <c r="AM1527" s="53"/>
      <c r="AN1527" s="53"/>
      <c r="AO1527" s="53"/>
      <c r="AP1527" s="53"/>
      <c r="AQ1527" s="53"/>
      <c r="AR1527" s="53"/>
      <c r="AS1527" s="53"/>
      <c r="AT1527" s="53"/>
      <c r="AU1527" s="53"/>
      <c r="AV1527" s="53"/>
      <c r="AW1527" s="53"/>
      <c r="AX1527" s="53"/>
      <c r="AY1527" s="53"/>
    </row>
    <row r="1528" spans="18:51">
      <c r="R1528" s="55"/>
      <c r="S1528" s="53"/>
      <c r="T1528" s="53"/>
      <c r="U1528" s="53"/>
      <c r="V1528" s="53"/>
      <c r="W1528" s="53"/>
      <c r="X1528" s="54"/>
      <c r="Y1528" s="54"/>
      <c r="Z1528" s="54"/>
      <c r="AA1528" s="54"/>
      <c r="AB1528" s="54"/>
      <c r="AC1528" s="54"/>
      <c r="AD1528" s="54"/>
      <c r="AE1528" s="54"/>
      <c r="AF1528" s="53"/>
      <c r="AG1528" s="54"/>
      <c r="AH1528" s="54"/>
      <c r="AI1528" s="54"/>
      <c r="AJ1528" s="53"/>
      <c r="AK1528" s="53"/>
      <c r="AL1528" s="53"/>
      <c r="AM1528" s="53"/>
      <c r="AN1528" s="53"/>
      <c r="AO1528" s="53"/>
      <c r="AP1528" s="53"/>
      <c r="AQ1528" s="53"/>
      <c r="AR1528" s="53"/>
      <c r="AS1528" s="53"/>
      <c r="AT1528" s="53"/>
      <c r="AU1528" s="53"/>
      <c r="AV1528" s="53"/>
      <c r="AW1528" s="53"/>
      <c r="AX1528" s="53"/>
      <c r="AY1528" s="53"/>
    </row>
    <row r="1529" spans="18:51">
      <c r="R1529" s="55"/>
      <c r="S1529" s="53"/>
      <c r="T1529" s="53"/>
      <c r="U1529" s="53"/>
      <c r="V1529" s="53"/>
      <c r="W1529" s="53"/>
      <c r="X1529" s="54"/>
      <c r="Y1529" s="54"/>
      <c r="Z1529" s="54"/>
      <c r="AA1529" s="54"/>
      <c r="AB1529" s="54"/>
      <c r="AC1529" s="54"/>
      <c r="AD1529" s="54"/>
      <c r="AE1529" s="54"/>
      <c r="AF1529" s="53"/>
      <c r="AG1529" s="54"/>
      <c r="AH1529" s="54"/>
      <c r="AI1529" s="54"/>
      <c r="AJ1529" s="53"/>
      <c r="AK1529" s="53"/>
      <c r="AL1529" s="53"/>
      <c r="AM1529" s="53"/>
      <c r="AN1529" s="53"/>
      <c r="AO1529" s="53"/>
      <c r="AP1529" s="53"/>
      <c r="AQ1529" s="53"/>
      <c r="AR1529" s="53"/>
      <c r="AS1529" s="53"/>
      <c r="AT1529" s="53"/>
      <c r="AU1529" s="53"/>
      <c r="AV1529" s="53"/>
      <c r="AW1529" s="53"/>
      <c r="AX1529" s="53"/>
      <c r="AY1529" s="53"/>
    </row>
    <row r="1530" spans="18:51">
      <c r="R1530" s="55"/>
      <c r="S1530" s="53"/>
      <c r="T1530" s="53"/>
      <c r="U1530" s="53"/>
      <c r="V1530" s="53"/>
      <c r="W1530" s="53"/>
      <c r="X1530" s="54"/>
      <c r="Y1530" s="54"/>
      <c r="Z1530" s="54"/>
      <c r="AA1530" s="54"/>
      <c r="AB1530" s="54"/>
      <c r="AC1530" s="54"/>
      <c r="AD1530" s="54"/>
      <c r="AE1530" s="54"/>
      <c r="AF1530" s="53"/>
      <c r="AG1530" s="54"/>
      <c r="AH1530" s="54"/>
      <c r="AI1530" s="54"/>
      <c r="AJ1530" s="53"/>
      <c r="AK1530" s="53"/>
      <c r="AL1530" s="53"/>
      <c r="AM1530" s="53"/>
      <c r="AN1530" s="53"/>
      <c r="AO1530" s="53"/>
      <c r="AP1530" s="53"/>
      <c r="AQ1530" s="53"/>
      <c r="AR1530" s="53"/>
      <c r="AS1530" s="53"/>
      <c r="AT1530" s="53"/>
      <c r="AU1530" s="53"/>
      <c r="AV1530" s="53"/>
      <c r="AW1530" s="53"/>
      <c r="AX1530" s="53"/>
      <c r="AY1530" s="53"/>
    </row>
    <row r="1531" spans="18:51">
      <c r="R1531" s="55"/>
      <c r="S1531" s="53"/>
      <c r="T1531" s="53"/>
      <c r="U1531" s="53"/>
      <c r="V1531" s="53"/>
      <c r="W1531" s="53"/>
      <c r="X1531" s="54"/>
      <c r="Y1531" s="54"/>
      <c r="Z1531" s="54"/>
      <c r="AA1531" s="54"/>
      <c r="AB1531" s="54"/>
      <c r="AC1531" s="54"/>
      <c r="AD1531" s="54"/>
      <c r="AE1531" s="54"/>
      <c r="AF1531" s="53"/>
      <c r="AG1531" s="54"/>
      <c r="AH1531" s="54"/>
      <c r="AI1531" s="54"/>
      <c r="AJ1531" s="53"/>
      <c r="AK1531" s="53"/>
      <c r="AL1531" s="53"/>
      <c r="AM1531" s="53"/>
      <c r="AN1531" s="53"/>
      <c r="AO1531" s="53"/>
      <c r="AP1531" s="53"/>
      <c r="AQ1531" s="53"/>
      <c r="AR1531" s="53"/>
      <c r="AS1531" s="53"/>
      <c r="AT1531" s="53"/>
      <c r="AU1531" s="53"/>
      <c r="AV1531" s="53"/>
      <c r="AW1531" s="53"/>
      <c r="AX1531" s="53"/>
      <c r="AY1531" s="53"/>
    </row>
    <row r="1532" spans="18:51">
      <c r="R1532" s="55"/>
      <c r="S1532" s="53"/>
      <c r="T1532" s="53"/>
      <c r="U1532" s="53"/>
      <c r="V1532" s="53"/>
      <c r="W1532" s="53"/>
      <c r="X1532" s="54"/>
      <c r="Y1532" s="54"/>
      <c r="Z1532" s="54"/>
      <c r="AA1532" s="54"/>
      <c r="AB1532" s="54"/>
      <c r="AC1532" s="54"/>
      <c r="AD1532" s="54"/>
      <c r="AE1532" s="54"/>
      <c r="AF1532" s="53"/>
      <c r="AG1532" s="54"/>
      <c r="AH1532" s="54"/>
      <c r="AI1532" s="54"/>
      <c r="AJ1532" s="53"/>
      <c r="AK1532" s="53"/>
      <c r="AL1532" s="53"/>
      <c r="AM1532" s="53"/>
      <c r="AN1532" s="53"/>
      <c r="AO1532" s="53"/>
      <c r="AP1532" s="53"/>
      <c r="AQ1532" s="53"/>
      <c r="AR1532" s="53"/>
      <c r="AS1532" s="53"/>
      <c r="AT1532" s="53"/>
      <c r="AU1532" s="53"/>
      <c r="AV1532" s="53"/>
      <c r="AW1532" s="53"/>
      <c r="AX1532" s="53"/>
      <c r="AY1532" s="53"/>
    </row>
    <row r="1533" spans="18:51">
      <c r="R1533" s="55"/>
      <c r="S1533" s="53"/>
      <c r="T1533" s="53"/>
      <c r="U1533" s="53"/>
      <c r="V1533" s="53"/>
      <c r="W1533" s="53"/>
      <c r="X1533" s="54"/>
      <c r="Y1533" s="54"/>
      <c r="Z1533" s="54"/>
      <c r="AA1533" s="54"/>
      <c r="AB1533" s="54"/>
      <c r="AC1533" s="54"/>
      <c r="AD1533" s="54"/>
      <c r="AE1533" s="54"/>
      <c r="AF1533" s="53"/>
      <c r="AG1533" s="54"/>
      <c r="AH1533" s="54"/>
      <c r="AI1533" s="54"/>
      <c r="AJ1533" s="53"/>
      <c r="AK1533" s="53"/>
      <c r="AL1533" s="53"/>
      <c r="AM1533" s="53"/>
      <c r="AN1533" s="53"/>
      <c r="AO1533" s="53"/>
      <c r="AP1533" s="53"/>
      <c r="AQ1533" s="53"/>
      <c r="AR1533" s="53"/>
      <c r="AS1533" s="53"/>
      <c r="AT1533" s="53"/>
      <c r="AU1533" s="53"/>
      <c r="AV1533" s="53"/>
      <c r="AW1533" s="53"/>
      <c r="AX1533" s="53"/>
      <c r="AY1533" s="53"/>
    </row>
    <row r="1534" spans="18:51">
      <c r="R1534" s="55"/>
      <c r="S1534" s="53"/>
      <c r="T1534" s="53"/>
      <c r="U1534" s="53"/>
      <c r="V1534" s="53"/>
      <c r="W1534" s="53"/>
      <c r="X1534" s="54"/>
      <c r="Y1534" s="54"/>
      <c r="Z1534" s="54"/>
      <c r="AA1534" s="54"/>
      <c r="AB1534" s="54"/>
      <c r="AC1534" s="54"/>
      <c r="AD1534" s="54"/>
      <c r="AE1534" s="54"/>
      <c r="AF1534" s="53"/>
      <c r="AG1534" s="54"/>
      <c r="AH1534" s="54"/>
      <c r="AI1534" s="54"/>
      <c r="AJ1534" s="53"/>
      <c r="AK1534" s="53"/>
      <c r="AL1534" s="53"/>
      <c r="AM1534" s="53"/>
      <c r="AN1534" s="53"/>
      <c r="AO1534" s="53"/>
      <c r="AP1534" s="53"/>
      <c r="AQ1534" s="53"/>
      <c r="AR1534" s="53"/>
      <c r="AS1534" s="53"/>
      <c r="AT1534" s="53"/>
      <c r="AU1534" s="53"/>
      <c r="AV1534" s="53"/>
      <c r="AW1534" s="53"/>
      <c r="AX1534" s="53"/>
      <c r="AY1534" s="53"/>
    </row>
    <row r="1535" spans="18:51">
      <c r="R1535" s="55"/>
      <c r="S1535" s="53"/>
      <c r="T1535" s="53"/>
      <c r="U1535" s="53"/>
      <c r="V1535" s="53"/>
      <c r="W1535" s="53"/>
      <c r="X1535" s="54"/>
      <c r="Y1535" s="54"/>
      <c r="Z1535" s="54"/>
      <c r="AA1535" s="54"/>
      <c r="AB1535" s="54"/>
      <c r="AC1535" s="54"/>
      <c r="AD1535" s="54"/>
      <c r="AE1535" s="54"/>
      <c r="AF1535" s="53"/>
      <c r="AG1535" s="54"/>
      <c r="AH1535" s="54"/>
      <c r="AI1535" s="54"/>
      <c r="AJ1535" s="53"/>
      <c r="AK1535" s="53"/>
      <c r="AL1535" s="53"/>
      <c r="AM1535" s="53"/>
      <c r="AN1535" s="53"/>
      <c r="AO1535" s="53"/>
      <c r="AP1535" s="53"/>
      <c r="AQ1535" s="53"/>
      <c r="AR1535" s="53"/>
      <c r="AS1535" s="53"/>
      <c r="AT1535" s="53"/>
      <c r="AU1535" s="53"/>
      <c r="AV1535" s="53"/>
      <c r="AW1535" s="53"/>
      <c r="AX1535" s="53"/>
      <c r="AY1535" s="53"/>
    </row>
    <row r="1536" spans="18:51">
      <c r="R1536" s="55"/>
      <c r="S1536" s="53"/>
      <c r="T1536" s="53"/>
      <c r="U1536" s="53"/>
      <c r="V1536" s="53"/>
      <c r="W1536" s="53"/>
      <c r="X1536" s="54"/>
      <c r="Y1536" s="54"/>
      <c r="Z1536" s="54"/>
      <c r="AA1536" s="54"/>
      <c r="AB1536" s="54"/>
      <c r="AC1536" s="54"/>
      <c r="AD1536" s="54"/>
      <c r="AE1536" s="54"/>
      <c r="AF1536" s="53"/>
      <c r="AG1536" s="54"/>
      <c r="AH1536" s="54"/>
      <c r="AI1536" s="54"/>
      <c r="AJ1536" s="53"/>
      <c r="AK1536" s="53"/>
      <c r="AL1536" s="53"/>
      <c r="AM1536" s="53"/>
      <c r="AN1536" s="53"/>
      <c r="AO1536" s="53"/>
      <c r="AP1536" s="53"/>
      <c r="AQ1536" s="53"/>
      <c r="AR1536" s="53"/>
      <c r="AS1536" s="53"/>
      <c r="AT1536" s="53"/>
      <c r="AU1536" s="53"/>
      <c r="AV1536" s="53"/>
      <c r="AW1536" s="53"/>
      <c r="AX1536" s="53"/>
      <c r="AY1536" s="53"/>
    </row>
    <row r="1537" spans="18:51">
      <c r="R1537" s="55"/>
      <c r="S1537" s="53"/>
      <c r="T1537" s="53"/>
      <c r="U1537" s="53"/>
      <c r="V1537" s="53"/>
      <c r="W1537" s="53"/>
      <c r="X1537" s="54"/>
      <c r="Y1537" s="54"/>
      <c r="Z1537" s="54"/>
      <c r="AA1537" s="54"/>
      <c r="AB1537" s="54"/>
      <c r="AC1537" s="54"/>
      <c r="AD1537" s="54"/>
      <c r="AE1537" s="54"/>
      <c r="AF1537" s="53"/>
      <c r="AG1537" s="54"/>
      <c r="AH1537" s="54"/>
      <c r="AI1537" s="54"/>
      <c r="AJ1537" s="53"/>
      <c r="AK1537" s="53"/>
      <c r="AL1537" s="53"/>
      <c r="AM1537" s="53"/>
      <c r="AN1537" s="53"/>
      <c r="AO1537" s="53"/>
      <c r="AP1537" s="53"/>
      <c r="AQ1537" s="53"/>
      <c r="AR1537" s="53"/>
      <c r="AS1537" s="53"/>
      <c r="AT1537" s="53"/>
      <c r="AU1537" s="53"/>
      <c r="AV1537" s="53"/>
      <c r="AW1537" s="53"/>
      <c r="AX1537" s="53"/>
      <c r="AY1537" s="53"/>
    </row>
    <row r="1538" spans="18:51">
      <c r="R1538" s="55"/>
      <c r="S1538" s="53"/>
      <c r="T1538" s="53"/>
      <c r="U1538" s="53"/>
      <c r="V1538" s="53"/>
      <c r="W1538" s="53"/>
      <c r="X1538" s="54"/>
      <c r="Y1538" s="54"/>
      <c r="Z1538" s="54"/>
      <c r="AA1538" s="54"/>
      <c r="AB1538" s="54"/>
      <c r="AC1538" s="54"/>
      <c r="AD1538" s="54"/>
      <c r="AE1538" s="54"/>
      <c r="AF1538" s="53"/>
      <c r="AG1538" s="54"/>
      <c r="AH1538" s="54"/>
      <c r="AI1538" s="54"/>
      <c r="AJ1538" s="53"/>
      <c r="AK1538" s="53"/>
      <c r="AL1538" s="53"/>
      <c r="AM1538" s="53"/>
      <c r="AN1538" s="53"/>
      <c r="AO1538" s="53"/>
      <c r="AP1538" s="53"/>
      <c r="AQ1538" s="53"/>
      <c r="AR1538" s="53"/>
      <c r="AS1538" s="53"/>
      <c r="AT1538" s="53"/>
      <c r="AU1538" s="53"/>
      <c r="AV1538" s="53"/>
      <c r="AW1538" s="53"/>
      <c r="AX1538" s="53"/>
      <c r="AY1538" s="53"/>
    </row>
    <row r="1539" spans="18:51">
      <c r="R1539" s="55"/>
      <c r="S1539" s="53"/>
      <c r="T1539" s="53"/>
      <c r="U1539" s="53"/>
      <c r="V1539" s="53"/>
      <c r="W1539" s="53"/>
      <c r="X1539" s="54"/>
      <c r="Y1539" s="54"/>
      <c r="Z1539" s="54"/>
      <c r="AA1539" s="54"/>
      <c r="AB1539" s="54"/>
      <c r="AC1539" s="54"/>
      <c r="AD1539" s="54"/>
      <c r="AE1539" s="54"/>
      <c r="AF1539" s="53"/>
      <c r="AG1539" s="54"/>
      <c r="AH1539" s="54"/>
      <c r="AI1539" s="54"/>
      <c r="AJ1539" s="53"/>
      <c r="AK1539" s="53"/>
      <c r="AL1539" s="53"/>
      <c r="AM1539" s="53"/>
      <c r="AN1539" s="53"/>
      <c r="AO1539" s="53"/>
      <c r="AP1539" s="53"/>
      <c r="AQ1539" s="53"/>
      <c r="AR1539" s="53"/>
      <c r="AS1539" s="53"/>
      <c r="AT1539" s="53"/>
      <c r="AU1539" s="53"/>
      <c r="AV1539" s="53"/>
      <c r="AW1539" s="53"/>
      <c r="AX1539" s="53"/>
      <c r="AY1539" s="53"/>
    </row>
    <row r="1540" spans="18:51">
      <c r="R1540" s="55"/>
      <c r="S1540" s="53"/>
      <c r="T1540" s="53"/>
      <c r="U1540" s="53"/>
      <c r="V1540" s="53"/>
      <c r="W1540" s="53"/>
      <c r="X1540" s="54"/>
      <c r="Y1540" s="54"/>
      <c r="Z1540" s="54"/>
      <c r="AA1540" s="54"/>
      <c r="AB1540" s="54"/>
      <c r="AC1540" s="54"/>
      <c r="AD1540" s="54"/>
      <c r="AE1540" s="54"/>
      <c r="AF1540" s="53"/>
      <c r="AG1540" s="54"/>
      <c r="AH1540" s="54"/>
      <c r="AI1540" s="54"/>
      <c r="AJ1540" s="53"/>
      <c r="AK1540" s="53"/>
      <c r="AL1540" s="53"/>
      <c r="AM1540" s="53"/>
      <c r="AN1540" s="53"/>
      <c r="AO1540" s="53"/>
      <c r="AP1540" s="53"/>
      <c r="AQ1540" s="53"/>
      <c r="AR1540" s="53"/>
      <c r="AS1540" s="53"/>
      <c r="AT1540" s="53"/>
      <c r="AU1540" s="53"/>
      <c r="AV1540" s="53"/>
      <c r="AW1540" s="53"/>
      <c r="AX1540" s="53"/>
      <c r="AY1540" s="53"/>
    </row>
    <row r="1541" spans="18:51">
      <c r="R1541" s="55"/>
      <c r="S1541" s="53"/>
      <c r="T1541" s="53"/>
      <c r="U1541" s="53"/>
      <c r="V1541" s="53"/>
      <c r="W1541" s="53"/>
      <c r="X1541" s="54"/>
      <c r="Y1541" s="54"/>
      <c r="Z1541" s="54"/>
      <c r="AA1541" s="54"/>
      <c r="AB1541" s="54"/>
      <c r="AC1541" s="54"/>
      <c r="AD1541" s="54"/>
      <c r="AE1541" s="54"/>
      <c r="AF1541" s="53"/>
      <c r="AG1541" s="54"/>
      <c r="AH1541" s="54"/>
      <c r="AI1541" s="54"/>
      <c r="AJ1541" s="53"/>
      <c r="AK1541" s="53"/>
      <c r="AL1541" s="53"/>
      <c r="AM1541" s="53"/>
      <c r="AN1541" s="53"/>
      <c r="AO1541" s="53"/>
      <c r="AP1541" s="53"/>
      <c r="AQ1541" s="53"/>
      <c r="AR1541" s="53"/>
      <c r="AS1541" s="53"/>
      <c r="AT1541" s="53"/>
      <c r="AU1541" s="53"/>
      <c r="AV1541" s="53"/>
      <c r="AW1541" s="53"/>
      <c r="AX1541" s="53"/>
      <c r="AY1541" s="53"/>
    </row>
    <row r="1542" spans="18:51">
      <c r="R1542" s="55"/>
      <c r="S1542" s="53"/>
      <c r="T1542" s="53"/>
      <c r="U1542" s="53"/>
      <c r="V1542" s="53"/>
      <c r="W1542" s="53"/>
      <c r="X1542" s="54"/>
      <c r="Y1542" s="54"/>
      <c r="Z1542" s="54"/>
      <c r="AA1542" s="54"/>
      <c r="AB1542" s="54"/>
      <c r="AC1542" s="54"/>
      <c r="AD1542" s="54"/>
      <c r="AE1542" s="54"/>
      <c r="AF1542" s="53"/>
      <c r="AG1542" s="54"/>
      <c r="AH1542" s="54"/>
      <c r="AI1542" s="54"/>
      <c r="AJ1542" s="53"/>
      <c r="AK1542" s="53"/>
      <c r="AL1542" s="53"/>
      <c r="AM1542" s="53"/>
      <c r="AN1542" s="53"/>
      <c r="AO1542" s="53"/>
      <c r="AP1542" s="53"/>
      <c r="AQ1542" s="53"/>
      <c r="AR1542" s="53"/>
      <c r="AS1542" s="53"/>
      <c r="AT1542" s="53"/>
      <c r="AU1542" s="53"/>
      <c r="AV1542" s="53"/>
      <c r="AW1542" s="53"/>
      <c r="AX1542" s="53"/>
      <c r="AY1542" s="53"/>
    </row>
    <row r="1543" spans="18:51">
      <c r="R1543" s="55"/>
      <c r="S1543" s="53"/>
      <c r="T1543" s="53"/>
      <c r="U1543" s="53"/>
      <c r="V1543" s="53"/>
      <c r="W1543" s="53"/>
      <c r="X1543" s="54"/>
      <c r="Y1543" s="54"/>
      <c r="Z1543" s="54"/>
      <c r="AA1543" s="54"/>
      <c r="AB1543" s="54"/>
      <c r="AC1543" s="54"/>
      <c r="AD1543" s="54"/>
      <c r="AE1543" s="54"/>
      <c r="AF1543" s="53"/>
      <c r="AG1543" s="54"/>
      <c r="AH1543" s="54"/>
      <c r="AI1543" s="54"/>
      <c r="AJ1543" s="53"/>
      <c r="AK1543" s="53"/>
      <c r="AL1543" s="53"/>
      <c r="AM1543" s="53"/>
      <c r="AN1543" s="53"/>
      <c r="AO1543" s="53"/>
      <c r="AP1543" s="53"/>
      <c r="AQ1543" s="53"/>
      <c r="AR1543" s="53"/>
      <c r="AS1543" s="53"/>
      <c r="AT1543" s="53"/>
      <c r="AU1543" s="53"/>
      <c r="AV1543" s="53"/>
      <c r="AW1543" s="53"/>
      <c r="AX1543" s="53"/>
      <c r="AY1543" s="53"/>
    </row>
    <row r="1544" spans="18:51">
      <c r="R1544" s="55"/>
      <c r="S1544" s="53"/>
      <c r="T1544" s="53"/>
      <c r="U1544" s="53"/>
      <c r="V1544" s="53"/>
      <c r="W1544" s="53"/>
      <c r="X1544" s="54"/>
      <c r="Y1544" s="54"/>
      <c r="Z1544" s="54"/>
      <c r="AA1544" s="54"/>
      <c r="AB1544" s="54"/>
      <c r="AC1544" s="54"/>
      <c r="AD1544" s="54"/>
      <c r="AE1544" s="54"/>
      <c r="AF1544" s="53"/>
      <c r="AG1544" s="54"/>
      <c r="AH1544" s="54"/>
      <c r="AI1544" s="54"/>
      <c r="AJ1544" s="53"/>
      <c r="AK1544" s="53"/>
      <c r="AL1544" s="53"/>
      <c r="AM1544" s="53"/>
      <c r="AN1544" s="53"/>
      <c r="AO1544" s="53"/>
      <c r="AP1544" s="53"/>
      <c r="AQ1544" s="53"/>
      <c r="AR1544" s="53"/>
      <c r="AS1544" s="53"/>
      <c r="AT1544" s="53"/>
      <c r="AU1544" s="53"/>
      <c r="AV1544" s="53"/>
      <c r="AW1544" s="53"/>
      <c r="AX1544" s="53"/>
      <c r="AY1544" s="53"/>
    </row>
    <row r="1545" spans="18:51">
      <c r="R1545" s="55"/>
      <c r="S1545" s="53"/>
      <c r="T1545" s="53"/>
      <c r="U1545" s="53"/>
      <c r="V1545" s="53"/>
      <c r="W1545" s="53"/>
      <c r="X1545" s="54"/>
      <c r="Y1545" s="54"/>
      <c r="Z1545" s="54"/>
      <c r="AA1545" s="54"/>
      <c r="AB1545" s="54"/>
      <c r="AC1545" s="54"/>
      <c r="AD1545" s="54"/>
      <c r="AE1545" s="54"/>
      <c r="AF1545" s="53"/>
      <c r="AG1545" s="54"/>
      <c r="AH1545" s="54"/>
      <c r="AI1545" s="54"/>
      <c r="AJ1545" s="53"/>
      <c r="AK1545" s="53"/>
      <c r="AL1545" s="53"/>
      <c r="AM1545" s="53"/>
      <c r="AN1545" s="53"/>
      <c r="AO1545" s="53"/>
      <c r="AP1545" s="53"/>
      <c r="AQ1545" s="53"/>
      <c r="AR1545" s="53"/>
      <c r="AS1545" s="53"/>
      <c r="AT1545" s="53"/>
      <c r="AU1545" s="53"/>
      <c r="AV1545" s="53"/>
      <c r="AW1545" s="53"/>
      <c r="AX1545" s="53"/>
      <c r="AY1545" s="53"/>
    </row>
    <row r="1546" spans="18:51">
      <c r="R1546" s="55"/>
      <c r="S1546" s="53"/>
      <c r="T1546" s="53"/>
      <c r="U1546" s="53"/>
      <c r="V1546" s="53"/>
      <c r="W1546" s="53"/>
      <c r="X1546" s="54"/>
      <c r="Y1546" s="54"/>
      <c r="Z1546" s="54"/>
      <c r="AA1546" s="54"/>
      <c r="AB1546" s="54"/>
      <c r="AC1546" s="54"/>
      <c r="AD1546" s="54"/>
      <c r="AE1546" s="54"/>
      <c r="AF1546" s="53"/>
      <c r="AG1546" s="54"/>
      <c r="AH1546" s="54"/>
      <c r="AI1546" s="54"/>
      <c r="AJ1546" s="53"/>
      <c r="AK1546" s="53"/>
      <c r="AL1546" s="53"/>
      <c r="AM1546" s="53"/>
      <c r="AN1546" s="53"/>
      <c r="AO1546" s="53"/>
      <c r="AP1546" s="53"/>
      <c r="AQ1546" s="53"/>
      <c r="AR1546" s="53"/>
      <c r="AS1546" s="53"/>
      <c r="AT1546" s="53"/>
      <c r="AU1546" s="53"/>
      <c r="AV1546" s="53"/>
      <c r="AW1546" s="53"/>
      <c r="AX1546" s="53"/>
      <c r="AY1546" s="53"/>
    </row>
    <row r="1547" spans="18:51">
      <c r="R1547" s="55"/>
      <c r="S1547" s="53"/>
      <c r="T1547" s="53"/>
      <c r="U1547" s="53"/>
      <c r="V1547" s="53"/>
      <c r="W1547" s="53"/>
      <c r="X1547" s="54"/>
      <c r="Y1547" s="54"/>
      <c r="Z1547" s="54"/>
      <c r="AA1547" s="54"/>
      <c r="AB1547" s="54"/>
      <c r="AC1547" s="54"/>
      <c r="AD1547" s="54"/>
      <c r="AE1547" s="54"/>
      <c r="AF1547" s="53"/>
      <c r="AG1547" s="54"/>
      <c r="AH1547" s="54"/>
      <c r="AI1547" s="54"/>
      <c r="AJ1547" s="53"/>
      <c r="AK1547" s="53"/>
      <c r="AL1547" s="53"/>
      <c r="AM1547" s="53"/>
      <c r="AN1547" s="53"/>
      <c r="AO1547" s="53"/>
      <c r="AP1547" s="53"/>
      <c r="AQ1547" s="53"/>
      <c r="AR1547" s="53"/>
      <c r="AS1547" s="53"/>
      <c r="AT1547" s="53"/>
      <c r="AU1547" s="53"/>
      <c r="AV1547" s="53"/>
      <c r="AW1547" s="53"/>
      <c r="AX1547" s="53"/>
      <c r="AY1547" s="53"/>
    </row>
    <row r="1548" spans="18:51">
      <c r="R1548" s="55"/>
      <c r="S1548" s="53"/>
      <c r="T1548" s="53"/>
      <c r="U1548" s="53"/>
      <c r="V1548" s="53"/>
      <c r="W1548" s="53"/>
      <c r="X1548" s="54"/>
      <c r="Y1548" s="54"/>
      <c r="Z1548" s="54"/>
      <c r="AA1548" s="54"/>
      <c r="AB1548" s="54"/>
      <c r="AC1548" s="54"/>
      <c r="AD1548" s="54"/>
      <c r="AE1548" s="54"/>
      <c r="AF1548" s="53"/>
      <c r="AG1548" s="54"/>
      <c r="AH1548" s="54"/>
      <c r="AI1548" s="54"/>
      <c r="AJ1548" s="53"/>
      <c r="AK1548" s="53"/>
      <c r="AL1548" s="53"/>
      <c r="AM1548" s="53"/>
      <c r="AN1548" s="53"/>
      <c r="AO1548" s="53"/>
      <c r="AP1548" s="53"/>
      <c r="AQ1548" s="53"/>
      <c r="AR1548" s="53"/>
      <c r="AS1548" s="53"/>
      <c r="AT1548" s="53"/>
      <c r="AU1548" s="53"/>
      <c r="AV1548" s="53"/>
      <c r="AW1548" s="53"/>
      <c r="AX1548" s="53"/>
      <c r="AY1548" s="53"/>
    </row>
    <row r="1549" spans="18:51">
      <c r="R1549" s="55"/>
      <c r="S1549" s="53"/>
      <c r="T1549" s="53"/>
      <c r="U1549" s="53"/>
      <c r="V1549" s="53"/>
      <c r="W1549" s="53"/>
      <c r="X1549" s="54"/>
      <c r="Y1549" s="54"/>
      <c r="Z1549" s="54"/>
      <c r="AA1549" s="54"/>
      <c r="AB1549" s="54"/>
      <c r="AC1549" s="54"/>
      <c r="AD1549" s="54"/>
      <c r="AE1549" s="54"/>
      <c r="AF1549" s="53"/>
      <c r="AG1549" s="54"/>
      <c r="AH1549" s="54"/>
      <c r="AI1549" s="54"/>
      <c r="AJ1549" s="53"/>
      <c r="AK1549" s="53"/>
      <c r="AL1549" s="53"/>
      <c r="AM1549" s="53"/>
      <c r="AN1549" s="53"/>
      <c r="AO1549" s="53"/>
      <c r="AP1549" s="53"/>
      <c r="AQ1549" s="53"/>
      <c r="AR1549" s="53"/>
      <c r="AS1549" s="53"/>
      <c r="AT1549" s="53"/>
      <c r="AU1549" s="53"/>
      <c r="AV1549" s="53"/>
      <c r="AW1549" s="53"/>
      <c r="AX1549" s="53"/>
      <c r="AY1549" s="53"/>
    </row>
    <row r="1550" spans="18:51">
      <c r="R1550" s="55"/>
      <c r="S1550" s="53"/>
      <c r="T1550" s="53"/>
      <c r="U1550" s="53"/>
      <c r="V1550" s="53"/>
      <c r="W1550" s="53"/>
      <c r="X1550" s="54"/>
      <c r="Y1550" s="54"/>
      <c r="Z1550" s="54"/>
      <c r="AA1550" s="54"/>
      <c r="AB1550" s="54"/>
      <c r="AC1550" s="54"/>
      <c r="AD1550" s="54"/>
      <c r="AE1550" s="54"/>
      <c r="AF1550" s="53"/>
      <c r="AG1550" s="54"/>
      <c r="AH1550" s="54"/>
      <c r="AI1550" s="54"/>
      <c r="AJ1550" s="53"/>
      <c r="AK1550" s="53"/>
      <c r="AL1550" s="53"/>
      <c r="AM1550" s="53"/>
      <c r="AN1550" s="53"/>
      <c r="AO1550" s="53"/>
      <c r="AP1550" s="53"/>
      <c r="AQ1550" s="53"/>
      <c r="AR1550" s="53"/>
      <c r="AS1550" s="53"/>
      <c r="AT1550" s="53"/>
      <c r="AU1550" s="53"/>
      <c r="AV1550" s="53"/>
      <c r="AW1550" s="53"/>
      <c r="AX1550" s="53"/>
      <c r="AY1550" s="53"/>
    </row>
    <row r="1551" spans="18:51">
      <c r="R1551" s="55"/>
      <c r="S1551" s="53"/>
      <c r="T1551" s="53"/>
      <c r="U1551" s="53"/>
      <c r="V1551" s="53"/>
      <c r="W1551" s="53"/>
      <c r="X1551" s="54"/>
      <c r="Y1551" s="54"/>
      <c r="Z1551" s="54"/>
      <c r="AA1551" s="54"/>
      <c r="AB1551" s="54"/>
      <c r="AC1551" s="54"/>
      <c r="AD1551" s="54"/>
      <c r="AE1551" s="54"/>
      <c r="AF1551" s="53"/>
      <c r="AG1551" s="54"/>
      <c r="AH1551" s="54"/>
      <c r="AI1551" s="54"/>
      <c r="AJ1551" s="53"/>
      <c r="AK1551" s="53"/>
      <c r="AL1551" s="53"/>
      <c r="AM1551" s="53"/>
      <c r="AN1551" s="53"/>
      <c r="AO1551" s="53"/>
      <c r="AP1551" s="53"/>
      <c r="AQ1551" s="53"/>
      <c r="AR1551" s="53"/>
      <c r="AS1551" s="53"/>
      <c r="AT1551" s="53"/>
      <c r="AU1551" s="53"/>
      <c r="AV1551" s="53"/>
      <c r="AW1551" s="53"/>
      <c r="AX1551" s="53"/>
      <c r="AY1551" s="53"/>
    </row>
    <row r="1552" spans="18:51">
      <c r="R1552" s="55"/>
      <c r="S1552" s="53"/>
      <c r="T1552" s="53"/>
      <c r="U1552" s="53"/>
      <c r="V1552" s="53"/>
      <c r="W1552" s="53"/>
      <c r="X1552" s="54"/>
      <c r="Y1552" s="54"/>
      <c r="Z1552" s="54"/>
      <c r="AA1552" s="54"/>
      <c r="AB1552" s="54"/>
      <c r="AC1552" s="54"/>
      <c r="AD1552" s="54"/>
      <c r="AE1552" s="54"/>
      <c r="AF1552" s="53"/>
      <c r="AG1552" s="54"/>
      <c r="AH1552" s="54"/>
      <c r="AI1552" s="54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3"/>
      <c r="AV1552" s="53"/>
      <c r="AW1552" s="53"/>
      <c r="AX1552" s="53"/>
      <c r="AY1552" s="53"/>
    </row>
    <row r="1553" spans="18:51">
      <c r="R1553" s="55"/>
      <c r="S1553" s="53"/>
      <c r="T1553" s="53"/>
      <c r="U1553" s="53"/>
      <c r="V1553" s="53"/>
      <c r="W1553" s="53"/>
      <c r="X1553" s="54"/>
      <c r="Y1553" s="54"/>
      <c r="Z1553" s="54"/>
      <c r="AA1553" s="54"/>
      <c r="AB1553" s="54"/>
      <c r="AC1553" s="54"/>
      <c r="AD1553" s="54"/>
      <c r="AE1553" s="54"/>
      <c r="AF1553" s="53"/>
      <c r="AG1553" s="54"/>
      <c r="AH1553" s="54"/>
      <c r="AI1553" s="54"/>
      <c r="AJ1553" s="53"/>
      <c r="AK1553" s="53"/>
      <c r="AL1553" s="53"/>
      <c r="AM1553" s="53"/>
      <c r="AN1553" s="53"/>
      <c r="AO1553" s="53"/>
      <c r="AP1553" s="53"/>
      <c r="AQ1553" s="53"/>
      <c r="AR1553" s="53"/>
      <c r="AS1553" s="53"/>
      <c r="AT1553" s="53"/>
      <c r="AU1553" s="53"/>
      <c r="AV1553" s="53"/>
      <c r="AW1553" s="53"/>
      <c r="AX1553" s="53"/>
      <c r="AY1553" s="53"/>
    </row>
    <row r="1554" spans="18:51">
      <c r="R1554" s="55"/>
      <c r="S1554" s="53"/>
      <c r="T1554" s="53"/>
      <c r="U1554" s="53"/>
      <c r="V1554" s="53"/>
      <c r="W1554" s="53"/>
      <c r="X1554" s="54"/>
      <c r="Y1554" s="54"/>
      <c r="Z1554" s="54"/>
      <c r="AA1554" s="54"/>
      <c r="AB1554" s="54"/>
      <c r="AC1554" s="54"/>
      <c r="AD1554" s="54"/>
      <c r="AE1554" s="54"/>
      <c r="AF1554" s="53"/>
      <c r="AG1554" s="54"/>
      <c r="AH1554" s="54"/>
      <c r="AI1554" s="54"/>
      <c r="AJ1554" s="53"/>
      <c r="AK1554" s="53"/>
      <c r="AL1554" s="53"/>
      <c r="AM1554" s="53"/>
      <c r="AN1554" s="53"/>
      <c r="AO1554" s="53"/>
      <c r="AP1554" s="53"/>
      <c r="AQ1554" s="53"/>
      <c r="AR1554" s="53"/>
      <c r="AS1554" s="53"/>
      <c r="AT1554" s="53"/>
      <c r="AU1554" s="53"/>
      <c r="AV1554" s="53"/>
      <c r="AW1554" s="53"/>
      <c r="AX1554" s="53"/>
      <c r="AY1554" s="53"/>
    </row>
    <row r="1555" spans="18:51">
      <c r="R1555" s="55"/>
      <c r="S1555" s="53"/>
      <c r="T1555" s="53"/>
      <c r="U1555" s="53"/>
      <c r="V1555" s="53"/>
      <c r="W1555" s="53"/>
      <c r="X1555" s="54"/>
      <c r="Y1555" s="54"/>
      <c r="Z1555" s="54"/>
      <c r="AA1555" s="54"/>
      <c r="AB1555" s="54"/>
      <c r="AC1555" s="54"/>
      <c r="AD1555" s="54"/>
      <c r="AE1555" s="54"/>
      <c r="AF1555" s="53"/>
      <c r="AG1555" s="54"/>
      <c r="AH1555" s="54"/>
      <c r="AI1555" s="54"/>
      <c r="AJ1555" s="53"/>
      <c r="AK1555" s="53"/>
      <c r="AL1555" s="53"/>
      <c r="AM1555" s="53"/>
      <c r="AN1555" s="53"/>
      <c r="AO1555" s="53"/>
      <c r="AP1555" s="53"/>
      <c r="AQ1555" s="53"/>
      <c r="AR1555" s="53"/>
      <c r="AS1555" s="53"/>
      <c r="AT1555" s="53"/>
      <c r="AU1555" s="53"/>
      <c r="AV1555" s="53"/>
      <c r="AW1555" s="53"/>
      <c r="AX1555" s="53"/>
      <c r="AY1555" s="53"/>
    </row>
    <row r="1556" spans="18:51">
      <c r="R1556" s="55"/>
      <c r="S1556" s="53"/>
      <c r="T1556" s="53"/>
      <c r="U1556" s="53"/>
      <c r="V1556" s="53"/>
      <c r="W1556" s="53"/>
      <c r="X1556" s="54"/>
      <c r="Y1556" s="54"/>
      <c r="Z1556" s="54"/>
      <c r="AA1556" s="54"/>
      <c r="AB1556" s="54"/>
      <c r="AC1556" s="54"/>
      <c r="AD1556" s="54"/>
      <c r="AE1556" s="54"/>
      <c r="AF1556" s="53"/>
      <c r="AG1556" s="54"/>
      <c r="AH1556" s="54"/>
      <c r="AI1556" s="54"/>
      <c r="AJ1556" s="53"/>
      <c r="AK1556" s="53"/>
      <c r="AL1556" s="53"/>
      <c r="AM1556" s="53"/>
      <c r="AN1556" s="53"/>
      <c r="AO1556" s="53"/>
      <c r="AP1556" s="53"/>
      <c r="AQ1556" s="53"/>
      <c r="AR1556" s="53"/>
      <c r="AS1556" s="53"/>
      <c r="AT1556" s="53"/>
      <c r="AU1556" s="53"/>
      <c r="AV1556" s="53"/>
      <c r="AW1556" s="53"/>
      <c r="AX1556" s="53"/>
      <c r="AY1556" s="53"/>
    </row>
    <row r="1557" spans="18:51">
      <c r="R1557" s="55"/>
      <c r="S1557" s="53"/>
      <c r="T1557" s="53"/>
      <c r="U1557" s="53"/>
      <c r="V1557" s="53"/>
      <c r="W1557" s="53"/>
      <c r="X1557" s="54"/>
      <c r="Y1557" s="54"/>
      <c r="Z1557" s="54"/>
      <c r="AA1557" s="54"/>
      <c r="AB1557" s="54"/>
      <c r="AC1557" s="54"/>
      <c r="AD1557" s="54"/>
      <c r="AE1557" s="54"/>
      <c r="AF1557" s="53"/>
      <c r="AG1557" s="54"/>
      <c r="AH1557" s="54"/>
      <c r="AI1557" s="54"/>
      <c r="AJ1557" s="53"/>
      <c r="AK1557" s="53"/>
      <c r="AL1557" s="53"/>
      <c r="AM1557" s="53"/>
      <c r="AN1557" s="53"/>
      <c r="AO1557" s="53"/>
      <c r="AP1557" s="53"/>
      <c r="AQ1557" s="53"/>
      <c r="AR1557" s="53"/>
      <c r="AS1557" s="53"/>
      <c r="AT1557" s="53"/>
      <c r="AU1557" s="53"/>
      <c r="AV1557" s="53"/>
      <c r="AW1557" s="53"/>
      <c r="AX1557" s="53"/>
      <c r="AY1557" s="53"/>
    </row>
    <row r="1558" spans="18:51">
      <c r="R1558" s="55"/>
      <c r="S1558" s="53"/>
      <c r="T1558" s="53"/>
      <c r="U1558" s="53"/>
      <c r="V1558" s="53"/>
      <c r="W1558" s="53"/>
      <c r="X1558" s="54"/>
      <c r="Y1558" s="54"/>
      <c r="Z1558" s="54"/>
      <c r="AA1558" s="54"/>
      <c r="AB1558" s="54"/>
      <c r="AC1558" s="54"/>
      <c r="AD1558" s="54"/>
      <c r="AE1558" s="54"/>
      <c r="AF1558" s="53"/>
      <c r="AG1558" s="54"/>
      <c r="AH1558" s="54"/>
      <c r="AI1558" s="54"/>
      <c r="AJ1558" s="53"/>
      <c r="AK1558" s="53"/>
      <c r="AL1558" s="53"/>
      <c r="AM1558" s="53"/>
      <c r="AN1558" s="53"/>
      <c r="AO1558" s="53"/>
      <c r="AP1558" s="53"/>
      <c r="AQ1558" s="53"/>
      <c r="AR1558" s="53"/>
      <c r="AS1558" s="53"/>
      <c r="AT1558" s="53"/>
      <c r="AU1558" s="53"/>
      <c r="AV1558" s="53"/>
      <c r="AW1558" s="53"/>
      <c r="AX1558" s="53"/>
      <c r="AY1558" s="53"/>
    </row>
    <row r="1559" spans="18:51">
      <c r="R1559" s="55"/>
      <c r="S1559" s="53"/>
      <c r="T1559" s="53"/>
      <c r="U1559" s="53"/>
      <c r="V1559" s="53"/>
      <c r="W1559" s="53"/>
      <c r="X1559" s="54"/>
      <c r="Y1559" s="54"/>
      <c r="Z1559" s="54"/>
      <c r="AA1559" s="54"/>
      <c r="AB1559" s="54"/>
      <c r="AC1559" s="54"/>
      <c r="AD1559" s="54"/>
      <c r="AE1559" s="54"/>
      <c r="AF1559" s="53"/>
      <c r="AG1559" s="54"/>
      <c r="AH1559" s="54"/>
      <c r="AI1559" s="54"/>
      <c r="AJ1559" s="53"/>
      <c r="AK1559" s="53"/>
      <c r="AL1559" s="53"/>
      <c r="AM1559" s="53"/>
      <c r="AN1559" s="53"/>
      <c r="AO1559" s="53"/>
      <c r="AP1559" s="53"/>
      <c r="AQ1559" s="53"/>
      <c r="AR1559" s="53"/>
      <c r="AS1559" s="53"/>
      <c r="AT1559" s="53"/>
      <c r="AU1559" s="53"/>
      <c r="AV1559" s="53"/>
      <c r="AW1559" s="53"/>
      <c r="AX1559" s="53"/>
      <c r="AY1559" s="53"/>
    </row>
    <row r="1560" spans="18:51">
      <c r="R1560" s="55"/>
      <c r="S1560" s="53"/>
      <c r="T1560" s="53"/>
      <c r="U1560" s="53"/>
      <c r="V1560" s="53"/>
      <c r="W1560" s="53"/>
      <c r="X1560" s="54"/>
      <c r="Y1560" s="54"/>
      <c r="Z1560" s="54"/>
      <c r="AA1560" s="54"/>
      <c r="AB1560" s="54"/>
      <c r="AC1560" s="54"/>
      <c r="AD1560" s="54"/>
      <c r="AE1560" s="54"/>
      <c r="AF1560" s="53"/>
      <c r="AG1560" s="54"/>
      <c r="AH1560" s="54"/>
      <c r="AI1560" s="54"/>
      <c r="AJ1560" s="53"/>
      <c r="AK1560" s="53"/>
      <c r="AL1560" s="53"/>
      <c r="AM1560" s="53"/>
      <c r="AN1560" s="53"/>
      <c r="AO1560" s="53"/>
      <c r="AP1560" s="53"/>
      <c r="AQ1560" s="53"/>
      <c r="AR1560" s="53"/>
      <c r="AS1560" s="53"/>
      <c r="AT1560" s="53"/>
      <c r="AU1560" s="53"/>
      <c r="AV1560" s="53"/>
      <c r="AW1560" s="53"/>
      <c r="AX1560" s="53"/>
      <c r="AY1560" s="53"/>
    </row>
    <row r="1561" spans="18:51">
      <c r="R1561" s="55"/>
      <c r="S1561" s="53"/>
      <c r="T1561" s="53"/>
      <c r="U1561" s="53"/>
      <c r="V1561" s="53"/>
      <c r="W1561" s="53"/>
      <c r="X1561" s="54"/>
      <c r="Y1561" s="54"/>
      <c r="Z1561" s="54"/>
      <c r="AA1561" s="54"/>
      <c r="AB1561" s="54"/>
      <c r="AC1561" s="54"/>
      <c r="AD1561" s="54"/>
      <c r="AE1561" s="54"/>
      <c r="AF1561" s="53"/>
      <c r="AG1561" s="54"/>
      <c r="AH1561" s="54"/>
      <c r="AI1561" s="54"/>
      <c r="AJ1561" s="53"/>
      <c r="AK1561" s="53"/>
      <c r="AL1561" s="53"/>
      <c r="AM1561" s="53"/>
      <c r="AN1561" s="53"/>
      <c r="AO1561" s="53"/>
      <c r="AP1561" s="53"/>
      <c r="AQ1561" s="53"/>
      <c r="AR1561" s="53"/>
      <c r="AS1561" s="53"/>
      <c r="AT1561" s="53"/>
      <c r="AU1561" s="53"/>
      <c r="AV1561" s="53"/>
      <c r="AW1561" s="53"/>
      <c r="AX1561" s="53"/>
      <c r="AY1561" s="53"/>
    </row>
    <row r="1562" spans="18:51">
      <c r="R1562" s="55"/>
      <c r="S1562" s="53"/>
      <c r="T1562" s="53"/>
      <c r="U1562" s="53"/>
      <c r="V1562" s="53"/>
      <c r="W1562" s="53"/>
      <c r="X1562" s="54"/>
      <c r="Y1562" s="54"/>
      <c r="Z1562" s="54"/>
      <c r="AA1562" s="54"/>
      <c r="AB1562" s="54"/>
      <c r="AC1562" s="54"/>
      <c r="AD1562" s="54"/>
      <c r="AE1562" s="54"/>
      <c r="AF1562" s="53"/>
      <c r="AG1562" s="54"/>
      <c r="AH1562" s="54"/>
      <c r="AI1562" s="54"/>
      <c r="AJ1562" s="53"/>
      <c r="AK1562" s="53"/>
      <c r="AL1562" s="53"/>
      <c r="AM1562" s="53"/>
      <c r="AN1562" s="53"/>
      <c r="AO1562" s="53"/>
      <c r="AP1562" s="53"/>
      <c r="AQ1562" s="53"/>
      <c r="AR1562" s="53"/>
      <c r="AS1562" s="53"/>
      <c r="AT1562" s="53"/>
      <c r="AU1562" s="53"/>
      <c r="AV1562" s="53"/>
      <c r="AW1562" s="53"/>
      <c r="AX1562" s="53"/>
      <c r="AY1562" s="53"/>
    </row>
    <row r="1563" spans="18:51">
      <c r="R1563" s="55"/>
      <c r="S1563" s="53"/>
      <c r="T1563" s="53"/>
      <c r="U1563" s="53"/>
      <c r="V1563" s="53"/>
      <c r="W1563" s="53"/>
      <c r="X1563" s="54"/>
      <c r="Y1563" s="54"/>
      <c r="Z1563" s="54"/>
      <c r="AA1563" s="54"/>
      <c r="AB1563" s="54"/>
      <c r="AC1563" s="54"/>
      <c r="AD1563" s="54"/>
      <c r="AE1563" s="54"/>
      <c r="AF1563" s="53"/>
      <c r="AG1563" s="54"/>
      <c r="AH1563" s="54"/>
      <c r="AI1563" s="54"/>
      <c r="AJ1563" s="53"/>
      <c r="AK1563" s="53"/>
      <c r="AL1563" s="53"/>
      <c r="AM1563" s="53"/>
      <c r="AN1563" s="53"/>
      <c r="AO1563" s="53"/>
      <c r="AP1563" s="53"/>
      <c r="AQ1563" s="53"/>
      <c r="AR1563" s="53"/>
      <c r="AS1563" s="53"/>
      <c r="AT1563" s="53"/>
      <c r="AU1563" s="53"/>
      <c r="AV1563" s="53"/>
      <c r="AW1563" s="53"/>
      <c r="AX1563" s="53"/>
      <c r="AY1563" s="53"/>
    </row>
    <row r="1564" spans="18:51">
      <c r="R1564" s="55"/>
      <c r="S1564" s="53"/>
      <c r="T1564" s="53"/>
      <c r="U1564" s="53"/>
      <c r="V1564" s="53"/>
      <c r="W1564" s="53"/>
      <c r="X1564" s="54"/>
      <c r="Y1564" s="54"/>
      <c r="Z1564" s="54"/>
      <c r="AA1564" s="54"/>
      <c r="AB1564" s="54"/>
      <c r="AC1564" s="54"/>
      <c r="AD1564" s="54"/>
      <c r="AE1564" s="54"/>
      <c r="AF1564" s="53"/>
      <c r="AG1564" s="54"/>
      <c r="AH1564" s="54"/>
      <c r="AI1564" s="54"/>
      <c r="AJ1564" s="53"/>
      <c r="AK1564" s="53"/>
      <c r="AL1564" s="53"/>
      <c r="AM1564" s="53"/>
      <c r="AN1564" s="53"/>
      <c r="AO1564" s="53"/>
      <c r="AP1564" s="53"/>
      <c r="AQ1564" s="53"/>
      <c r="AR1564" s="53"/>
      <c r="AS1564" s="53"/>
      <c r="AT1564" s="53"/>
      <c r="AU1564" s="53"/>
      <c r="AV1564" s="53"/>
      <c r="AW1564" s="53"/>
      <c r="AX1564" s="53"/>
      <c r="AY1564" s="53"/>
    </row>
    <row r="1565" spans="18:51">
      <c r="R1565" s="55"/>
      <c r="S1565" s="53"/>
      <c r="T1565" s="53"/>
      <c r="U1565" s="53"/>
      <c r="V1565" s="53"/>
      <c r="W1565" s="53"/>
      <c r="X1565" s="54"/>
      <c r="Y1565" s="54"/>
      <c r="Z1565" s="54"/>
      <c r="AA1565" s="54"/>
      <c r="AB1565" s="54"/>
      <c r="AC1565" s="54"/>
      <c r="AD1565" s="54"/>
      <c r="AE1565" s="54"/>
      <c r="AF1565" s="53"/>
      <c r="AG1565" s="54"/>
      <c r="AH1565" s="54"/>
      <c r="AI1565" s="54"/>
      <c r="AJ1565" s="53"/>
      <c r="AK1565" s="53"/>
      <c r="AL1565" s="53"/>
      <c r="AM1565" s="53"/>
      <c r="AN1565" s="53"/>
      <c r="AO1565" s="53"/>
      <c r="AP1565" s="53"/>
      <c r="AQ1565" s="53"/>
      <c r="AR1565" s="53"/>
      <c r="AS1565" s="53"/>
      <c r="AT1565" s="53"/>
      <c r="AU1565" s="53"/>
      <c r="AV1565" s="53"/>
      <c r="AW1565" s="53"/>
      <c r="AX1565" s="53"/>
      <c r="AY1565" s="53"/>
    </row>
    <row r="1566" spans="18:51">
      <c r="R1566" s="55"/>
      <c r="S1566" s="53"/>
      <c r="T1566" s="53"/>
      <c r="U1566" s="53"/>
      <c r="V1566" s="53"/>
      <c r="W1566" s="53"/>
      <c r="X1566" s="54"/>
      <c r="Y1566" s="54"/>
      <c r="Z1566" s="54"/>
      <c r="AA1566" s="54"/>
      <c r="AB1566" s="54"/>
      <c r="AC1566" s="54"/>
      <c r="AD1566" s="54"/>
      <c r="AE1566" s="54"/>
      <c r="AF1566" s="53"/>
      <c r="AG1566" s="54"/>
      <c r="AH1566" s="54"/>
      <c r="AI1566" s="54"/>
      <c r="AJ1566" s="53"/>
      <c r="AK1566" s="53"/>
      <c r="AL1566" s="53"/>
      <c r="AM1566" s="53"/>
      <c r="AN1566" s="53"/>
      <c r="AO1566" s="53"/>
      <c r="AP1566" s="53"/>
      <c r="AQ1566" s="53"/>
      <c r="AR1566" s="53"/>
      <c r="AS1566" s="53"/>
      <c r="AT1566" s="53"/>
      <c r="AU1566" s="53"/>
      <c r="AV1566" s="53"/>
      <c r="AW1566" s="53"/>
      <c r="AX1566" s="53"/>
      <c r="AY1566" s="53"/>
    </row>
    <row r="1567" spans="18:51">
      <c r="R1567" s="55"/>
      <c r="S1567" s="53"/>
      <c r="T1567" s="53"/>
      <c r="U1567" s="53"/>
      <c r="V1567" s="53"/>
      <c r="W1567" s="53"/>
      <c r="X1567" s="54"/>
      <c r="Y1567" s="54"/>
      <c r="Z1567" s="54"/>
      <c r="AA1567" s="54"/>
      <c r="AB1567" s="54"/>
      <c r="AC1567" s="54"/>
      <c r="AD1567" s="54"/>
      <c r="AE1567" s="54"/>
      <c r="AF1567" s="53"/>
      <c r="AG1567" s="54"/>
      <c r="AH1567" s="54"/>
      <c r="AI1567" s="54"/>
      <c r="AJ1567" s="53"/>
      <c r="AK1567" s="53"/>
      <c r="AL1567" s="53"/>
      <c r="AM1567" s="53"/>
      <c r="AN1567" s="53"/>
      <c r="AO1567" s="53"/>
      <c r="AP1567" s="53"/>
      <c r="AQ1567" s="53"/>
      <c r="AR1567" s="53"/>
      <c r="AS1567" s="53"/>
      <c r="AT1567" s="53"/>
      <c r="AU1567" s="53"/>
      <c r="AV1567" s="53"/>
      <c r="AW1567" s="53"/>
      <c r="AX1567" s="53"/>
      <c r="AY1567" s="53"/>
    </row>
    <row r="1568" spans="18:51">
      <c r="R1568" s="55"/>
      <c r="S1568" s="53"/>
      <c r="T1568" s="53"/>
      <c r="U1568" s="53"/>
      <c r="V1568" s="53"/>
      <c r="W1568" s="53"/>
      <c r="X1568" s="54"/>
      <c r="Y1568" s="54"/>
      <c r="Z1568" s="54"/>
      <c r="AA1568" s="54"/>
      <c r="AB1568" s="54"/>
      <c r="AC1568" s="54"/>
      <c r="AD1568" s="54"/>
      <c r="AE1568" s="54"/>
      <c r="AF1568" s="53"/>
      <c r="AG1568" s="54"/>
      <c r="AH1568" s="54"/>
      <c r="AI1568" s="54"/>
      <c r="AJ1568" s="53"/>
      <c r="AK1568" s="53"/>
      <c r="AL1568" s="53"/>
      <c r="AM1568" s="53"/>
      <c r="AN1568" s="53"/>
      <c r="AO1568" s="53"/>
      <c r="AP1568" s="53"/>
      <c r="AQ1568" s="53"/>
      <c r="AR1568" s="53"/>
      <c r="AS1568" s="53"/>
      <c r="AT1568" s="53"/>
      <c r="AU1568" s="53"/>
      <c r="AV1568" s="53"/>
      <c r="AW1568" s="53"/>
      <c r="AX1568" s="53"/>
      <c r="AY1568" s="53"/>
    </row>
    <row r="1569" spans="18:51">
      <c r="R1569" s="55"/>
      <c r="S1569" s="53"/>
      <c r="T1569" s="53"/>
      <c r="U1569" s="53"/>
      <c r="V1569" s="53"/>
      <c r="W1569" s="53"/>
      <c r="X1569" s="54"/>
      <c r="Y1569" s="54"/>
      <c r="Z1569" s="54"/>
      <c r="AA1569" s="54"/>
      <c r="AB1569" s="54"/>
      <c r="AC1569" s="54"/>
      <c r="AD1569" s="54"/>
      <c r="AE1569" s="54"/>
      <c r="AF1569" s="53"/>
      <c r="AG1569" s="54"/>
      <c r="AH1569" s="54"/>
      <c r="AI1569" s="54"/>
      <c r="AJ1569" s="53"/>
      <c r="AK1569" s="53"/>
      <c r="AL1569" s="53"/>
      <c r="AM1569" s="53"/>
      <c r="AN1569" s="53"/>
      <c r="AO1569" s="53"/>
      <c r="AP1569" s="53"/>
      <c r="AQ1569" s="53"/>
      <c r="AR1569" s="53"/>
      <c r="AS1569" s="53"/>
      <c r="AT1569" s="53"/>
      <c r="AU1569" s="53"/>
      <c r="AV1569" s="53"/>
      <c r="AW1569" s="53"/>
      <c r="AX1569" s="53"/>
      <c r="AY1569" s="53"/>
    </row>
    <row r="1570" spans="18:51">
      <c r="R1570" s="55"/>
      <c r="S1570" s="53"/>
      <c r="T1570" s="53"/>
      <c r="U1570" s="53"/>
      <c r="V1570" s="53"/>
      <c r="W1570" s="53"/>
      <c r="X1570" s="54"/>
      <c r="Y1570" s="54"/>
      <c r="Z1570" s="54"/>
      <c r="AA1570" s="54"/>
      <c r="AB1570" s="54"/>
      <c r="AC1570" s="54"/>
      <c r="AD1570" s="54"/>
      <c r="AE1570" s="54"/>
      <c r="AF1570" s="53"/>
      <c r="AG1570" s="54"/>
      <c r="AH1570" s="54"/>
      <c r="AI1570" s="54"/>
      <c r="AJ1570" s="53"/>
      <c r="AK1570" s="53"/>
      <c r="AL1570" s="53"/>
      <c r="AM1570" s="53"/>
      <c r="AN1570" s="53"/>
      <c r="AO1570" s="53"/>
      <c r="AP1570" s="53"/>
      <c r="AQ1570" s="53"/>
      <c r="AR1570" s="53"/>
      <c r="AS1570" s="53"/>
      <c r="AT1570" s="53"/>
      <c r="AU1570" s="53"/>
      <c r="AV1570" s="53"/>
      <c r="AW1570" s="53"/>
      <c r="AX1570" s="53"/>
      <c r="AY1570" s="53"/>
    </row>
    <row r="1571" spans="18:51">
      <c r="R1571" s="55"/>
      <c r="S1571" s="53"/>
      <c r="T1571" s="53"/>
      <c r="U1571" s="53"/>
      <c r="V1571" s="53"/>
      <c r="W1571" s="53"/>
      <c r="X1571" s="54"/>
      <c r="Y1571" s="54"/>
      <c r="Z1571" s="54"/>
      <c r="AA1571" s="54"/>
      <c r="AB1571" s="54"/>
      <c r="AC1571" s="54"/>
      <c r="AD1571" s="54"/>
      <c r="AE1571" s="54"/>
      <c r="AF1571" s="53"/>
      <c r="AG1571" s="54"/>
      <c r="AH1571" s="54"/>
      <c r="AI1571" s="54"/>
      <c r="AJ1571" s="53"/>
      <c r="AK1571" s="53"/>
      <c r="AL1571" s="53"/>
      <c r="AM1571" s="53"/>
      <c r="AN1571" s="53"/>
      <c r="AO1571" s="53"/>
      <c r="AP1571" s="53"/>
      <c r="AQ1571" s="53"/>
      <c r="AR1571" s="53"/>
      <c r="AS1571" s="53"/>
      <c r="AT1571" s="53"/>
      <c r="AU1571" s="53"/>
      <c r="AV1571" s="53"/>
      <c r="AW1571" s="53"/>
      <c r="AX1571" s="53"/>
      <c r="AY1571" s="53"/>
    </row>
    <row r="1572" spans="18:51">
      <c r="R1572" s="55"/>
      <c r="S1572" s="53"/>
      <c r="T1572" s="53"/>
      <c r="U1572" s="53"/>
      <c r="V1572" s="53"/>
      <c r="W1572" s="53"/>
      <c r="X1572" s="54"/>
      <c r="Y1572" s="54"/>
      <c r="Z1572" s="54"/>
      <c r="AA1572" s="54"/>
      <c r="AB1572" s="54"/>
      <c r="AC1572" s="54"/>
      <c r="AD1572" s="54"/>
      <c r="AE1572" s="54"/>
      <c r="AF1572" s="53"/>
      <c r="AG1572" s="54"/>
      <c r="AH1572" s="54"/>
      <c r="AI1572" s="54"/>
      <c r="AJ1572" s="53"/>
      <c r="AK1572" s="53"/>
      <c r="AL1572" s="53"/>
      <c r="AM1572" s="53"/>
      <c r="AN1572" s="53"/>
      <c r="AO1572" s="53"/>
      <c r="AP1572" s="53"/>
      <c r="AQ1572" s="53"/>
      <c r="AR1572" s="53"/>
      <c r="AS1572" s="53"/>
      <c r="AT1572" s="53"/>
      <c r="AU1572" s="53"/>
      <c r="AV1572" s="53"/>
      <c r="AW1572" s="53"/>
      <c r="AX1572" s="53"/>
      <c r="AY1572" s="53"/>
    </row>
    <row r="1573" spans="18:51">
      <c r="R1573" s="55"/>
      <c r="S1573" s="53"/>
      <c r="T1573" s="53"/>
      <c r="U1573" s="53"/>
      <c r="V1573" s="53"/>
      <c r="W1573" s="53"/>
      <c r="X1573" s="54"/>
      <c r="Y1573" s="54"/>
      <c r="Z1573" s="54"/>
      <c r="AA1573" s="54"/>
      <c r="AB1573" s="54"/>
      <c r="AC1573" s="54"/>
      <c r="AD1573" s="54"/>
      <c r="AE1573" s="54"/>
      <c r="AF1573" s="53"/>
      <c r="AG1573" s="54"/>
      <c r="AH1573" s="54"/>
      <c r="AI1573" s="54"/>
      <c r="AJ1573" s="53"/>
      <c r="AK1573" s="53"/>
      <c r="AL1573" s="53"/>
      <c r="AM1573" s="53"/>
      <c r="AN1573" s="53"/>
      <c r="AO1573" s="53"/>
      <c r="AP1573" s="53"/>
      <c r="AQ1573" s="53"/>
      <c r="AR1573" s="53"/>
      <c r="AS1573" s="53"/>
      <c r="AT1573" s="53"/>
      <c r="AU1573" s="53"/>
      <c r="AV1573" s="53"/>
      <c r="AW1573" s="53"/>
      <c r="AX1573" s="53"/>
      <c r="AY1573" s="53"/>
    </row>
    <row r="1574" spans="18:51">
      <c r="R1574" s="55"/>
      <c r="S1574" s="53"/>
      <c r="T1574" s="53"/>
      <c r="U1574" s="53"/>
      <c r="V1574" s="53"/>
      <c r="W1574" s="53"/>
      <c r="X1574" s="54"/>
      <c r="Y1574" s="54"/>
      <c r="Z1574" s="54"/>
      <c r="AA1574" s="54"/>
      <c r="AB1574" s="54"/>
      <c r="AC1574" s="54"/>
      <c r="AD1574" s="54"/>
      <c r="AE1574" s="54"/>
      <c r="AF1574" s="53"/>
      <c r="AG1574" s="54"/>
      <c r="AH1574" s="54"/>
      <c r="AI1574" s="54"/>
      <c r="AJ1574" s="53"/>
      <c r="AK1574" s="53"/>
      <c r="AL1574" s="53"/>
      <c r="AM1574" s="53"/>
      <c r="AN1574" s="53"/>
      <c r="AO1574" s="53"/>
      <c r="AP1574" s="53"/>
      <c r="AQ1574" s="53"/>
      <c r="AR1574" s="53"/>
      <c r="AS1574" s="53"/>
      <c r="AT1574" s="53"/>
      <c r="AU1574" s="53"/>
      <c r="AV1574" s="53"/>
      <c r="AW1574" s="53"/>
      <c r="AX1574" s="53"/>
      <c r="AY1574" s="53"/>
    </row>
    <row r="1575" spans="18:51">
      <c r="R1575" s="55"/>
      <c r="S1575" s="53"/>
      <c r="T1575" s="53"/>
      <c r="U1575" s="53"/>
      <c r="V1575" s="53"/>
      <c r="W1575" s="53"/>
      <c r="X1575" s="54"/>
      <c r="Y1575" s="54"/>
      <c r="Z1575" s="54"/>
      <c r="AA1575" s="54"/>
      <c r="AB1575" s="54"/>
      <c r="AC1575" s="54"/>
      <c r="AD1575" s="54"/>
      <c r="AE1575" s="54"/>
      <c r="AF1575" s="53"/>
      <c r="AG1575" s="54"/>
      <c r="AH1575" s="54"/>
      <c r="AI1575" s="54"/>
      <c r="AJ1575" s="53"/>
      <c r="AK1575" s="53"/>
      <c r="AL1575" s="53"/>
      <c r="AM1575" s="53"/>
      <c r="AN1575" s="53"/>
      <c r="AO1575" s="53"/>
      <c r="AP1575" s="53"/>
      <c r="AQ1575" s="53"/>
      <c r="AR1575" s="53"/>
      <c r="AS1575" s="53"/>
      <c r="AT1575" s="53"/>
      <c r="AU1575" s="53"/>
      <c r="AV1575" s="53"/>
      <c r="AW1575" s="53"/>
      <c r="AX1575" s="53"/>
      <c r="AY1575" s="53"/>
    </row>
    <row r="1576" spans="18:51">
      <c r="R1576" s="55"/>
      <c r="S1576" s="53"/>
      <c r="T1576" s="53"/>
      <c r="U1576" s="53"/>
      <c r="V1576" s="53"/>
      <c r="W1576" s="53"/>
      <c r="X1576" s="54"/>
      <c r="Y1576" s="54"/>
      <c r="Z1576" s="54"/>
      <c r="AA1576" s="54"/>
      <c r="AB1576" s="54"/>
      <c r="AC1576" s="54"/>
      <c r="AD1576" s="54"/>
      <c r="AE1576" s="54"/>
      <c r="AF1576" s="53"/>
      <c r="AG1576" s="54"/>
      <c r="AH1576" s="54"/>
      <c r="AI1576" s="54"/>
      <c r="AJ1576" s="53"/>
      <c r="AK1576" s="53"/>
      <c r="AL1576" s="53"/>
      <c r="AM1576" s="53"/>
      <c r="AN1576" s="53"/>
      <c r="AO1576" s="53"/>
      <c r="AP1576" s="53"/>
      <c r="AQ1576" s="53"/>
      <c r="AR1576" s="53"/>
      <c r="AS1576" s="53"/>
      <c r="AT1576" s="53"/>
      <c r="AU1576" s="53"/>
      <c r="AV1576" s="53"/>
      <c r="AW1576" s="53"/>
      <c r="AX1576" s="53"/>
      <c r="AY1576" s="53"/>
    </row>
    <row r="1577" spans="18:51">
      <c r="R1577" s="55"/>
      <c r="S1577" s="53"/>
      <c r="T1577" s="53"/>
      <c r="U1577" s="53"/>
      <c r="V1577" s="53"/>
      <c r="W1577" s="53"/>
      <c r="X1577" s="54"/>
      <c r="Y1577" s="54"/>
      <c r="Z1577" s="54"/>
      <c r="AA1577" s="54"/>
      <c r="AB1577" s="54"/>
      <c r="AC1577" s="54"/>
      <c r="AD1577" s="54"/>
      <c r="AE1577" s="54"/>
      <c r="AF1577" s="53"/>
      <c r="AG1577" s="54"/>
      <c r="AH1577" s="54"/>
      <c r="AI1577" s="54"/>
      <c r="AJ1577" s="53"/>
      <c r="AK1577" s="53"/>
      <c r="AL1577" s="53"/>
      <c r="AM1577" s="53"/>
      <c r="AN1577" s="53"/>
      <c r="AO1577" s="53"/>
      <c r="AP1577" s="53"/>
      <c r="AQ1577" s="53"/>
      <c r="AR1577" s="53"/>
      <c r="AS1577" s="53"/>
      <c r="AT1577" s="53"/>
      <c r="AU1577" s="53"/>
      <c r="AV1577" s="53"/>
      <c r="AW1577" s="53"/>
      <c r="AX1577" s="53"/>
      <c r="AY1577" s="53"/>
    </row>
    <row r="1578" spans="18:51">
      <c r="R1578" s="55"/>
      <c r="S1578" s="53"/>
      <c r="T1578" s="53"/>
      <c r="U1578" s="53"/>
      <c r="V1578" s="53"/>
      <c r="W1578" s="53"/>
      <c r="X1578" s="54"/>
      <c r="Y1578" s="54"/>
      <c r="Z1578" s="54"/>
      <c r="AA1578" s="54"/>
      <c r="AB1578" s="54"/>
      <c r="AC1578" s="54"/>
      <c r="AD1578" s="54"/>
      <c r="AE1578" s="54"/>
      <c r="AF1578" s="53"/>
      <c r="AG1578" s="54"/>
      <c r="AH1578" s="54"/>
      <c r="AI1578" s="54"/>
      <c r="AJ1578" s="53"/>
      <c r="AK1578" s="53"/>
      <c r="AL1578" s="53"/>
      <c r="AM1578" s="53"/>
      <c r="AN1578" s="53"/>
      <c r="AO1578" s="53"/>
      <c r="AP1578" s="53"/>
      <c r="AQ1578" s="53"/>
      <c r="AR1578" s="53"/>
      <c r="AS1578" s="53"/>
      <c r="AT1578" s="53"/>
      <c r="AU1578" s="53"/>
      <c r="AV1578" s="53"/>
      <c r="AW1578" s="53"/>
      <c r="AX1578" s="53"/>
      <c r="AY1578" s="53"/>
    </row>
    <row r="1579" spans="18:51">
      <c r="R1579" s="55"/>
      <c r="S1579" s="53"/>
      <c r="T1579" s="53"/>
      <c r="U1579" s="53"/>
      <c r="V1579" s="53"/>
      <c r="W1579" s="53"/>
      <c r="X1579" s="54"/>
      <c r="Y1579" s="54"/>
      <c r="Z1579" s="54"/>
      <c r="AA1579" s="54"/>
      <c r="AB1579" s="54"/>
      <c r="AC1579" s="54"/>
      <c r="AD1579" s="54"/>
      <c r="AE1579" s="54"/>
      <c r="AF1579" s="53"/>
      <c r="AG1579" s="54"/>
      <c r="AH1579" s="54"/>
      <c r="AI1579" s="54"/>
      <c r="AJ1579" s="53"/>
      <c r="AK1579" s="53"/>
      <c r="AL1579" s="53"/>
      <c r="AM1579" s="53"/>
      <c r="AN1579" s="53"/>
      <c r="AO1579" s="53"/>
      <c r="AP1579" s="53"/>
      <c r="AQ1579" s="53"/>
      <c r="AR1579" s="53"/>
      <c r="AS1579" s="53"/>
      <c r="AT1579" s="53"/>
      <c r="AU1579" s="53"/>
      <c r="AV1579" s="53"/>
      <c r="AW1579" s="53"/>
      <c r="AX1579" s="53"/>
      <c r="AY1579" s="53"/>
    </row>
    <row r="1580" spans="18:51">
      <c r="R1580" s="55"/>
      <c r="S1580" s="53"/>
      <c r="T1580" s="53"/>
      <c r="U1580" s="53"/>
      <c r="V1580" s="53"/>
      <c r="W1580" s="53"/>
      <c r="X1580" s="54"/>
      <c r="Y1580" s="54"/>
      <c r="Z1580" s="54"/>
      <c r="AA1580" s="54"/>
      <c r="AB1580" s="54"/>
      <c r="AC1580" s="54"/>
      <c r="AD1580" s="54"/>
      <c r="AE1580" s="54"/>
      <c r="AF1580" s="53"/>
      <c r="AG1580" s="54"/>
      <c r="AH1580" s="54"/>
      <c r="AI1580" s="54"/>
      <c r="AJ1580" s="53"/>
      <c r="AK1580" s="53"/>
      <c r="AL1580" s="53"/>
      <c r="AM1580" s="53"/>
      <c r="AN1580" s="53"/>
      <c r="AO1580" s="53"/>
      <c r="AP1580" s="53"/>
      <c r="AQ1580" s="53"/>
      <c r="AR1580" s="53"/>
      <c r="AS1580" s="53"/>
      <c r="AT1580" s="53"/>
      <c r="AU1580" s="53"/>
      <c r="AV1580" s="53"/>
      <c r="AW1580" s="53"/>
      <c r="AX1580" s="53"/>
      <c r="AY1580" s="53"/>
    </row>
    <row r="1581" spans="18:51">
      <c r="R1581" s="55"/>
      <c r="S1581" s="53"/>
      <c r="T1581" s="53"/>
      <c r="U1581" s="53"/>
      <c r="V1581" s="53"/>
      <c r="W1581" s="53"/>
      <c r="X1581" s="54"/>
      <c r="Y1581" s="54"/>
      <c r="Z1581" s="54"/>
      <c r="AA1581" s="54"/>
      <c r="AB1581" s="54"/>
      <c r="AC1581" s="54"/>
      <c r="AD1581" s="54"/>
      <c r="AE1581" s="54"/>
      <c r="AF1581" s="53"/>
      <c r="AG1581" s="54"/>
      <c r="AH1581" s="54"/>
      <c r="AI1581" s="54"/>
      <c r="AJ1581" s="53"/>
      <c r="AK1581" s="53"/>
      <c r="AL1581" s="53"/>
      <c r="AM1581" s="53"/>
      <c r="AN1581" s="53"/>
      <c r="AO1581" s="53"/>
      <c r="AP1581" s="53"/>
      <c r="AQ1581" s="53"/>
      <c r="AR1581" s="53"/>
      <c r="AS1581" s="53"/>
      <c r="AT1581" s="53"/>
      <c r="AU1581" s="53"/>
      <c r="AV1581" s="53"/>
      <c r="AW1581" s="53"/>
      <c r="AX1581" s="53"/>
      <c r="AY1581" s="53"/>
    </row>
    <row r="1582" spans="18:51">
      <c r="R1582" s="55"/>
      <c r="S1582" s="53"/>
      <c r="T1582" s="53"/>
      <c r="U1582" s="53"/>
      <c r="V1582" s="53"/>
      <c r="W1582" s="53"/>
      <c r="X1582" s="54"/>
      <c r="Y1582" s="54"/>
      <c r="Z1582" s="54"/>
      <c r="AA1582" s="54"/>
      <c r="AB1582" s="54"/>
      <c r="AC1582" s="54"/>
      <c r="AD1582" s="54"/>
      <c r="AE1582" s="54"/>
      <c r="AF1582" s="53"/>
      <c r="AG1582" s="54"/>
      <c r="AH1582" s="54"/>
      <c r="AI1582" s="54"/>
      <c r="AJ1582" s="53"/>
      <c r="AK1582" s="53"/>
      <c r="AL1582" s="53"/>
      <c r="AM1582" s="53"/>
      <c r="AN1582" s="53"/>
      <c r="AO1582" s="53"/>
      <c r="AP1582" s="53"/>
      <c r="AQ1582" s="53"/>
      <c r="AR1582" s="53"/>
      <c r="AS1582" s="53"/>
      <c r="AT1582" s="53"/>
      <c r="AU1582" s="53"/>
      <c r="AV1582" s="53"/>
      <c r="AW1582" s="53"/>
      <c r="AX1582" s="53"/>
      <c r="AY1582" s="53"/>
    </row>
    <row r="1583" spans="18:51">
      <c r="R1583" s="55"/>
      <c r="S1583" s="53"/>
      <c r="T1583" s="53"/>
      <c r="U1583" s="53"/>
      <c r="V1583" s="53"/>
      <c r="W1583" s="53"/>
      <c r="X1583" s="54"/>
      <c r="Y1583" s="54"/>
      <c r="Z1583" s="54"/>
      <c r="AA1583" s="54"/>
      <c r="AB1583" s="54"/>
      <c r="AC1583" s="54"/>
      <c r="AD1583" s="54"/>
      <c r="AE1583" s="54"/>
      <c r="AF1583" s="53"/>
      <c r="AG1583" s="54"/>
      <c r="AH1583" s="54"/>
      <c r="AI1583" s="54"/>
      <c r="AJ1583" s="53"/>
      <c r="AK1583" s="53"/>
      <c r="AL1583" s="53"/>
      <c r="AM1583" s="53"/>
      <c r="AN1583" s="53"/>
      <c r="AO1583" s="53"/>
      <c r="AP1583" s="53"/>
      <c r="AQ1583" s="53"/>
      <c r="AR1583" s="53"/>
      <c r="AS1583" s="53"/>
      <c r="AT1583" s="53"/>
      <c r="AU1583" s="53"/>
      <c r="AV1583" s="53"/>
      <c r="AW1583" s="53"/>
      <c r="AX1583" s="53"/>
      <c r="AY1583" s="53"/>
    </row>
    <row r="1584" spans="18:51">
      <c r="R1584" s="55"/>
      <c r="S1584" s="53"/>
      <c r="T1584" s="53"/>
      <c r="U1584" s="53"/>
      <c r="V1584" s="53"/>
      <c r="W1584" s="53"/>
      <c r="X1584" s="54"/>
      <c r="Y1584" s="54"/>
      <c r="Z1584" s="54"/>
      <c r="AA1584" s="54"/>
      <c r="AB1584" s="54"/>
      <c r="AC1584" s="54"/>
      <c r="AD1584" s="54"/>
      <c r="AE1584" s="54"/>
      <c r="AF1584" s="53"/>
      <c r="AG1584" s="54"/>
      <c r="AH1584" s="54"/>
      <c r="AI1584" s="54"/>
      <c r="AJ1584" s="53"/>
      <c r="AK1584" s="53"/>
      <c r="AL1584" s="53"/>
      <c r="AM1584" s="53"/>
      <c r="AN1584" s="53"/>
      <c r="AO1584" s="53"/>
      <c r="AP1584" s="53"/>
      <c r="AQ1584" s="53"/>
      <c r="AR1584" s="53"/>
      <c r="AS1584" s="53"/>
      <c r="AT1584" s="53"/>
      <c r="AU1584" s="53"/>
      <c r="AV1584" s="53"/>
      <c r="AW1584" s="53"/>
      <c r="AX1584" s="53"/>
      <c r="AY1584" s="53"/>
    </row>
    <row r="1585" spans="18:51">
      <c r="R1585" s="55"/>
      <c r="S1585" s="53"/>
      <c r="T1585" s="53"/>
      <c r="U1585" s="53"/>
      <c r="V1585" s="53"/>
      <c r="W1585" s="53"/>
      <c r="X1585" s="54"/>
      <c r="Y1585" s="54"/>
      <c r="Z1585" s="54"/>
      <c r="AA1585" s="54"/>
      <c r="AB1585" s="54"/>
      <c r="AC1585" s="54"/>
      <c r="AD1585" s="54"/>
      <c r="AE1585" s="54"/>
      <c r="AF1585" s="53"/>
      <c r="AG1585" s="54"/>
      <c r="AH1585" s="54"/>
      <c r="AI1585" s="54"/>
      <c r="AJ1585" s="53"/>
      <c r="AK1585" s="53"/>
      <c r="AL1585" s="53"/>
      <c r="AM1585" s="53"/>
      <c r="AN1585" s="53"/>
      <c r="AO1585" s="53"/>
      <c r="AP1585" s="53"/>
      <c r="AQ1585" s="53"/>
      <c r="AR1585" s="53"/>
      <c r="AS1585" s="53"/>
      <c r="AT1585" s="53"/>
      <c r="AU1585" s="53"/>
      <c r="AV1585" s="53"/>
      <c r="AW1585" s="53"/>
      <c r="AX1585" s="53"/>
      <c r="AY1585" s="53"/>
    </row>
    <row r="1586" spans="18:51">
      <c r="R1586" s="55"/>
      <c r="S1586" s="53"/>
      <c r="T1586" s="53"/>
      <c r="U1586" s="53"/>
      <c r="V1586" s="53"/>
      <c r="W1586" s="53"/>
      <c r="X1586" s="54"/>
      <c r="Y1586" s="54"/>
      <c r="Z1586" s="54"/>
      <c r="AA1586" s="54"/>
      <c r="AB1586" s="54"/>
      <c r="AC1586" s="54"/>
      <c r="AD1586" s="54"/>
      <c r="AE1586" s="54"/>
      <c r="AF1586" s="53"/>
      <c r="AG1586" s="54"/>
      <c r="AH1586" s="54"/>
      <c r="AI1586" s="54"/>
      <c r="AJ1586" s="53"/>
      <c r="AK1586" s="53"/>
      <c r="AL1586" s="53"/>
      <c r="AM1586" s="53"/>
      <c r="AN1586" s="53"/>
      <c r="AO1586" s="53"/>
      <c r="AP1586" s="53"/>
      <c r="AQ1586" s="53"/>
      <c r="AR1586" s="53"/>
      <c r="AS1586" s="53"/>
      <c r="AT1586" s="53"/>
      <c r="AU1586" s="53"/>
      <c r="AV1586" s="53"/>
      <c r="AW1586" s="53"/>
      <c r="AX1586" s="53"/>
      <c r="AY1586" s="53"/>
    </row>
    <row r="1587" spans="18:51">
      <c r="R1587" s="55"/>
      <c r="S1587" s="53"/>
      <c r="T1587" s="53"/>
      <c r="U1587" s="53"/>
      <c r="V1587" s="53"/>
      <c r="W1587" s="53"/>
      <c r="X1587" s="54"/>
      <c r="Y1587" s="54"/>
      <c r="Z1587" s="54"/>
      <c r="AA1587" s="54"/>
      <c r="AB1587" s="54"/>
      <c r="AC1587" s="54"/>
      <c r="AD1587" s="54"/>
      <c r="AE1587" s="54"/>
      <c r="AF1587" s="53"/>
      <c r="AG1587" s="54"/>
      <c r="AH1587" s="54"/>
      <c r="AI1587" s="54"/>
      <c r="AJ1587" s="53"/>
      <c r="AK1587" s="53"/>
      <c r="AL1587" s="53"/>
      <c r="AM1587" s="53"/>
      <c r="AN1587" s="53"/>
      <c r="AO1587" s="53"/>
      <c r="AP1587" s="53"/>
      <c r="AQ1587" s="53"/>
      <c r="AR1587" s="53"/>
      <c r="AS1587" s="53"/>
      <c r="AT1587" s="53"/>
      <c r="AU1587" s="53"/>
      <c r="AV1587" s="53"/>
      <c r="AW1587" s="53"/>
      <c r="AX1587" s="53"/>
      <c r="AY1587" s="53"/>
    </row>
    <row r="1588" spans="18:51">
      <c r="R1588" s="55"/>
      <c r="S1588" s="53"/>
      <c r="T1588" s="53"/>
      <c r="U1588" s="53"/>
      <c r="V1588" s="53"/>
      <c r="W1588" s="53"/>
      <c r="X1588" s="54"/>
      <c r="Y1588" s="54"/>
      <c r="Z1588" s="54"/>
      <c r="AA1588" s="54"/>
      <c r="AB1588" s="54"/>
      <c r="AC1588" s="54"/>
      <c r="AD1588" s="54"/>
      <c r="AE1588" s="54"/>
      <c r="AF1588" s="53"/>
      <c r="AG1588" s="54"/>
      <c r="AH1588" s="54"/>
      <c r="AI1588" s="54"/>
      <c r="AJ1588" s="53"/>
      <c r="AK1588" s="53"/>
      <c r="AL1588" s="53"/>
      <c r="AM1588" s="53"/>
      <c r="AN1588" s="53"/>
      <c r="AO1588" s="53"/>
      <c r="AP1588" s="53"/>
      <c r="AQ1588" s="53"/>
      <c r="AR1588" s="53"/>
      <c r="AS1588" s="53"/>
      <c r="AT1588" s="53"/>
      <c r="AU1588" s="53"/>
      <c r="AV1588" s="53"/>
      <c r="AW1588" s="53"/>
      <c r="AX1588" s="53"/>
      <c r="AY1588" s="53"/>
    </row>
    <row r="1589" spans="18:51">
      <c r="R1589" s="55"/>
      <c r="S1589" s="53"/>
      <c r="T1589" s="53"/>
      <c r="U1589" s="53"/>
      <c r="V1589" s="53"/>
      <c r="W1589" s="53"/>
      <c r="X1589" s="54"/>
      <c r="Y1589" s="54"/>
      <c r="Z1589" s="54"/>
      <c r="AA1589" s="54"/>
      <c r="AB1589" s="54"/>
      <c r="AC1589" s="54"/>
      <c r="AD1589" s="54"/>
      <c r="AE1589" s="54"/>
      <c r="AF1589" s="53"/>
      <c r="AG1589" s="54"/>
      <c r="AH1589" s="54"/>
      <c r="AI1589" s="54"/>
      <c r="AJ1589" s="53"/>
      <c r="AK1589" s="53"/>
      <c r="AL1589" s="53"/>
      <c r="AM1589" s="53"/>
      <c r="AN1589" s="53"/>
      <c r="AO1589" s="53"/>
      <c r="AP1589" s="53"/>
      <c r="AQ1589" s="53"/>
      <c r="AR1589" s="53"/>
      <c r="AS1589" s="53"/>
      <c r="AT1589" s="53"/>
      <c r="AU1589" s="53"/>
      <c r="AV1589" s="53"/>
      <c r="AW1589" s="53"/>
      <c r="AX1589" s="53"/>
      <c r="AY1589" s="53"/>
    </row>
    <row r="1590" spans="18:51">
      <c r="R1590" s="55"/>
      <c r="S1590" s="53"/>
      <c r="T1590" s="53"/>
      <c r="U1590" s="53"/>
      <c r="V1590" s="53"/>
      <c r="W1590" s="53"/>
      <c r="X1590" s="54"/>
      <c r="Y1590" s="54"/>
      <c r="Z1590" s="54"/>
      <c r="AA1590" s="54"/>
      <c r="AB1590" s="54"/>
      <c r="AC1590" s="54"/>
      <c r="AD1590" s="54"/>
      <c r="AE1590" s="54"/>
      <c r="AF1590" s="53"/>
      <c r="AG1590" s="54"/>
      <c r="AH1590" s="54"/>
      <c r="AI1590" s="54"/>
      <c r="AJ1590" s="53"/>
      <c r="AK1590" s="53"/>
      <c r="AL1590" s="53"/>
      <c r="AM1590" s="53"/>
      <c r="AN1590" s="53"/>
      <c r="AO1590" s="53"/>
      <c r="AP1590" s="53"/>
      <c r="AQ1590" s="53"/>
      <c r="AR1590" s="53"/>
      <c r="AS1590" s="53"/>
      <c r="AT1590" s="53"/>
      <c r="AU1590" s="53"/>
      <c r="AV1590" s="53"/>
      <c r="AW1590" s="53"/>
      <c r="AX1590" s="53"/>
      <c r="AY1590" s="53"/>
    </row>
    <row r="1591" spans="18:51">
      <c r="R1591" s="55"/>
      <c r="S1591" s="53"/>
      <c r="T1591" s="53"/>
      <c r="U1591" s="53"/>
      <c r="V1591" s="53"/>
      <c r="W1591" s="53"/>
      <c r="X1591" s="54"/>
      <c r="Y1591" s="54"/>
      <c r="Z1591" s="54"/>
      <c r="AA1591" s="54"/>
      <c r="AB1591" s="54"/>
      <c r="AC1591" s="54"/>
      <c r="AD1591" s="54"/>
      <c r="AE1591" s="54"/>
      <c r="AF1591" s="53"/>
      <c r="AG1591" s="54"/>
      <c r="AH1591" s="54"/>
      <c r="AI1591" s="54"/>
      <c r="AJ1591" s="53"/>
      <c r="AK1591" s="53"/>
      <c r="AL1591" s="53"/>
      <c r="AM1591" s="53"/>
      <c r="AN1591" s="53"/>
      <c r="AO1591" s="53"/>
      <c r="AP1591" s="53"/>
      <c r="AQ1591" s="53"/>
      <c r="AR1591" s="53"/>
      <c r="AS1591" s="53"/>
      <c r="AT1591" s="53"/>
      <c r="AU1591" s="53"/>
      <c r="AV1591" s="53"/>
      <c r="AW1591" s="53"/>
      <c r="AX1591" s="53"/>
      <c r="AY1591" s="53"/>
    </row>
    <row r="1592" spans="18:51">
      <c r="R1592" s="55"/>
      <c r="S1592" s="53"/>
      <c r="T1592" s="53"/>
      <c r="U1592" s="53"/>
      <c r="V1592" s="53"/>
      <c r="W1592" s="53"/>
      <c r="X1592" s="54"/>
      <c r="Y1592" s="54"/>
      <c r="Z1592" s="54"/>
      <c r="AA1592" s="54"/>
      <c r="AB1592" s="54"/>
      <c r="AC1592" s="54"/>
      <c r="AD1592" s="54"/>
      <c r="AE1592" s="54"/>
      <c r="AF1592" s="53"/>
      <c r="AG1592" s="54"/>
      <c r="AH1592" s="54"/>
      <c r="AI1592" s="54"/>
      <c r="AJ1592" s="53"/>
      <c r="AK1592" s="53"/>
      <c r="AL1592" s="53"/>
      <c r="AM1592" s="53"/>
      <c r="AN1592" s="53"/>
      <c r="AO1592" s="53"/>
      <c r="AP1592" s="53"/>
      <c r="AQ1592" s="53"/>
      <c r="AR1592" s="53"/>
      <c r="AS1592" s="53"/>
      <c r="AT1592" s="53"/>
      <c r="AU1592" s="53"/>
      <c r="AV1592" s="53"/>
      <c r="AW1592" s="53"/>
      <c r="AX1592" s="53"/>
      <c r="AY1592" s="53"/>
    </row>
    <row r="1593" spans="18:51">
      <c r="R1593" s="55"/>
      <c r="S1593" s="53"/>
      <c r="T1593" s="53"/>
      <c r="U1593" s="53"/>
      <c r="V1593" s="53"/>
      <c r="W1593" s="53"/>
      <c r="X1593" s="54"/>
      <c r="Y1593" s="54"/>
      <c r="Z1593" s="54"/>
      <c r="AA1593" s="54"/>
      <c r="AB1593" s="54"/>
      <c r="AC1593" s="54"/>
      <c r="AD1593" s="54"/>
      <c r="AE1593" s="54"/>
      <c r="AF1593" s="53"/>
      <c r="AG1593" s="54"/>
      <c r="AH1593" s="54"/>
      <c r="AI1593" s="54"/>
      <c r="AJ1593" s="53"/>
      <c r="AK1593" s="53"/>
      <c r="AL1593" s="53"/>
      <c r="AM1593" s="53"/>
      <c r="AN1593" s="53"/>
      <c r="AO1593" s="53"/>
      <c r="AP1593" s="53"/>
      <c r="AQ1593" s="53"/>
      <c r="AR1593" s="53"/>
      <c r="AS1593" s="53"/>
      <c r="AT1593" s="53"/>
      <c r="AU1593" s="53"/>
      <c r="AV1593" s="53"/>
      <c r="AW1593" s="53"/>
      <c r="AX1593" s="53"/>
      <c r="AY1593" s="53"/>
    </row>
    <row r="1594" spans="18:51">
      <c r="R1594" s="55"/>
      <c r="S1594" s="53"/>
      <c r="T1594" s="53"/>
      <c r="U1594" s="53"/>
      <c r="V1594" s="53"/>
      <c r="W1594" s="53"/>
      <c r="X1594" s="54"/>
      <c r="Y1594" s="54"/>
      <c r="Z1594" s="54"/>
      <c r="AA1594" s="54"/>
      <c r="AB1594" s="54"/>
      <c r="AC1594" s="54"/>
      <c r="AD1594" s="54"/>
      <c r="AE1594" s="54"/>
      <c r="AF1594" s="53"/>
      <c r="AG1594" s="54"/>
      <c r="AH1594" s="54"/>
      <c r="AI1594" s="54"/>
      <c r="AJ1594" s="53"/>
      <c r="AK1594" s="53"/>
      <c r="AL1594" s="53"/>
      <c r="AM1594" s="53"/>
      <c r="AN1594" s="53"/>
      <c r="AO1594" s="53"/>
      <c r="AP1594" s="53"/>
      <c r="AQ1594" s="53"/>
      <c r="AR1594" s="53"/>
      <c r="AS1594" s="53"/>
      <c r="AT1594" s="53"/>
      <c r="AU1594" s="53"/>
      <c r="AV1594" s="53"/>
      <c r="AW1594" s="53"/>
      <c r="AX1594" s="53"/>
      <c r="AY1594" s="53"/>
    </row>
    <row r="1595" spans="18:51">
      <c r="R1595" s="55"/>
      <c r="S1595" s="53"/>
      <c r="T1595" s="53"/>
      <c r="U1595" s="53"/>
      <c r="V1595" s="53"/>
      <c r="W1595" s="53"/>
      <c r="X1595" s="54"/>
      <c r="Y1595" s="54"/>
      <c r="Z1595" s="54"/>
      <c r="AA1595" s="54"/>
      <c r="AB1595" s="54"/>
      <c r="AC1595" s="54"/>
      <c r="AD1595" s="54"/>
      <c r="AE1595" s="54"/>
      <c r="AF1595" s="53"/>
      <c r="AG1595" s="54"/>
      <c r="AH1595" s="54"/>
      <c r="AI1595" s="54"/>
      <c r="AJ1595" s="53"/>
      <c r="AK1595" s="53"/>
      <c r="AL1595" s="53"/>
      <c r="AM1595" s="53"/>
      <c r="AN1595" s="53"/>
      <c r="AO1595" s="53"/>
      <c r="AP1595" s="53"/>
      <c r="AQ1595" s="53"/>
      <c r="AR1595" s="53"/>
      <c r="AS1595" s="53"/>
      <c r="AT1595" s="53"/>
      <c r="AU1595" s="53"/>
      <c r="AV1595" s="53"/>
      <c r="AW1595" s="53"/>
      <c r="AX1595" s="53"/>
      <c r="AY1595" s="53"/>
    </row>
    <row r="1596" spans="18:51">
      <c r="R1596" s="55"/>
      <c r="S1596" s="53"/>
      <c r="T1596" s="53"/>
      <c r="U1596" s="53"/>
      <c r="V1596" s="53"/>
      <c r="W1596" s="53"/>
      <c r="X1596" s="54"/>
      <c r="Y1596" s="54"/>
      <c r="Z1596" s="54"/>
      <c r="AA1596" s="54"/>
      <c r="AB1596" s="54"/>
      <c r="AC1596" s="54"/>
      <c r="AD1596" s="54"/>
      <c r="AE1596" s="54"/>
      <c r="AF1596" s="53"/>
      <c r="AG1596" s="54"/>
      <c r="AH1596" s="54"/>
      <c r="AI1596" s="54"/>
      <c r="AJ1596" s="53"/>
      <c r="AK1596" s="53"/>
      <c r="AL1596" s="53"/>
      <c r="AM1596" s="53"/>
      <c r="AN1596" s="53"/>
      <c r="AO1596" s="53"/>
      <c r="AP1596" s="53"/>
      <c r="AQ1596" s="53"/>
      <c r="AR1596" s="53"/>
      <c r="AS1596" s="53"/>
      <c r="AT1596" s="53"/>
      <c r="AU1596" s="53"/>
      <c r="AV1596" s="53"/>
      <c r="AW1596" s="53"/>
      <c r="AX1596" s="53"/>
      <c r="AY1596" s="53"/>
    </row>
    <row r="1597" spans="18:51">
      <c r="R1597" s="55"/>
      <c r="S1597" s="53"/>
      <c r="T1597" s="53"/>
      <c r="U1597" s="53"/>
      <c r="V1597" s="53"/>
      <c r="W1597" s="53"/>
      <c r="X1597" s="54"/>
      <c r="Y1597" s="54"/>
      <c r="Z1597" s="54"/>
      <c r="AA1597" s="54"/>
      <c r="AB1597" s="54"/>
      <c r="AC1597" s="54"/>
      <c r="AD1597" s="54"/>
      <c r="AE1597" s="54"/>
      <c r="AF1597" s="53"/>
      <c r="AG1597" s="54"/>
      <c r="AH1597" s="54"/>
      <c r="AI1597" s="54"/>
      <c r="AJ1597" s="53"/>
      <c r="AK1597" s="53"/>
      <c r="AL1597" s="53"/>
      <c r="AM1597" s="53"/>
      <c r="AN1597" s="53"/>
      <c r="AO1597" s="53"/>
      <c r="AP1597" s="53"/>
      <c r="AQ1597" s="53"/>
      <c r="AR1597" s="53"/>
      <c r="AS1597" s="53"/>
      <c r="AT1597" s="53"/>
      <c r="AU1597" s="53"/>
      <c r="AV1597" s="53"/>
      <c r="AW1597" s="53"/>
      <c r="AX1597" s="53"/>
      <c r="AY1597" s="53"/>
    </row>
    <row r="1598" spans="18:51">
      <c r="R1598" s="55"/>
      <c r="S1598" s="53"/>
      <c r="T1598" s="53"/>
      <c r="U1598" s="53"/>
      <c r="V1598" s="53"/>
      <c r="W1598" s="53"/>
      <c r="X1598" s="54"/>
      <c r="Y1598" s="54"/>
      <c r="Z1598" s="54"/>
      <c r="AA1598" s="54"/>
      <c r="AB1598" s="54"/>
      <c r="AC1598" s="54"/>
      <c r="AD1598" s="54"/>
      <c r="AE1598" s="54"/>
      <c r="AF1598" s="53"/>
      <c r="AG1598" s="54"/>
      <c r="AH1598" s="54"/>
      <c r="AI1598" s="54"/>
      <c r="AJ1598" s="53"/>
      <c r="AK1598" s="53"/>
      <c r="AL1598" s="53"/>
      <c r="AM1598" s="53"/>
      <c r="AN1598" s="53"/>
      <c r="AO1598" s="53"/>
      <c r="AP1598" s="53"/>
      <c r="AQ1598" s="53"/>
      <c r="AR1598" s="53"/>
      <c r="AS1598" s="53"/>
      <c r="AT1598" s="53"/>
      <c r="AU1598" s="53"/>
      <c r="AV1598" s="53"/>
      <c r="AW1598" s="53"/>
      <c r="AX1598" s="53"/>
      <c r="AY1598" s="53"/>
    </row>
    <row r="1599" spans="18:51">
      <c r="R1599" s="55"/>
      <c r="S1599" s="53"/>
      <c r="T1599" s="53"/>
      <c r="U1599" s="53"/>
      <c r="V1599" s="53"/>
      <c r="W1599" s="53"/>
      <c r="X1599" s="54"/>
      <c r="Y1599" s="54"/>
      <c r="Z1599" s="54"/>
      <c r="AA1599" s="54"/>
      <c r="AB1599" s="54"/>
      <c r="AC1599" s="54"/>
      <c r="AD1599" s="54"/>
      <c r="AE1599" s="54"/>
      <c r="AF1599" s="53"/>
      <c r="AG1599" s="54"/>
      <c r="AH1599" s="54"/>
      <c r="AI1599" s="54"/>
      <c r="AJ1599" s="53"/>
      <c r="AK1599" s="53"/>
      <c r="AL1599" s="53"/>
      <c r="AM1599" s="53"/>
      <c r="AN1599" s="53"/>
      <c r="AO1599" s="53"/>
      <c r="AP1599" s="53"/>
      <c r="AQ1599" s="53"/>
      <c r="AR1599" s="53"/>
      <c r="AS1599" s="53"/>
      <c r="AT1599" s="53"/>
      <c r="AU1599" s="53"/>
      <c r="AV1599" s="53"/>
      <c r="AW1599" s="53"/>
      <c r="AX1599" s="53"/>
      <c r="AY1599" s="53"/>
    </row>
    <row r="1600" spans="18:51">
      <c r="R1600" s="55"/>
      <c r="S1600" s="53"/>
      <c r="T1600" s="53"/>
      <c r="U1600" s="53"/>
      <c r="V1600" s="53"/>
      <c r="W1600" s="53"/>
      <c r="X1600" s="54"/>
      <c r="Y1600" s="54"/>
      <c r="Z1600" s="54"/>
      <c r="AA1600" s="54"/>
      <c r="AB1600" s="54"/>
      <c r="AC1600" s="54"/>
      <c r="AD1600" s="54"/>
      <c r="AE1600" s="54"/>
      <c r="AF1600" s="53"/>
      <c r="AG1600" s="54"/>
      <c r="AH1600" s="54"/>
      <c r="AI1600" s="54"/>
      <c r="AJ1600" s="53"/>
      <c r="AK1600" s="53"/>
      <c r="AL1600" s="53"/>
      <c r="AM1600" s="53"/>
      <c r="AN1600" s="53"/>
      <c r="AO1600" s="53"/>
      <c r="AP1600" s="53"/>
      <c r="AQ1600" s="53"/>
      <c r="AR1600" s="53"/>
      <c r="AS1600" s="53"/>
      <c r="AT1600" s="53"/>
      <c r="AU1600" s="53"/>
      <c r="AV1600" s="53"/>
      <c r="AW1600" s="53"/>
      <c r="AX1600" s="53"/>
      <c r="AY1600" s="53"/>
    </row>
    <row r="1601" spans="18:51">
      <c r="R1601" s="55"/>
      <c r="S1601" s="53"/>
      <c r="T1601" s="53"/>
      <c r="U1601" s="53"/>
      <c r="V1601" s="53"/>
      <c r="W1601" s="53"/>
      <c r="X1601" s="54"/>
      <c r="Y1601" s="54"/>
      <c r="Z1601" s="54"/>
      <c r="AA1601" s="54"/>
      <c r="AB1601" s="54"/>
      <c r="AC1601" s="54"/>
      <c r="AD1601" s="54"/>
      <c r="AE1601" s="54"/>
      <c r="AF1601" s="53"/>
      <c r="AG1601" s="54"/>
      <c r="AH1601" s="54"/>
      <c r="AI1601" s="54"/>
      <c r="AJ1601" s="53"/>
      <c r="AK1601" s="53"/>
      <c r="AL1601" s="53"/>
      <c r="AM1601" s="53"/>
      <c r="AN1601" s="53"/>
      <c r="AO1601" s="53"/>
      <c r="AP1601" s="53"/>
      <c r="AQ1601" s="53"/>
      <c r="AR1601" s="53"/>
      <c r="AS1601" s="53"/>
      <c r="AT1601" s="53"/>
      <c r="AU1601" s="53"/>
      <c r="AV1601" s="53"/>
      <c r="AW1601" s="53"/>
      <c r="AX1601" s="53"/>
      <c r="AY1601" s="53"/>
    </row>
    <row r="1602" spans="18:51">
      <c r="R1602" s="55"/>
      <c r="S1602" s="53"/>
      <c r="T1602" s="53"/>
      <c r="U1602" s="53"/>
      <c r="V1602" s="53"/>
      <c r="W1602" s="53"/>
      <c r="X1602" s="54"/>
      <c r="Y1602" s="54"/>
      <c r="Z1602" s="54"/>
      <c r="AA1602" s="54"/>
      <c r="AB1602" s="54"/>
      <c r="AC1602" s="54"/>
      <c r="AD1602" s="54"/>
      <c r="AE1602" s="54"/>
      <c r="AF1602" s="53"/>
      <c r="AG1602" s="54"/>
      <c r="AH1602" s="54"/>
      <c r="AI1602" s="54"/>
      <c r="AJ1602" s="53"/>
      <c r="AK1602" s="53"/>
      <c r="AL1602" s="53"/>
      <c r="AM1602" s="53"/>
      <c r="AN1602" s="53"/>
      <c r="AO1602" s="53"/>
      <c r="AP1602" s="53"/>
      <c r="AQ1602" s="53"/>
      <c r="AR1602" s="53"/>
      <c r="AS1602" s="53"/>
      <c r="AT1602" s="53"/>
      <c r="AU1602" s="53"/>
      <c r="AV1602" s="53"/>
      <c r="AW1602" s="53"/>
      <c r="AX1602" s="53"/>
      <c r="AY1602" s="53"/>
    </row>
    <row r="1603" spans="18:51">
      <c r="R1603" s="55"/>
      <c r="S1603" s="53"/>
      <c r="T1603" s="53"/>
      <c r="U1603" s="53"/>
      <c r="V1603" s="53"/>
      <c r="W1603" s="53"/>
      <c r="X1603" s="54"/>
      <c r="Y1603" s="54"/>
      <c r="Z1603" s="54"/>
      <c r="AA1603" s="54"/>
      <c r="AB1603" s="54"/>
      <c r="AC1603" s="54"/>
      <c r="AD1603" s="54"/>
      <c r="AE1603" s="54"/>
      <c r="AF1603" s="53"/>
      <c r="AG1603" s="54"/>
      <c r="AH1603" s="54"/>
      <c r="AI1603" s="54"/>
      <c r="AJ1603" s="53"/>
      <c r="AK1603" s="53"/>
      <c r="AL1603" s="53"/>
      <c r="AM1603" s="53"/>
      <c r="AN1603" s="53"/>
      <c r="AO1603" s="53"/>
      <c r="AP1603" s="53"/>
      <c r="AQ1603" s="53"/>
      <c r="AR1603" s="53"/>
      <c r="AS1603" s="53"/>
      <c r="AT1603" s="53"/>
      <c r="AU1603" s="53"/>
      <c r="AV1603" s="53"/>
      <c r="AW1603" s="53"/>
      <c r="AX1603" s="53"/>
      <c r="AY1603" s="53"/>
    </row>
    <row r="1604" spans="18:51">
      <c r="R1604" s="55"/>
      <c r="S1604" s="53"/>
      <c r="T1604" s="53"/>
      <c r="U1604" s="53"/>
      <c r="V1604" s="53"/>
      <c r="W1604" s="53"/>
      <c r="X1604" s="54"/>
      <c r="Y1604" s="54"/>
      <c r="Z1604" s="54"/>
      <c r="AA1604" s="54"/>
      <c r="AB1604" s="54"/>
      <c r="AC1604" s="54"/>
      <c r="AD1604" s="54"/>
      <c r="AE1604" s="54"/>
      <c r="AF1604" s="53"/>
      <c r="AG1604" s="54"/>
      <c r="AH1604" s="54"/>
      <c r="AI1604" s="54"/>
      <c r="AJ1604" s="53"/>
      <c r="AK1604" s="53"/>
      <c r="AL1604" s="53"/>
      <c r="AM1604" s="53"/>
      <c r="AN1604" s="53"/>
      <c r="AO1604" s="53"/>
      <c r="AP1604" s="53"/>
      <c r="AQ1604" s="53"/>
      <c r="AR1604" s="53"/>
      <c r="AS1604" s="53"/>
      <c r="AT1604" s="53"/>
      <c r="AU1604" s="53"/>
      <c r="AV1604" s="53"/>
      <c r="AW1604" s="53"/>
      <c r="AX1604" s="53"/>
      <c r="AY1604" s="53"/>
    </row>
    <row r="1605" spans="18:51">
      <c r="R1605" s="55"/>
      <c r="S1605" s="53"/>
      <c r="T1605" s="53"/>
      <c r="U1605" s="53"/>
      <c r="V1605" s="53"/>
      <c r="W1605" s="53"/>
      <c r="X1605" s="54"/>
      <c r="Y1605" s="54"/>
      <c r="Z1605" s="54"/>
      <c r="AA1605" s="54"/>
      <c r="AB1605" s="54"/>
      <c r="AC1605" s="54"/>
      <c r="AD1605" s="54"/>
      <c r="AE1605" s="54"/>
      <c r="AF1605" s="53"/>
      <c r="AG1605" s="54"/>
      <c r="AH1605" s="54"/>
      <c r="AI1605" s="54"/>
      <c r="AJ1605" s="53"/>
      <c r="AK1605" s="53"/>
      <c r="AL1605" s="53"/>
      <c r="AM1605" s="53"/>
      <c r="AN1605" s="53"/>
      <c r="AO1605" s="53"/>
      <c r="AP1605" s="53"/>
      <c r="AQ1605" s="53"/>
      <c r="AR1605" s="53"/>
      <c r="AS1605" s="53"/>
      <c r="AT1605" s="53"/>
      <c r="AU1605" s="53"/>
      <c r="AV1605" s="53"/>
      <c r="AW1605" s="53"/>
      <c r="AX1605" s="53"/>
      <c r="AY1605" s="53"/>
    </row>
    <row r="1606" spans="18:51">
      <c r="R1606" s="55"/>
      <c r="S1606" s="53"/>
      <c r="T1606" s="53"/>
      <c r="U1606" s="53"/>
      <c r="V1606" s="53"/>
      <c r="W1606" s="53"/>
      <c r="X1606" s="54"/>
      <c r="Y1606" s="54"/>
      <c r="Z1606" s="54"/>
      <c r="AA1606" s="54"/>
      <c r="AB1606" s="54"/>
      <c r="AC1606" s="54"/>
      <c r="AD1606" s="54"/>
      <c r="AE1606" s="54"/>
      <c r="AF1606" s="53"/>
      <c r="AG1606" s="54"/>
      <c r="AH1606" s="54"/>
      <c r="AI1606" s="54"/>
      <c r="AJ1606" s="53"/>
      <c r="AK1606" s="53"/>
      <c r="AL1606" s="53"/>
      <c r="AM1606" s="53"/>
      <c r="AN1606" s="53"/>
      <c r="AO1606" s="53"/>
      <c r="AP1606" s="53"/>
      <c r="AQ1606" s="53"/>
      <c r="AR1606" s="53"/>
      <c r="AS1606" s="53"/>
      <c r="AT1606" s="53"/>
      <c r="AU1606" s="53"/>
      <c r="AV1606" s="53"/>
      <c r="AW1606" s="53"/>
      <c r="AX1606" s="53"/>
      <c r="AY1606" s="53"/>
    </row>
    <row r="1607" spans="18:51">
      <c r="R1607" s="55"/>
      <c r="S1607" s="53"/>
      <c r="T1607" s="53"/>
      <c r="U1607" s="53"/>
      <c r="V1607" s="53"/>
      <c r="W1607" s="53"/>
      <c r="X1607" s="54"/>
      <c r="Y1607" s="54"/>
      <c r="Z1607" s="54"/>
      <c r="AA1607" s="54"/>
      <c r="AB1607" s="54"/>
      <c r="AC1607" s="54"/>
      <c r="AD1607" s="54"/>
      <c r="AE1607" s="54"/>
      <c r="AF1607" s="53"/>
      <c r="AG1607" s="54"/>
      <c r="AH1607" s="54"/>
      <c r="AI1607" s="54"/>
      <c r="AJ1607" s="53"/>
      <c r="AK1607" s="53"/>
      <c r="AL1607" s="53"/>
      <c r="AM1607" s="53"/>
      <c r="AN1607" s="53"/>
      <c r="AO1607" s="53"/>
      <c r="AP1607" s="53"/>
      <c r="AQ1607" s="53"/>
      <c r="AR1607" s="53"/>
      <c r="AS1607" s="53"/>
      <c r="AT1607" s="53"/>
      <c r="AU1607" s="53"/>
      <c r="AV1607" s="53"/>
      <c r="AW1607" s="53"/>
      <c r="AX1607" s="53"/>
      <c r="AY1607" s="53"/>
    </row>
    <row r="1608" spans="18:51">
      <c r="R1608" s="55"/>
      <c r="S1608" s="53"/>
      <c r="T1608" s="53"/>
      <c r="U1608" s="53"/>
      <c r="V1608" s="53"/>
      <c r="W1608" s="53"/>
      <c r="X1608" s="54"/>
      <c r="Y1608" s="54"/>
      <c r="Z1608" s="54"/>
      <c r="AA1608" s="54"/>
      <c r="AB1608" s="54"/>
      <c r="AC1608" s="54"/>
      <c r="AD1608" s="54"/>
      <c r="AE1608" s="54"/>
      <c r="AF1608" s="53"/>
      <c r="AG1608" s="54"/>
      <c r="AH1608" s="54"/>
      <c r="AI1608" s="54"/>
      <c r="AJ1608" s="53"/>
      <c r="AK1608" s="53"/>
      <c r="AL1608" s="53"/>
      <c r="AM1608" s="53"/>
      <c r="AN1608" s="53"/>
      <c r="AO1608" s="53"/>
      <c r="AP1608" s="53"/>
      <c r="AQ1608" s="53"/>
      <c r="AR1608" s="53"/>
      <c r="AS1608" s="53"/>
      <c r="AT1608" s="53"/>
      <c r="AU1608" s="53"/>
      <c r="AV1608" s="53"/>
      <c r="AW1608" s="53"/>
      <c r="AX1608" s="53"/>
      <c r="AY1608" s="53"/>
    </row>
    <row r="1609" spans="18:51">
      <c r="R1609" s="55"/>
      <c r="S1609" s="53"/>
      <c r="T1609" s="53"/>
      <c r="U1609" s="53"/>
      <c r="V1609" s="53"/>
      <c r="W1609" s="53"/>
      <c r="X1609" s="54"/>
      <c r="Y1609" s="54"/>
      <c r="Z1609" s="54"/>
      <c r="AA1609" s="54"/>
      <c r="AB1609" s="54"/>
      <c r="AC1609" s="54"/>
      <c r="AD1609" s="54"/>
      <c r="AE1609" s="54"/>
      <c r="AF1609" s="53"/>
      <c r="AG1609" s="54"/>
      <c r="AH1609" s="54"/>
      <c r="AI1609" s="54"/>
      <c r="AJ1609" s="53"/>
      <c r="AK1609" s="53"/>
      <c r="AL1609" s="53"/>
      <c r="AM1609" s="53"/>
      <c r="AN1609" s="53"/>
      <c r="AO1609" s="53"/>
      <c r="AP1609" s="53"/>
      <c r="AQ1609" s="53"/>
      <c r="AR1609" s="53"/>
      <c r="AS1609" s="53"/>
      <c r="AT1609" s="53"/>
      <c r="AU1609" s="53"/>
      <c r="AV1609" s="53"/>
      <c r="AW1609" s="53"/>
      <c r="AX1609" s="53"/>
      <c r="AY1609" s="53"/>
    </row>
    <row r="1610" spans="18:51">
      <c r="R1610" s="55"/>
      <c r="S1610" s="53"/>
      <c r="T1610" s="53"/>
      <c r="U1610" s="53"/>
      <c r="V1610" s="53"/>
      <c r="W1610" s="53"/>
      <c r="X1610" s="54"/>
      <c r="Y1610" s="54"/>
      <c r="Z1610" s="54"/>
      <c r="AA1610" s="54"/>
      <c r="AB1610" s="54"/>
      <c r="AC1610" s="54"/>
      <c r="AD1610" s="54"/>
      <c r="AE1610" s="54"/>
      <c r="AF1610" s="53"/>
      <c r="AG1610" s="54"/>
      <c r="AH1610" s="54"/>
      <c r="AI1610" s="54"/>
      <c r="AJ1610" s="53"/>
      <c r="AK1610" s="53"/>
      <c r="AL1610" s="53"/>
      <c r="AM1610" s="53"/>
      <c r="AN1610" s="53"/>
      <c r="AO1610" s="53"/>
      <c r="AP1610" s="53"/>
      <c r="AQ1610" s="53"/>
      <c r="AR1610" s="53"/>
      <c r="AS1610" s="53"/>
      <c r="AT1610" s="53"/>
      <c r="AU1610" s="53"/>
      <c r="AV1610" s="53"/>
      <c r="AW1610" s="53"/>
      <c r="AX1610" s="53"/>
      <c r="AY1610" s="53"/>
    </row>
    <row r="1611" spans="18:51">
      <c r="R1611" s="55"/>
      <c r="S1611" s="53"/>
      <c r="T1611" s="53"/>
      <c r="U1611" s="53"/>
      <c r="V1611" s="53"/>
      <c r="W1611" s="53"/>
      <c r="X1611" s="54"/>
      <c r="Y1611" s="54"/>
      <c r="Z1611" s="54"/>
      <c r="AA1611" s="54"/>
      <c r="AB1611" s="54"/>
      <c r="AC1611" s="54"/>
      <c r="AD1611" s="54"/>
      <c r="AE1611" s="54"/>
      <c r="AF1611" s="53"/>
      <c r="AG1611" s="54"/>
      <c r="AH1611" s="54"/>
      <c r="AI1611" s="54"/>
      <c r="AJ1611" s="53"/>
      <c r="AK1611" s="53"/>
      <c r="AL1611" s="53"/>
      <c r="AM1611" s="53"/>
      <c r="AN1611" s="53"/>
      <c r="AO1611" s="53"/>
      <c r="AP1611" s="53"/>
      <c r="AQ1611" s="53"/>
      <c r="AR1611" s="53"/>
      <c r="AS1611" s="53"/>
      <c r="AT1611" s="53"/>
      <c r="AU1611" s="53"/>
      <c r="AV1611" s="53"/>
      <c r="AW1611" s="53"/>
      <c r="AX1611" s="53"/>
      <c r="AY1611" s="53"/>
    </row>
    <row r="1612" spans="18:51">
      <c r="R1612" s="55"/>
      <c r="S1612" s="53"/>
      <c r="T1612" s="53"/>
      <c r="U1612" s="53"/>
      <c r="V1612" s="53"/>
      <c r="W1612" s="53"/>
      <c r="X1612" s="54"/>
      <c r="Y1612" s="54"/>
      <c r="Z1612" s="54"/>
      <c r="AA1612" s="54"/>
      <c r="AB1612" s="54"/>
      <c r="AC1612" s="54"/>
      <c r="AD1612" s="54"/>
      <c r="AE1612" s="54"/>
      <c r="AF1612" s="53"/>
      <c r="AG1612" s="54"/>
      <c r="AH1612" s="54"/>
      <c r="AI1612" s="54"/>
      <c r="AJ1612" s="53"/>
      <c r="AK1612" s="53"/>
      <c r="AL1612" s="53"/>
      <c r="AM1612" s="53"/>
      <c r="AN1612" s="53"/>
      <c r="AO1612" s="53"/>
      <c r="AP1612" s="53"/>
      <c r="AQ1612" s="53"/>
      <c r="AR1612" s="53"/>
      <c r="AS1612" s="53"/>
      <c r="AT1612" s="53"/>
      <c r="AU1612" s="53"/>
      <c r="AV1612" s="53"/>
      <c r="AW1612" s="53"/>
      <c r="AX1612" s="53"/>
      <c r="AY1612" s="53"/>
    </row>
    <row r="1613" spans="18:51">
      <c r="R1613" s="55"/>
      <c r="S1613" s="53"/>
      <c r="T1613" s="53"/>
      <c r="U1613" s="53"/>
      <c r="V1613" s="53"/>
      <c r="W1613" s="53"/>
      <c r="X1613" s="54"/>
      <c r="Y1613" s="54"/>
      <c r="Z1613" s="54"/>
      <c r="AA1613" s="54"/>
      <c r="AB1613" s="54"/>
      <c r="AC1613" s="54"/>
      <c r="AD1613" s="54"/>
      <c r="AE1613" s="54"/>
      <c r="AF1613" s="53"/>
      <c r="AG1613" s="54"/>
      <c r="AH1613" s="54"/>
      <c r="AI1613" s="54"/>
      <c r="AJ1613" s="53"/>
      <c r="AK1613" s="53"/>
      <c r="AL1613" s="53"/>
      <c r="AM1613" s="53"/>
      <c r="AN1613" s="53"/>
      <c r="AO1613" s="53"/>
      <c r="AP1613" s="53"/>
      <c r="AQ1613" s="53"/>
      <c r="AR1613" s="53"/>
      <c r="AS1613" s="53"/>
      <c r="AT1613" s="53"/>
      <c r="AU1613" s="53"/>
      <c r="AV1613" s="53"/>
      <c r="AW1613" s="53"/>
      <c r="AX1613" s="53"/>
      <c r="AY1613" s="53"/>
    </row>
    <row r="1614" spans="18:51">
      <c r="R1614" s="55"/>
      <c r="S1614" s="53"/>
      <c r="T1614" s="53"/>
      <c r="U1614" s="53"/>
      <c r="V1614" s="53"/>
      <c r="W1614" s="53"/>
      <c r="X1614" s="54"/>
      <c r="Y1614" s="54"/>
      <c r="Z1614" s="54"/>
      <c r="AA1614" s="54"/>
      <c r="AB1614" s="54"/>
      <c r="AC1614" s="54"/>
      <c r="AD1614" s="54"/>
      <c r="AE1614" s="54"/>
      <c r="AF1614" s="53"/>
      <c r="AG1614" s="54"/>
      <c r="AH1614" s="54"/>
      <c r="AI1614" s="54"/>
      <c r="AJ1614" s="53"/>
      <c r="AK1614" s="53"/>
      <c r="AL1614" s="53"/>
      <c r="AM1614" s="53"/>
      <c r="AN1614" s="53"/>
      <c r="AO1614" s="53"/>
      <c r="AP1614" s="53"/>
      <c r="AQ1614" s="53"/>
      <c r="AR1614" s="53"/>
      <c r="AS1614" s="53"/>
      <c r="AT1614" s="53"/>
      <c r="AU1614" s="53"/>
      <c r="AV1614" s="53"/>
      <c r="AW1614" s="53"/>
      <c r="AX1614" s="53"/>
      <c r="AY1614" s="53"/>
    </row>
    <row r="1615" spans="18:51">
      <c r="R1615" s="55"/>
      <c r="S1615" s="53"/>
      <c r="T1615" s="53"/>
      <c r="U1615" s="53"/>
      <c r="V1615" s="53"/>
      <c r="W1615" s="53"/>
      <c r="X1615" s="54"/>
      <c r="Y1615" s="54"/>
      <c r="Z1615" s="54"/>
      <c r="AA1615" s="54"/>
      <c r="AB1615" s="54"/>
      <c r="AC1615" s="54"/>
      <c r="AD1615" s="54"/>
      <c r="AE1615" s="54"/>
      <c r="AF1615" s="53"/>
      <c r="AG1615" s="54"/>
      <c r="AH1615" s="54"/>
      <c r="AI1615" s="54"/>
      <c r="AJ1615" s="53"/>
      <c r="AK1615" s="53"/>
      <c r="AL1615" s="53"/>
      <c r="AM1615" s="53"/>
      <c r="AN1615" s="53"/>
      <c r="AO1615" s="53"/>
      <c r="AP1615" s="53"/>
      <c r="AQ1615" s="53"/>
      <c r="AR1615" s="53"/>
      <c r="AS1615" s="53"/>
      <c r="AT1615" s="53"/>
      <c r="AU1615" s="53"/>
      <c r="AV1615" s="53"/>
      <c r="AW1615" s="53"/>
      <c r="AX1615" s="53"/>
      <c r="AY1615" s="53"/>
    </row>
    <row r="1616" spans="18:51">
      <c r="R1616" s="55"/>
      <c r="S1616" s="53"/>
      <c r="T1616" s="53"/>
      <c r="U1616" s="53"/>
      <c r="V1616" s="53"/>
      <c r="W1616" s="53"/>
      <c r="X1616" s="54"/>
      <c r="Y1616" s="54"/>
      <c r="Z1616" s="54"/>
      <c r="AA1616" s="54"/>
      <c r="AB1616" s="54"/>
      <c r="AC1616" s="54"/>
      <c r="AD1616" s="54"/>
      <c r="AE1616" s="54"/>
      <c r="AF1616" s="53"/>
      <c r="AG1616" s="54"/>
      <c r="AH1616" s="54"/>
      <c r="AI1616" s="54"/>
      <c r="AJ1616" s="53"/>
      <c r="AK1616" s="53"/>
      <c r="AL1616" s="53"/>
      <c r="AM1616" s="53"/>
      <c r="AN1616" s="53"/>
      <c r="AO1616" s="53"/>
      <c r="AP1616" s="53"/>
      <c r="AQ1616" s="53"/>
      <c r="AR1616" s="53"/>
      <c r="AS1616" s="53"/>
      <c r="AT1616" s="53"/>
      <c r="AU1616" s="53"/>
      <c r="AV1616" s="53"/>
      <c r="AW1616" s="53"/>
      <c r="AX1616" s="53"/>
      <c r="AY1616" s="53"/>
    </row>
    <row r="1617" spans="18:51">
      <c r="R1617" s="55"/>
      <c r="S1617" s="53"/>
      <c r="T1617" s="53"/>
      <c r="U1617" s="53"/>
      <c r="V1617" s="53"/>
      <c r="W1617" s="53"/>
      <c r="X1617" s="54"/>
      <c r="Y1617" s="54"/>
      <c r="Z1617" s="54"/>
      <c r="AA1617" s="54"/>
      <c r="AB1617" s="54"/>
      <c r="AC1617" s="54"/>
      <c r="AD1617" s="54"/>
      <c r="AE1617" s="54"/>
      <c r="AF1617" s="53"/>
      <c r="AG1617" s="54"/>
      <c r="AH1617" s="54"/>
      <c r="AI1617" s="54"/>
      <c r="AJ1617" s="53"/>
      <c r="AK1617" s="53"/>
      <c r="AL1617" s="53"/>
      <c r="AM1617" s="53"/>
      <c r="AN1617" s="53"/>
      <c r="AO1617" s="53"/>
      <c r="AP1617" s="53"/>
      <c r="AQ1617" s="53"/>
      <c r="AR1617" s="53"/>
      <c r="AS1617" s="53"/>
      <c r="AT1617" s="53"/>
      <c r="AU1617" s="53"/>
      <c r="AV1617" s="53"/>
      <c r="AW1617" s="53"/>
      <c r="AX1617" s="53"/>
      <c r="AY1617" s="53"/>
    </row>
    <row r="1618" spans="18:51">
      <c r="R1618" s="55"/>
      <c r="S1618" s="53"/>
      <c r="T1618" s="53"/>
      <c r="U1618" s="53"/>
      <c r="V1618" s="53"/>
      <c r="W1618" s="53"/>
      <c r="X1618" s="54"/>
      <c r="Y1618" s="54"/>
      <c r="Z1618" s="54"/>
      <c r="AA1618" s="54"/>
      <c r="AB1618" s="54"/>
      <c r="AC1618" s="54"/>
      <c r="AD1618" s="54"/>
      <c r="AE1618" s="54"/>
      <c r="AF1618" s="53"/>
      <c r="AG1618" s="54"/>
      <c r="AH1618" s="54"/>
      <c r="AI1618" s="54"/>
      <c r="AJ1618" s="53"/>
      <c r="AK1618" s="53"/>
      <c r="AL1618" s="53"/>
      <c r="AM1618" s="53"/>
      <c r="AN1618" s="53"/>
      <c r="AO1618" s="53"/>
      <c r="AP1618" s="53"/>
      <c r="AQ1618" s="53"/>
      <c r="AR1618" s="53"/>
      <c r="AS1618" s="53"/>
      <c r="AT1618" s="53"/>
      <c r="AU1618" s="53"/>
      <c r="AV1618" s="53"/>
      <c r="AW1618" s="53"/>
      <c r="AX1618" s="53"/>
      <c r="AY1618" s="53"/>
    </row>
    <row r="1619" spans="18:51">
      <c r="R1619" s="55"/>
      <c r="S1619" s="53"/>
      <c r="T1619" s="53"/>
      <c r="U1619" s="53"/>
      <c r="V1619" s="53"/>
      <c r="W1619" s="53"/>
      <c r="X1619" s="54"/>
      <c r="Y1619" s="54"/>
      <c r="Z1619" s="54"/>
      <c r="AA1619" s="54"/>
      <c r="AB1619" s="54"/>
      <c r="AC1619" s="54"/>
      <c r="AD1619" s="54"/>
      <c r="AE1619" s="54"/>
      <c r="AF1619" s="53"/>
      <c r="AG1619" s="54"/>
      <c r="AH1619" s="54"/>
      <c r="AI1619" s="54"/>
      <c r="AJ1619" s="53"/>
      <c r="AK1619" s="53"/>
      <c r="AL1619" s="53"/>
      <c r="AM1619" s="53"/>
      <c r="AN1619" s="53"/>
      <c r="AO1619" s="53"/>
      <c r="AP1619" s="53"/>
      <c r="AQ1619" s="53"/>
      <c r="AR1619" s="53"/>
      <c r="AS1619" s="53"/>
      <c r="AT1619" s="53"/>
      <c r="AU1619" s="53"/>
      <c r="AV1619" s="53"/>
      <c r="AW1619" s="53"/>
      <c r="AX1619" s="53"/>
      <c r="AY1619" s="53"/>
    </row>
    <row r="1620" spans="18:51">
      <c r="R1620" s="55"/>
      <c r="S1620" s="53"/>
      <c r="T1620" s="53"/>
      <c r="U1620" s="53"/>
      <c r="V1620" s="53"/>
      <c r="W1620" s="53"/>
      <c r="X1620" s="54"/>
      <c r="Y1620" s="54"/>
      <c r="Z1620" s="54"/>
      <c r="AA1620" s="54"/>
      <c r="AB1620" s="54"/>
      <c r="AC1620" s="54"/>
      <c r="AD1620" s="54"/>
      <c r="AE1620" s="54"/>
      <c r="AF1620" s="53"/>
      <c r="AG1620" s="54"/>
      <c r="AH1620" s="54"/>
      <c r="AI1620" s="54"/>
      <c r="AJ1620" s="53"/>
      <c r="AK1620" s="53"/>
      <c r="AL1620" s="53"/>
      <c r="AM1620" s="53"/>
      <c r="AN1620" s="53"/>
      <c r="AO1620" s="53"/>
      <c r="AP1620" s="53"/>
      <c r="AQ1620" s="53"/>
      <c r="AR1620" s="53"/>
      <c r="AS1620" s="53"/>
      <c r="AT1620" s="53"/>
      <c r="AU1620" s="53"/>
      <c r="AV1620" s="53"/>
      <c r="AW1620" s="53"/>
      <c r="AX1620" s="53"/>
      <c r="AY1620" s="53"/>
    </row>
    <row r="1621" spans="18:51">
      <c r="R1621" s="55"/>
      <c r="S1621" s="53"/>
      <c r="T1621" s="53"/>
      <c r="U1621" s="53"/>
      <c r="V1621" s="53"/>
      <c r="W1621" s="53"/>
      <c r="X1621" s="54"/>
      <c r="Y1621" s="54"/>
      <c r="Z1621" s="54"/>
      <c r="AA1621" s="54"/>
      <c r="AB1621" s="54"/>
      <c r="AC1621" s="54"/>
      <c r="AD1621" s="54"/>
      <c r="AE1621" s="54"/>
      <c r="AF1621" s="53"/>
      <c r="AG1621" s="54"/>
      <c r="AH1621" s="54"/>
      <c r="AI1621" s="54"/>
      <c r="AJ1621" s="53"/>
      <c r="AK1621" s="53"/>
      <c r="AL1621" s="53"/>
      <c r="AM1621" s="53"/>
      <c r="AN1621" s="53"/>
      <c r="AO1621" s="53"/>
      <c r="AP1621" s="53"/>
      <c r="AQ1621" s="53"/>
      <c r="AR1621" s="53"/>
      <c r="AS1621" s="53"/>
      <c r="AT1621" s="53"/>
      <c r="AU1621" s="53"/>
      <c r="AV1621" s="53"/>
      <c r="AW1621" s="53"/>
      <c r="AX1621" s="53"/>
      <c r="AY1621" s="53"/>
    </row>
    <row r="1622" spans="18:51">
      <c r="R1622" s="55"/>
      <c r="S1622" s="53"/>
      <c r="T1622" s="53"/>
      <c r="U1622" s="53"/>
      <c r="V1622" s="53"/>
      <c r="W1622" s="53"/>
      <c r="X1622" s="54"/>
      <c r="Y1622" s="54"/>
      <c r="Z1622" s="54"/>
      <c r="AA1622" s="54"/>
      <c r="AB1622" s="54"/>
      <c r="AC1622" s="54"/>
      <c r="AD1622" s="54"/>
      <c r="AE1622" s="54"/>
      <c r="AF1622" s="53"/>
      <c r="AG1622" s="54"/>
      <c r="AH1622" s="54"/>
      <c r="AI1622" s="54"/>
      <c r="AJ1622" s="53"/>
      <c r="AK1622" s="53"/>
      <c r="AL1622" s="53"/>
      <c r="AM1622" s="53"/>
      <c r="AN1622" s="53"/>
      <c r="AO1622" s="53"/>
      <c r="AP1622" s="53"/>
      <c r="AQ1622" s="53"/>
      <c r="AR1622" s="53"/>
      <c r="AS1622" s="53"/>
      <c r="AT1622" s="53"/>
      <c r="AU1622" s="53"/>
      <c r="AV1622" s="53"/>
      <c r="AW1622" s="53"/>
      <c r="AX1622" s="53"/>
      <c r="AY1622" s="53"/>
    </row>
    <row r="1623" spans="18:51">
      <c r="R1623" s="55"/>
      <c r="S1623" s="53"/>
      <c r="T1623" s="53"/>
      <c r="U1623" s="53"/>
      <c r="V1623" s="53"/>
      <c r="W1623" s="53"/>
      <c r="X1623" s="54"/>
      <c r="Y1623" s="54"/>
      <c r="Z1623" s="54"/>
      <c r="AA1623" s="54"/>
      <c r="AB1623" s="54"/>
      <c r="AC1623" s="54"/>
      <c r="AD1623" s="54"/>
      <c r="AE1623" s="54"/>
      <c r="AF1623" s="53"/>
      <c r="AG1623" s="54"/>
      <c r="AH1623" s="54"/>
      <c r="AI1623" s="54"/>
      <c r="AJ1623" s="53"/>
      <c r="AK1623" s="53"/>
      <c r="AL1623" s="53"/>
      <c r="AM1623" s="53"/>
      <c r="AN1623" s="53"/>
      <c r="AO1623" s="53"/>
      <c r="AP1623" s="53"/>
      <c r="AQ1623" s="53"/>
      <c r="AR1623" s="53"/>
      <c r="AS1623" s="53"/>
      <c r="AT1623" s="53"/>
      <c r="AU1623" s="53"/>
      <c r="AV1623" s="53"/>
      <c r="AW1623" s="53"/>
      <c r="AX1623" s="53"/>
      <c r="AY1623" s="53"/>
    </row>
    <row r="1624" spans="18:51">
      <c r="R1624" s="55"/>
      <c r="S1624" s="53"/>
      <c r="T1624" s="53"/>
      <c r="U1624" s="53"/>
      <c r="V1624" s="53"/>
      <c r="W1624" s="53"/>
      <c r="X1624" s="54"/>
      <c r="Y1624" s="54"/>
      <c r="Z1624" s="54"/>
      <c r="AA1624" s="54"/>
      <c r="AB1624" s="54"/>
      <c r="AC1624" s="54"/>
      <c r="AD1624" s="54"/>
      <c r="AE1624" s="54"/>
      <c r="AF1624" s="53"/>
      <c r="AG1624" s="54"/>
      <c r="AH1624" s="54"/>
      <c r="AI1624" s="54"/>
      <c r="AJ1624" s="53"/>
      <c r="AK1624" s="53"/>
      <c r="AL1624" s="53"/>
      <c r="AM1624" s="53"/>
      <c r="AN1624" s="53"/>
      <c r="AO1624" s="53"/>
      <c r="AP1624" s="53"/>
      <c r="AQ1624" s="53"/>
      <c r="AR1624" s="53"/>
      <c r="AS1624" s="53"/>
      <c r="AT1624" s="53"/>
      <c r="AU1624" s="53"/>
      <c r="AV1624" s="53"/>
      <c r="AW1624" s="53"/>
      <c r="AX1624" s="53"/>
      <c r="AY1624" s="53"/>
    </row>
    <row r="1625" spans="18:51">
      <c r="R1625" s="55"/>
      <c r="S1625" s="53"/>
      <c r="T1625" s="53"/>
      <c r="U1625" s="53"/>
      <c r="V1625" s="53"/>
      <c r="W1625" s="53"/>
      <c r="X1625" s="54"/>
      <c r="Y1625" s="54"/>
      <c r="Z1625" s="54"/>
      <c r="AA1625" s="54"/>
      <c r="AB1625" s="54"/>
      <c r="AC1625" s="54"/>
      <c r="AD1625" s="54"/>
      <c r="AE1625" s="54"/>
      <c r="AF1625" s="53"/>
      <c r="AG1625" s="54"/>
      <c r="AH1625" s="54"/>
      <c r="AI1625" s="54"/>
      <c r="AJ1625" s="53"/>
      <c r="AK1625" s="53"/>
      <c r="AL1625" s="53"/>
      <c r="AM1625" s="53"/>
      <c r="AN1625" s="53"/>
      <c r="AO1625" s="53"/>
      <c r="AP1625" s="53"/>
      <c r="AQ1625" s="53"/>
      <c r="AR1625" s="53"/>
      <c r="AS1625" s="53"/>
      <c r="AT1625" s="53"/>
      <c r="AU1625" s="53"/>
      <c r="AV1625" s="53"/>
      <c r="AW1625" s="53"/>
      <c r="AX1625" s="53"/>
      <c r="AY1625" s="53"/>
    </row>
    <row r="1626" spans="18:51">
      <c r="R1626" s="55"/>
      <c r="S1626" s="53"/>
      <c r="T1626" s="53"/>
      <c r="U1626" s="53"/>
      <c r="V1626" s="53"/>
      <c r="W1626" s="53"/>
      <c r="X1626" s="54"/>
      <c r="Y1626" s="54"/>
      <c r="Z1626" s="54"/>
      <c r="AA1626" s="54"/>
      <c r="AB1626" s="54"/>
      <c r="AC1626" s="54"/>
      <c r="AD1626" s="54"/>
      <c r="AE1626" s="54"/>
      <c r="AF1626" s="53"/>
      <c r="AG1626" s="54"/>
      <c r="AH1626" s="54"/>
      <c r="AI1626" s="54"/>
      <c r="AJ1626" s="53"/>
      <c r="AK1626" s="53"/>
      <c r="AL1626" s="53"/>
      <c r="AM1626" s="53"/>
      <c r="AN1626" s="53"/>
      <c r="AO1626" s="53"/>
      <c r="AP1626" s="53"/>
      <c r="AQ1626" s="53"/>
      <c r="AR1626" s="53"/>
      <c r="AS1626" s="53"/>
      <c r="AT1626" s="53"/>
      <c r="AU1626" s="53"/>
      <c r="AV1626" s="53"/>
      <c r="AW1626" s="53"/>
      <c r="AX1626" s="53"/>
      <c r="AY1626" s="53"/>
    </row>
    <row r="1627" spans="18:51">
      <c r="R1627" s="55"/>
      <c r="S1627" s="53"/>
      <c r="T1627" s="53"/>
      <c r="U1627" s="53"/>
      <c r="V1627" s="53"/>
      <c r="W1627" s="53"/>
      <c r="X1627" s="54"/>
      <c r="Y1627" s="54"/>
      <c r="Z1627" s="54"/>
      <c r="AA1627" s="54"/>
      <c r="AB1627" s="54"/>
      <c r="AC1627" s="54"/>
      <c r="AD1627" s="54"/>
      <c r="AE1627" s="54"/>
      <c r="AF1627" s="53"/>
      <c r="AG1627" s="54"/>
      <c r="AH1627" s="54"/>
      <c r="AI1627" s="54"/>
      <c r="AJ1627" s="53"/>
      <c r="AK1627" s="53"/>
      <c r="AL1627" s="53"/>
      <c r="AM1627" s="53"/>
      <c r="AN1627" s="53"/>
      <c r="AO1627" s="53"/>
      <c r="AP1627" s="53"/>
      <c r="AQ1627" s="53"/>
      <c r="AR1627" s="53"/>
      <c r="AS1627" s="53"/>
      <c r="AT1627" s="53"/>
      <c r="AU1627" s="53"/>
      <c r="AV1627" s="53"/>
      <c r="AW1627" s="53"/>
      <c r="AX1627" s="53"/>
      <c r="AY1627" s="53"/>
    </row>
    <row r="1628" spans="18:51">
      <c r="R1628" s="55"/>
      <c r="S1628" s="53"/>
      <c r="T1628" s="53"/>
      <c r="U1628" s="53"/>
      <c r="V1628" s="53"/>
      <c r="W1628" s="53"/>
      <c r="X1628" s="54"/>
      <c r="Y1628" s="54"/>
      <c r="Z1628" s="54"/>
      <c r="AA1628" s="54"/>
      <c r="AB1628" s="54"/>
      <c r="AC1628" s="54"/>
      <c r="AD1628" s="54"/>
      <c r="AE1628" s="54"/>
      <c r="AF1628" s="53"/>
      <c r="AG1628" s="54"/>
      <c r="AH1628" s="54"/>
      <c r="AI1628" s="54"/>
      <c r="AJ1628" s="53"/>
      <c r="AK1628" s="53"/>
      <c r="AL1628" s="53"/>
      <c r="AM1628" s="53"/>
      <c r="AN1628" s="53"/>
      <c r="AO1628" s="53"/>
      <c r="AP1628" s="53"/>
      <c r="AQ1628" s="53"/>
      <c r="AR1628" s="53"/>
      <c r="AS1628" s="53"/>
      <c r="AT1628" s="53"/>
      <c r="AU1628" s="53"/>
      <c r="AV1628" s="53"/>
      <c r="AW1628" s="53"/>
      <c r="AX1628" s="53"/>
      <c r="AY1628" s="53"/>
    </row>
    <row r="1629" spans="18:51">
      <c r="R1629" s="55"/>
      <c r="S1629" s="53"/>
      <c r="T1629" s="53"/>
      <c r="U1629" s="53"/>
      <c r="V1629" s="53"/>
      <c r="W1629" s="53"/>
      <c r="X1629" s="54"/>
      <c r="Y1629" s="54"/>
      <c r="Z1629" s="54"/>
      <c r="AA1629" s="54"/>
      <c r="AB1629" s="54"/>
      <c r="AC1629" s="54"/>
      <c r="AD1629" s="54"/>
      <c r="AE1629" s="54"/>
      <c r="AF1629" s="53"/>
      <c r="AG1629" s="54"/>
      <c r="AH1629" s="54"/>
      <c r="AI1629" s="54"/>
      <c r="AJ1629" s="53"/>
      <c r="AK1629" s="53"/>
      <c r="AL1629" s="53"/>
      <c r="AM1629" s="53"/>
      <c r="AN1629" s="53"/>
      <c r="AO1629" s="53"/>
      <c r="AP1629" s="53"/>
      <c r="AQ1629" s="53"/>
      <c r="AR1629" s="53"/>
      <c r="AS1629" s="53"/>
      <c r="AT1629" s="53"/>
      <c r="AU1629" s="53"/>
      <c r="AV1629" s="53"/>
      <c r="AW1629" s="53"/>
      <c r="AX1629" s="53"/>
      <c r="AY1629" s="53"/>
    </row>
    <row r="1630" spans="18:51">
      <c r="R1630" s="55"/>
      <c r="S1630" s="53"/>
      <c r="T1630" s="53"/>
      <c r="U1630" s="53"/>
      <c r="V1630" s="53"/>
      <c r="W1630" s="53"/>
      <c r="X1630" s="54"/>
      <c r="Y1630" s="54"/>
      <c r="Z1630" s="54"/>
      <c r="AA1630" s="54"/>
      <c r="AB1630" s="54"/>
      <c r="AC1630" s="54"/>
      <c r="AD1630" s="54"/>
      <c r="AE1630" s="54"/>
      <c r="AF1630" s="53"/>
      <c r="AG1630" s="54"/>
      <c r="AH1630" s="54"/>
      <c r="AI1630" s="54"/>
      <c r="AJ1630" s="53"/>
      <c r="AK1630" s="53"/>
      <c r="AL1630" s="53"/>
      <c r="AM1630" s="53"/>
      <c r="AN1630" s="53"/>
      <c r="AO1630" s="53"/>
      <c r="AP1630" s="53"/>
      <c r="AQ1630" s="53"/>
      <c r="AR1630" s="53"/>
      <c r="AS1630" s="53"/>
      <c r="AT1630" s="53"/>
      <c r="AU1630" s="53"/>
      <c r="AV1630" s="53"/>
      <c r="AW1630" s="53"/>
      <c r="AX1630" s="53"/>
      <c r="AY1630" s="53"/>
    </row>
    <row r="1631" spans="18:51">
      <c r="R1631" s="55"/>
      <c r="S1631" s="53"/>
      <c r="T1631" s="53"/>
      <c r="U1631" s="53"/>
      <c r="V1631" s="53"/>
      <c r="W1631" s="53"/>
      <c r="X1631" s="54"/>
      <c r="Y1631" s="54"/>
      <c r="Z1631" s="54"/>
      <c r="AA1631" s="54"/>
      <c r="AB1631" s="54"/>
      <c r="AC1631" s="54"/>
      <c r="AD1631" s="54"/>
      <c r="AE1631" s="54"/>
      <c r="AF1631" s="53"/>
      <c r="AG1631" s="54"/>
      <c r="AH1631" s="54"/>
      <c r="AI1631" s="54"/>
      <c r="AJ1631" s="53"/>
      <c r="AK1631" s="53"/>
      <c r="AL1631" s="53"/>
      <c r="AM1631" s="53"/>
      <c r="AN1631" s="53"/>
      <c r="AO1631" s="53"/>
      <c r="AP1631" s="53"/>
      <c r="AQ1631" s="53"/>
      <c r="AR1631" s="53"/>
      <c r="AS1631" s="53"/>
      <c r="AT1631" s="53"/>
      <c r="AU1631" s="53"/>
      <c r="AV1631" s="53"/>
      <c r="AW1631" s="53"/>
      <c r="AX1631" s="53"/>
      <c r="AY1631" s="53"/>
    </row>
    <row r="1632" spans="18:51">
      <c r="R1632" s="55"/>
      <c r="S1632" s="53"/>
      <c r="T1632" s="53"/>
      <c r="U1632" s="53"/>
      <c r="V1632" s="53"/>
      <c r="W1632" s="53"/>
      <c r="X1632" s="54"/>
      <c r="Y1632" s="54"/>
      <c r="Z1632" s="54"/>
      <c r="AA1632" s="54"/>
      <c r="AB1632" s="54"/>
      <c r="AC1632" s="54"/>
      <c r="AD1632" s="54"/>
      <c r="AE1632" s="54"/>
      <c r="AF1632" s="53"/>
      <c r="AG1632" s="54"/>
      <c r="AH1632" s="54"/>
      <c r="AI1632" s="54"/>
      <c r="AJ1632" s="53"/>
      <c r="AK1632" s="53"/>
      <c r="AL1632" s="53"/>
      <c r="AM1632" s="53"/>
      <c r="AN1632" s="53"/>
      <c r="AO1632" s="53"/>
      <c r="AP1632" s="53"/>
      <c r="AQ1632" s="53"/>
      <c r="AR1632" s="53"/>
      <c r="AS1632" s="53"/>
      <c r="AT1632" s="53"/>
      <c r="AU1632" s="53"/>
      <c r="AV1632" s="53"/>
      <c r="AW1632" s="53"/>
      <c r="AX1632" s="53"/>
      <c r="AY1632" s="53"/>
    </row>
    <row r="1633" spans="18:51">
      <c r="R1633" s="55"/>
      <c r="S1633" s="53"/>
      <c r="T1633" s="53"/>
      <c r="U1633" s="53"/>
      <c r="V1633" s="53"/>
      <c r="W1633" s="53"/>
      <c r="X1633" s="54"/>
      <c r="Y1633" s="54"/>
      <c r="Z1633" s="54"/>
      <c r="AA1633" s="54"/>
      <c r="AB1633" s="54"/>
      <c r="AC1633" s="54"/>
      <c r="AD1633" s="54"/>
      <c r="AE1633" s="54"/>
      <c r="AF1633" s="53"/>
      <c r="AG1633" s="54"/>
      <c r="AH1633" s="54"/>
      <c r="AI1633" s="54"/>
      <c r="AJ1633" s="53"/>
      <c r="AK1633" s="53"/>
      <c r="AL1633" s="53"/>
      <c r="AM1633" s="53"/>
      <c r="AN1633" s="53"/>
      <c r="AO1633" s="53"/>
      <c r="AP1633" s="53"/>
      <c r="AQ1633" s="53"/>
      <c r="AR1633" s="53"/>
      <c r="AS1633" s="53"/>
      <c r="AT1633" s="53"/>
      <c r="AU1633" s="53"/>
      <c r="AV1633" s="53"/>
      <c r="AW1633" s="53"/>
      <c r="AX1633" s="53"/>
      <c r="AY1633" s="53"/>
    </row>
    <row r="1634" spans="18:51">
      <c r="R1634" s="55"/>
      <c r="S1634" s="53"/>
      <c r="T1634" s="53"/>
      <c r="U1634" s="53"/>
      <c r="V1634" s="53"/>
      <c r="W1634" s="53"/>
      <c r="X1634" s="54"/>
      <c r="Y1634" s="54"/>
      <c r="Z1634" s="54"/>
      <c r="AA1634" s="54"/>
      <c r="AB1634" s="54"/>
      <c r="AC1634" s="54"/>
      <c r="AD1634" s="54"/>
      <c r="AE1634" s="54"/>
      <c r="AF1634" s="53"/>
      <c r="AG1634" s="54"/>
      <c r="AH1634" s="54"/>
      <c r="AI1634" s="54"/>
      <c r="AJ1634" s="53"/>
      <c r="AK1634" s="53"/>
      <c r="AL1634" s="53"/>
      <c r="AM1634" s="53"/>
      <c r="AN1634" s="53"/>
      <c r="AO1634" s="53"/>
      <c r="AP1634" s="53"/>
      <c r="AQ1634" s="53"/>
      <c r="AR1634" s="53"/>
      <c r="AS1634" s="53"/>
      <c r="AT1634" s="53"/>
      <c r="AU1634" s="53"/>
      <c r="AV1634" s="53"/>
      <c r="AW1634" s="53"/>
      <c r="AX1634" s="53"/>
      <c r="AY1634" s="53"/>
    </row>
    <row r="1635" spans="18:51">
      <c r="R1635" s="55"/>
      <c r="S1635" s="53"/>
      <c r="T1635" s="53"/>
      <c r="U1635" s="53"/>
      <c r="V1635" s="53"/>
      <c r="W1635" s="53"/>
      <c r="X1635" s="54"/>
      <c r="Y1635" s="54"/>
      <c r="Z1635" s="54"/>
      <c r="AA1635" s="54"/>
      <c r="AB1635" s="54"/>
      <c r="AC1635" s="54"/>
      <c r="AD1635" s="54"/>
      <c r="AE1635" s="54"/>
      <c r="AF1635" s="53"/>
      <c r="AG1635" s="54"/>
      <c r="AH1635" s="54"/>
      <c r="AI1635" s="54"/>
      <c r="AJ1635" s="53"/>
      <c r="AK1635" s="53"/>
      <c r="AL1635" s="53"/>
      <c r="AM1635" s="53"/>
      <c r="AN1635" s="53"/>
      <c r="AO1635" s="53"/>
      <c r="AP1635" s="53"/>
      <c r="AQ1635" s="53"/>
      <c r="AR1635" s="53"/>
      <c r="AS1635" s="53"/>
      <c r="AT1635" s="53"/>
      <c r="AU1635" s="53"/>
      <c r="AV1635" s="53"/>
      <c r="AW1635" s="53"/>
      <c r="AX1635" s="53"/>
      <c r="AY1635" s="53"/>
    </row>
    <row r="1636" spans="18:51">
      <c r="R1636" s="55"/>
      <c r="S1636" s="53"/>
      <c r="T1636" s="53"/>
      <c r="U1636" s="53"/>
      <c r="V1636" s="53"/>
      <c r="W1636" s="53"/>
      <c r="X1636" s="54"/>
      <c r="Y1636" s="54"/>
      <c r="Z1636" s="54"/>
      <c r="AA1636" s="54"/>
      <c r="AB1636" s="54"/>
      <c r="AC1636" s="54"/>
      <c r="AD1636" s="54"/>
      <c r="AE1636" s="54"/>
      <c r="AF1636" s="53"/>
      <c r="AG1636" s="54"/>
      <c r="AH1636" s="54"/>
      <c r="AI1636" s="54"/>
      <c r="AJ1636" s="53"/>
      <c r="AK1636" s="53"/>
      <c r="AL1636" s="53"/>
      <c r="AM1636" s="53"/>
      <c r="AN1636" s="53"/>
      <c r="AO1636" s="53"/>
      <c r="AP1636" s="53"/>
      <c r="AQ1636" s="53"/>
      <c r="AR1636" s="53"/>
      <c r="AS1636" s="53"/>
      <c r="AT1636" s="53"/>
      <c r="AU1636" s="53"/>
      <c r="AV1636" s="53"/>
      <c r="AW1636" s="53"/>
      <c r="AX1636" s="53"/>
      <c r="AY1636" s="53"/>
    </row>
    <row r="1637" spans="18:51">
      <c r="R1637" s="55"/>
      <c r="S1637" s="53"/>
      <c r="T1637" s="53"/>
      <c r="U1637" s="53"/>
      <c r="V1637" s="53"/>
      <c r="W1637" s="53"/>
      <c r="X1637" s="54"/>
      <c r="Y1637" s="54"/>
      <c r="Z1637" s="54"/>
      <c r="AA1637" s="54"/>
      <c r="AB1637" s="54"/>
      <c r="AC1637" s="54"/>
      <c r="AD1637" s="54"/>
      <c r="AE1637" s="54"/>
      <c r="AF1637" s="53"/>
      <c r="AG1637" s="54"/>
      <c r="AH1637" s="54"/>
      <c r="AI1637" s="54"/>
      <c r="AJ1637" s="53"/>
      <c r="AK1637" s="53"/>
      <c r="AL1637" s="53"/>
      <c r="AM1637" s="53"/>
      <c r="AN1637" s="53"/>
      <c r="AO1637" s="53"/>
      <c r="AP1637" s="53"/>
      <c r="AQ1637" s="53"/>
      <c r="AR1637" s="53"/>
      <c r="AS1637" s="53"/>
      <c r="AT1637" s="53"/>
      <c r="AU1637" s="53"/>
      <c r="AV1637" s="53"/>
      <c r="AW1637" s="53"/>
      <c r="AX1637" s="53"/>
      <c r="AY1637" s="53"/>
    </row>
    <row r="1638" spans="18:51">
      <c r="R1638" s="55"/>
      <c r="S1638" s="53"/>
      <c r="T1638" s="53"/>
      <c r="U1638" s="53"/>
      <c r="V1638" s="53"/>
      <c r="W1638" s="53"/>
      <c r="X1638" s="54"/>
      <c r="Y1638" s="54"/>
      <c r="Z1638" s="54"/>
      <c r="AA1638" s="54"/>
      <c r="AB1638" s="54"/>
      <c r="AC1638" s="54"/>
      <c r="AD1638" s="54"/>
      <c r="AE1638" s="54"/>
      <c r="AF1638" s="53"/>
      <c r="AG1638" s="54"/>
      <c r="AH1638" s="54"/>
      <c r="AI1638" s="54"/>
      <c r="AJ1638" s="53"/>
      <c r="AK1638" s="53"/>
      <c r="AL1638" s="53"/>
      <c r="AM1638" s="53"/>
      <c r="AN1638" s="53"/>
      <c r="AO1638" s="53"/>
      <c r="AP1638" s="53"/>
      <c r="AQ1638" s="53"/>
      <c r="AR1638" s="53"/>
      <c r="AS1638" s="53"/>
      <c r="AT1638" s="53"/>
      <c r="AU1638" s="53"/>
      <c r="AV1638" s="53"/>
      <c r="AW1638" s="53"/>
      <c r="AX1638" s="53"/>
      <c r="AY1638" s="53"/>
    </row>
    <row r="1639" spans="18:51">
      <c r="R1639" s="55"/>
      <c r="S1639" s="53"/>
      <c r="T1639" s="53"/>
      <c r="U1639" s="53"/>
      <c r="V1639" s="53"/>
      <c r="W1639" s="53"/>
      <c r="X1639" s="54"/>
      <c r="Y1639" s="54"/>
      <c r="Z1639" s="54"/>
      <c r="AA1639" s="54"/>
      <c r="AB1639" s="54"/>
      <c r="AC1639" s="54"/>
      <c r="AD1639" s="54"/>
      <c r="AE1639" s="54"/>
      <c r="AF1639" s="53"/>
      <c r="AG1639" s="54"/>
      <c r="AH1639" s="54"/>
      <c r="AI1639" s="54"/>
      <c r="AJ1639" s="53"/>
      <c r="AK1639" s="53"/>
      <c r="AL1639" s="53"/>
      <c r="AM1639" s="53"/>
      <c r="AN1639" s="53"/>
      <c r="AO1639" s="53"/>
      <c r="AP1639" s="53"/>
      <c r="AQ1639" s="53"/>
      <c r="AR1639" s="53"/>
      <c r="AS1639" s="53"/>
      <c r="AT1639" s="53"/>
      <c r="AU1639" s="53"/>
      <c r="AV1639" s="53"/>
      <c r="AW1639" s="53"/>
      <c r="AX1639" s="53"/>
      <c r="AY1639" s="53"/>
    </row>
    <row r="1640" spans="18:51">
      <c r="R1640" s="55"/>
      <c r="S1640" s="53"/>
      <c r="T1640" s="53"/>
      <c r="U1640" s="53"/>
      <c r="V1640" s="53"/>
      <c r="W1640" s="53"/>
      <c r="X1640" s="54"/>
      <c r="Y1640" s="54"/>
      <c r="Z1640" s="54"/>
      <c r="AA1640" s="54"/>
      <c r="AB1640" s="54"/>
      <c r="AC1640" s="54"/>
      <c r="AD1640" s="54"/>
      <c r="AE1640" s="54"/>
      <c r="AF1640" s="53"/>
      <c r="AG1640" s="54"/>
      <c r="AH1640" s="54"/>
      <c r="AI1640" s="54"/>
      <c r="AJ1640" s="53"/>
      <c r="AK1640" s="53"/>
      <c r="AL1640" s="53"/>
      <c r="AM1640" s="53"/>
      <c r="AN1640" s="53"/>
      <c r="AO1640" s="53"/>
      <c r="AP1640" s="53"/>
      <c r="AQ1640" s="53"/>
      <c r="AR1640" s="53"/>
      <c r="AS1640" s="53"/>
      <c r="AT1640" s="53"/>
      <c r="AU1640" s="53"/>
      <c r="AV1640" s="53"/>
      <c r="AW1640" s="53"/>
      <c r="AX1640" s="53"/>
      <c r="AY1640" s="53"/>
    </row>
    <row r="1641" spans="18:51">
      <c r="R1641" s="55"/>
      <c r="S1641" s="53"/>
      <c r="T1641" s="53"/>
      <c r="U1641" s="53"/>
      <c r="V1641" s="53"/>
      <c r="W1641" s="53"/>
      <c r="X1641" s="54"/>
      <c r="Y1641" s="54"/>
      <c r="Z1641" s="54"/>
      <c r="AA1641" s="54"/>
      <c r="AB1641" s="54"/>
      <c r="AC1641" s="54"/>
      <c r="AD1641" s="54"/>
      <c r="AE1641" s="54"/>
      <c r="AF1641" s="53"/>
      <c r="AG1641" s="54"/>
      <c r="AH1641" s="54"/>
      <c r="AI1641" s="54"/>
      <c r="AJ1641" s="53"/>
      <c r="AK1641" s="53"/>
      <c r="AL1641" s="53"/>
      <c r="AM1641" s="53"/>
      <c r="AN1641" s="53"/>
      <c r="AO1641" s="53"/>
      <c r="AP1641" s="53"/>
      <c r="AQ1641" s="53"/>
      <c r="AR1641" s="53"/>
      <c r="AS1641" s="53"/>
      <c r="AT1641" s="53"/>
      <c r="AU1641" s="53"/>
      <c r="AV1641" s="53"/>
      <c r="AW1641" s="53"/>
      <c r="AX1641" s="53"/>
      <c r="AY1641" s="53"/>
    </row>
    <row r="1642" spans="18:51">
      <c r="R1642" s="55"/>
      <c r="S1642" s="53"/>
      <c r="T1642" s="53"/>
      <c r="U1642" s="53"/>
      <c r="V1642" s="53"/>
      <c r="W1642" s="53"/>
      <c r="X1642" s="54"/>
      <c r="Y1642" s="54"/>
      <c r="Z1642" s="54"/>
      <c r="AA1642" s="54"/>
      <c r="AB1642" s="54"/>
      <c r="AC1642" s="54"/>
      <c r="AD1642" s="54"/>
      <c r="AE1642" s="54"/>
      <c r="AF1642" s="53"/>
      <c r="AG1642" s="54"/>
      <c r="AH1642" s="54"/>
      <c r="AI1642" s="54"/>
      <c r="AJ1642" s="53"/>
      <c r="AK1642" s="53"/>
      <c r="AL1642" s="53"/>
      <c r="AM1642" s="53"/>
      <c r="AN1642" s="53"/>
      <c r="AO1642" s="53"/>
      <c r="AP1642" s="53"/>
      <c r="AQ1642" s="53"/>
      <c r="AR1642" s="53"/>
      <c r="AS1642" s="53"/>
      <c r="AT1642" s="53"/>
      <c r="AU1642" s="53"/>
      <c r="AV1642" s="53"/>
      <c r="AW1642" s="53"/>
      <c r="AX1642" s="53"/>
      <c r="AY1642" s="53"/>
    </row>
    <row r="1643" spans="18:51">
      <c r="R1643" s="55"/>
      <c r="S1643" s="53"/>
      <c r="T1643" s="53"/>
      <c r="U1643" s="53"/>
      <c r="V1643" s="53"/>
      <c r="W1643" s="53"/>
      <c r="X1643" s="54"/>
      <c r="Y1643" s="54"/>
      <c r="Z1643" s="54"/>
      <c r="AA1643" s="54"/>
      <c r="AB1643" s="54"/>
      <c r="AC1643" s="54"/>
      <c r="AD1643" s="54"/>
      <c r="AE1643" s="54"/>
      <c r="AF1643" s="53"/>
      <c r="AG1643" s="54"/>
      <c r="AH1643" s="54"/>
      <c r="AI1643" s="54"/>
      <c r="AJ1643" s="53"/>
      <c r="AK1643" s="53"/>
      <c r="AL1643" s="53"/>
      <c r="AM1643" s="53"/>
      <c r="AN1643" s="53"/>
      <c r="AO1643" s="53"/>
      <c r="AP1643" s="53"/>
      <c r="AQ1643" s="53"/>
      <c r="AR1643" s="53"/>
      <c r="AS1643" s="53"/>
      <c r="AT1643" s="53"/>
      <c r="AU1643" s="53"/>
      <c r="AV1643" s="53"/>
      <c r="AW1643" s="53"/>
      <c r="AX1643" s="53"/>
      <c r="AY1643" s="53"/>
    </row>
    <row r="1644" spans="18:51">
      <c r="R1644" s="55"/>
      <c r="S1644" s="53"/>
      <c r="T1644" s="53"/>
      <c r="U1644" s="53"/>
      <c r="V1644" s="53"/>
      <c r="W1644" s="53"/>
      <c r="X1644" s="54"/>
      <c r="Y1644" s="54"/>
      <c r="Z1644" s="54"/>
      <c r="AA1644" s="54"/>
      <c r="AB1644" s="54"/>
      <c r="AC1644" s="54"/>
      <c r="AD1644" s="54"/>
      <c r="AE1644" s="54"/>
      <c r="AF1644" s="53"/>
      <c r="AG1644" s="54"/>
      <c r="AH1644" s="54"/>
      <c r="AI1644" s="54"/>
      <c r="AJ1644" s="53"/>
      <c r="AK1644" s="53"/>
      <c r="AL1644" s="53"/>
      <c r="AM1644" s="53"/>
      <c r="AN1644" s="53"/>
      <c r="AO1644" s="53"/>
      <c r="AP1644" s="53"/>
      <c r="AQ1644" s="53"/>
      <c r="AR1644" s="53"/>
      <c r="AS1644" s="53"/>
      <c r="AT1644" s="53"/>
      <c r="AU1644" s="53"/>
      <c r="AV1644" s="53"/>
      <c r="AW1644" s="53"/>
      <c r="AX1644" s="53"/>
      <c r="AY1644" s="53"/>
    </row>
    <row r="1645" spans="18:51">
      <c r="R1645" s="55"/>
      <c r="S1645" s="53"/>
      <c r="T1645" s="53"/>
      <c r="U1645" s="53"/>
      <c r="V1645" s="53"/>
      <c r="W1645" s="53"/>
      <c r="X1645" s="54"/>
      <c r="Y1645" s="54"/>
      <c r="Z1645" s="54"/>
      <c r="AA1645" s="54"/>
      <c r="AB1645" s="54"/>
      <c r="AC1645" s="54"/>
      <c r="AD1645" s="54"/>
      <c r="AE1645" s="54"/>
      <c r="AF1645" s="53"/>
      <c r="AG1645" s="54"/>
      <c r="AH1645" s="54"/>
      <c r="AI1645" s="54"/>
      <c r="AJ1645" s="53"/>
      <c r="AK1645" s="53"/>
      <c r="AL1645" s="53"/>
      <c r="AM1645" s="53"/>
      <c r="AN1645" s="53"/>
      <c r="AO1645" s="53"/>
      <c r="AP1645" s="53"/>
      <c r="AQ1645" s="53"/>
      <c r="AR1645" s="53"/>
      <c r="AS1645" s="53"/>
      <c r="AT1645" s="53"/>
      <c r="AU1645" s="53"/>
      <c r="AV1645" s="53"/>
      <c r="AW1645" s="53"/>
      <c r="AX1645" s="53"/>
      <c r="AY1645" s="53"/>
    </row>
    <row r="1646" spans="18:51">
      <c r="R1646" s="55"/>
      <c r="S1646" s="53"/>
      <c r="T1646" s="53"/>
      <c r="U1646" s="53"/>
      <c r="V1646" s="53"/>
      <c r="W1646" s="53"/>
      <c r="X1646" s="54"/>
      <c r="Y1646" s="54"/>
      <c r="Z1646" s="54"/>
      <c r="AA1646" s="54"/>
      <c r="AB1646" s="54"/>
      <c r="AC1646" s="54"/>
      <c r="AD1646" s="54"/>
      <c r="AE1646" s="54"/>
      <c r="AF1646" s="53"/>
      <c r="AG1646" s="54"/>
      <c r="AH1646" s="54"/>
      <c r="AI1646" s="54"/>
      <c r="AJ1646" s="53"/>
      <c r="AK1646" s="53"/>
      <c r="AL1646" s="53"/>
      <c r="AM1646" s="53"/>
      <c r="AN1646" s="53"/>
      <c r="AO1646" s="53"/>
      <c r="AP1646" s="53"/>
      <c r="AQ1646" s="53"/>
      <c r="AR1646" s="53"/>
      <c r="AS1646" s="53"/>
      <c r="AT1646" s="53"/>
      <c r="AU1646" s="53"/>
      <c r="AV1646" s="53"/>
      <c r="AW1646" s="53"/>
      <c r="AX1646" s="53"/>
      <c r="AY1646" s="53"/>
    </row>
    <row r="1647" spans="18:51">
      <c r="R1647" s="55"/>
      <c r="S1647" s="53"/>
      <c r="T1647" s="53"/>
      <c r="U1647" s="53"/>
      <c r="V1647" s="53"/>
      <c r="W1647" s="53"/>
      <c r="X1647" s="54"/>
      <c r="Y1647" s="54"/>
      <c r="Z1647" s="54"/>
      <c r="AA1647" s="54"/>
      <c r="AB1647" s="54"/>
      <c r="AC1647" s="54"/>
      <c r="AD1647" s="54"/>
      <c r="AE1647" s="54"/>
      <c r="AF1647" s="53"/>
      <c r="AG1647" s="54"/>
      <c r="AH1647" s="54"/>
      <c r="AI1647" s="54"/>
      <c r="AJ1647" s="53"/>
      <c r="AK1647" s="53"/>
      <c r="AL1647" s="53"/>
      <c r="AM1647" s="53"/>
      <c r="AN1647" s="53"/>
      <c r="AO1647" s="53"/>
      <c r="AP1647" s="53"/>
      <c r="AQ1647" s="53"/>
      <c r="AR1647" s="53"/>
      <c r="AS1647" s="53"/>
      <c r="AT1647" s="53"/>
      <c r="AU1647" s="53"/>
      <c r="AV1647" s="53"/>
      <c r="AW1647" s="53"/>
      <c r="AX1647" s="53"/>
      <c r="AY1647" s="53"/>
    </row>
    <row r="1648" spans="18:51">
      <c r="R1648" s="55"/>
      <c r="S1648" s="53"/>
      <c r="T1648" s="53"/>
      <c r="U1648" s="53"/>
      <c r="V1648" s="53"/>
      <c r="W1648" s="53"/>
      <c r="X1648" s="54"/>
      <c r="Y1648" s="54"/>
      <c r="Z1648" s="54"/>
      <c r="AA1648" s="54"/>
      <c r="AB1648" s="54"/>
      <c r="AC1648" s="54"/>
      <c r="AD1648" s="54"/>
      <c r="AE1648" s="54"/>
      <c r="AF1648" s="53"/>
      <c r="AG1648" s="54"/>
      <c r="AH1648" s="54"/>
      <c r="AI1648" s="54"/>
      <c r="AJ1648" s="53"/>
      <c r="AK1648" s="53"/>
      <c r="AL1648" s="53"/>
      <c r="AM1648" s="53"/>
      <c r="AN1648" s="53"/>
      <c r="AO1648" s="53"/>
      <c r="AP1648" s="53"/>
      <c r="AQ1648" s="53"/>
      <c r="AR1648" s="53"/>
      <c r="AS1648" s="53"/>
      <c r="AT1648" s="53"/>
      <c r="AU1648" s="53"/>
      <c r="AV1648" s="53"/>
      <c r="AW1648" s="53"/>
      <c r="AX1648" s="53"/>
      <c r="AY1648" s="53"/>
    </row>
    <row r="1649" spans="18:51">
      <c r="R1649" s="55"/>
      <c r="S1649" s="53"/>
      <c r="T1649" s="53"/>
      <c r="U1649" s="53"/>
      <c r="V1649" s="53"/>
      <c r="W1649" s="53"/>
      <c r="X1649" s="54"/>
      <c r="Y1649" s="54"/>
      <c r="Z1649" s="54"/>
      <c r="AA1649" s="54"/>
      <c r="AB1649" s="54"/>
      <c r="AC1649" s="54"/>
      <c r="AD1649" s="54"/>
      <c r="AE1649" s="54"/>
      <c r="AF1649" s="53"/>
      <c r="AG1649" s="54"/>
      <c r="AH1649" s="54"/>
      <c r="AI1649" s="54"/>
      <c r="AJ1649" s="53"/>
      <c r="AK1649" s="53"/>
      <c r="AL1649" s="53"/>
      <c r="AM1649" s="53"/>
      <c r="AN1649" s="53"/>
      <c r="AO1649" s="53"/>
      <c r="AP1649" s="53"/>
      <c r="AQ1649" s="53"/>
      <c r="AR1649" s="53"/>
      <c r="AS1649" s="53"/>
      <c r="AT1649" s="53"/>
      <c r="AU1649" s="53"/>
      <c r="AV1649" s="53"/>
      <c r="AW1649" s="53"/>
      <c r="AX1649" s="53"/>
      <c r="AY1649" s="53"/>
    </row>
    <row r="1650" spans="18:51">
      <c r="R1650" s="55"/>
      <c r="S1650" s="53"/>
      <c r="T1650" s="53"/>
      <c r="U1650" s="53"/>
      <c r="V1650" s="53"/>
      <c r="W1650" s="53"/>
      <c r="X1650" s="54"/>
      <c r="Y1650" s="54"/>
      <c r="Z1650" s="54"/>
      <c r="AA1650" s="54"/>
      <c r="AB1650" s="54"/>
      <c r="AC1650" s="54"/>
      <c r="AD1650" s="54"/>
      <c r="AE1650" s="54"/>
      <c r="AF1650" s="53"/>
      <c r="AG1650" s="54"/>
      <c r="AH1650" s="54"/>
      <c r="AI1650" s="54"/>
      <c r="AJ1650" s="53"/>
      <c r="AK1650" s="53"/>
      <c r="AL1650" s="53"/>
      <c r="AM1650" s="53"/>
      <c r="AN1650" s="53"/>
      <c r="AO1650" s="53"/>
      <c r="AP1650" s="53"/>
      <c r="AQ1650" s="53"/>
      <c r="AR1650" s="53"/>
      <c r="AS1650" s="53"/>
      <c r="AT1650" s="53"/>
      <c r="AU1650" s="53"/>
      <c r="AV1650" s="53"/>
      <c r="AW1650" s="53"/>
      <c r="AX1650" s="53"/>
      <c r="AY1650" s="53"/>
    </row>
    <row r="1651" spans="18:51">
      <c r="R1651" s="55"/>
      <c r="S1651" s="53"/>
      <c r="T1651" s="53"/>
      <c r="U1651" s="53"/>
      <c r="V1651" s="53"/>
      <c r="W1651" s="53"/>
      <c r="X1651" s="54"/>
      <c r="Y1651" s="54"/>
      <c r="Z1651" s="54"/>
      <c r="AA1651" s="54"/>
      <c r="AB1651" s="54"/>
      <c r="AC1651" s="54"/>
      <c r="AD1651" s="54"/>
      <c r="AE1651" s="54"/>
      <c r="AF1651" s="53"/>
      <c r="AG1651" s="54"/>
      <c r="AH1651" s="54"/>
      <c r="AI1651" s="54"/>
      <c r="AJ1651" s="53"/>
      <c r="AK1651" s="53"/>
      <c r="AL1651" s="53"/>
      <c r="AM1651" s="53"/>
      <c r="AN1651" s="53"/>
      <c r="AO1651" s="53"/>
      <c r="AP1651" s="53"/>
      <c r="AQ1651" s="53"/>
      <c r="AR1651" s="53"/>
      <c r="AS1651" s="53"/>
      <c r="AT1651" s="53"/>
      <c r="AU1651" s="53"/>
      <c r="AV1651" s="53"/>
      <c r="AW1651" s="53"/>
      <c r="AX1651" s="53"/>
      <c r="AY1651" s="53"/>
    </row>
    <row r="1652" spans="18:51">
      <c r="R1652" s="55"/>
      <c r="S1652" s="53"/>
      <c r="T1652" s="53"/>
      <c r="U1652" s="53"/>
      <c r="V1652" s="53"/>
      <c r="W1652" s="53"/>
      <c r="X1652" s="54"/>
      <c r="Y1652" s="54"/>
      <c r="Z1652" s="54"/>
      <c r="AA1652" s="54"/>
      <c r="AB1652" s="54"/>
      <c r="AC1652" s="54"/>
      <c r="AD1652" s="54"/>
      <c r="AE1652" s="54"/>
      <c r="AF1652" s="53"/>
      <c r="AG1652" s="54"/>
      <c r="AH1652" s="54"/>
      <c r="AI1652" s="54"/>
      <c r="AJ1652" s="53"/>
      <c r="AK1652" s="53"/>
      <c r="AL1652" s="53"/>
      <c r="AM1652" s="53"/>
      <c r="AN1652" s="53"/>
      <c r="AO1652" s="53"/>
      <c r="AP1652" s="53"/>
      <c r="AQ1652" s="53"/>
      <c r="AR1652" s="53"/>
      <c r="AS1652" s="53"/>
      <c r="AT1652" s="53"/>
      <c r="AU1652" s="53"/>
      <c r="AV1652" s="53"/>
      <c r="AW1652" s="53"/>
      <c r="AX1652" s="53"/>
      <c r="AY1652" s="53"/>
    </row>
    <row r="1653" spans="18:51">
      <c r="R1653" s="55"/>
      <c r="S1653" s="53"/>
      <c r="T1653" s="53"/>
      <c r="U1653" s="53"/>
      <c r="V1653" s="53"/>
      <c r="W1653" s="53"/>
      <c r="X1653" s="54"/>
      <c r="Y1653" s="54"/>
      <c r="Z1653" s="54"/>
      <c r="AA1653" s="54"/>
      <c r="AB1653" s="54"/>
      <c r="AC1653" s="54"/>
      <c r="AD1653" s="54"/>
      <c r="AE1653" s="54"/>
      <c r="AF1653" s="53"/>
      <c r="AG1653" s="54"/>
      <c r="AH1653" s="54"/>
      <c r="AI1653" s="54"/>
      <c r="AJ1653" s="53"/>
      <c r="AK1653" s="53"/>
      <c r="AL1653" s="53"/>
      <c r="AM1653" s="53"/>
      <c r="AN1653" s="53"/>
      <c r="AO1653" s="53"/>
      <c r="AP1653" s="53"/>
      <c r="AQ1653" s="53"/>
      <c r="AR1653" s="53"/>
      <c r="AS1653" s="53"/>
      <c r="AT1653" s="53"/>
      <c r="AU1653" s="53"/>
      <c r="AV1653" s="53"/>
      <c r="AW1653" s="53"/>
      <c r="AX1653" s="53"/>
      <c r="AY1653" s="53"/>
    </row>
    <row r="1654" spans="18:51">
      <c r="R1654" s="55"/>
      <c r="S1654" s="53"/>
      <c r="T1654" s="53"/>
      <c r="U1654" s="53"/>
      <c r="V1654" s="53"/>
      <c r="W1654" s="53"/>
      <c r="X1654" s="54"/>
      <c r="Y1654" s="54"/>
      <c r="Z1654" s="54"/>
      <c r="AA1654" s="54"/>
      <c r="AB1654" s="54"/>
      <c r="AC1654" s="54"/>
      <c r="AD1654" s="54"/>
      <c r="AE1654" s="54"/>
      <c r="AF1654" s="53"/>
      <c r="AG1654" s="54"/>
      <c r="AH1654" s="54"/>
      <c r="AI1654" s="54"/>
      <c r="AJ1654" s="53"/>
      <c r="AK1654" s="53"/>
      <c r="AL1654" s="53"/>
      <c r="AM1654" s="53"/>
      <c r="AN1654" s="53"/>
      <c r="AO1654" s="53"/>
      <c r="AP1654" s="53"/>
      <c r="AQ1654" s="53"/>
      <c r="AR1654" s="53"/>
      <c r="AS1654" s="53"/>
      <c r="AT1654" s="53"/>
      <c r="AU1654" s="53"/>
      <c r="AV1654" s="53"/>
      <c r="AW1654" s="53"/>
      <c r="AX1654" s="53"/>
      <c r="AY1654" s="53"/>
    </row>
    <row r="1655" spans="18:51">
      <c r="R1655" s="55"/>
      <c r="S1655" s="53"/>
      <c r="T1655" s="53"/>
      <c r="U1655" s="53"/>
      <c r="V1655" s="53"/>
      <c r="W1655" s="53"/>
      <c r="X1655" s="54"/>
      <c r="Y1655" s="54"/>
      <c r="Z1655" s="54"/>
      <c r="AA1655" s="54"/>
      <c r="AB1655" s="54"/>
      <c r="AC1655" s="54"/>
      <c r="AD1655" s="54"/>
      <c r="AE1655" s="54"/>
      <c r="AF1655" s="53"/>
      <c r="AG1655" s="54"/>
      <c r="AH1655" s="54"/>
      <c r="AI1655" s="54"/>
      <c r="AJ1655" s="53"/>
      <c r="AK1655" s="53"/>
      <c r="AL1655" s="53"/>
      <c r="AM1655" s="53"/>
      <c r="AN1655" s="53"/>
      <c r="AO1655" s="53"/>
      <c r="AP1655" s="53"/>
      <c r="AQ1655" s="53"/>
      <c r="AR1655" s="53"/>
      <c r="AS1655" s="53"/>
      <c r="AT1655" s="53"/>
      <c r="AU1655" s="53"/>
      <c r="AV1655" s="53"/>
      <c r="AW1655" s="53"/>
      <c r="AX1655" s="53"/>
      <c r="AY1655" s="53"/>
    </row>
    <row r="1656" spans="18:51">
      <c r="R1656" s="55"/>
      <c r="S1656" s="53"/>
      <c r="T1656" s="53"/>
      <c r="U1656" s="53"/>
      <c r="V1656" s="53"/>
      <c r="W1656" s="53"/>
      <c r="X1656" s="54"/>
      <c r="Y1656" s="54"/>
      <c r="Z1656" s="54"/>
      <c r="AA1656" s="54"/>
      <c r="AB1656" s="54"/>
      <c r="AC1656" s="54"/>
      <c r="AD1656" s="54"/>
      <c r="AE1656" s="54"/>
      <c r="AF1656" s="53"/>
      <c r="AG1656" s="54"/>
      <c r="AH1656" s="54"/>
      <c r="AI1656" s="54"/>
      <c r="AJ1656" s="53"/>
      <c r="AK1656" s="53"/>
      <c r="AL1656" s="53"/>
      <c r="AM1656" s="53"/>
      <c r="AN1656" s="53"/>
      <c r="AO1656" s="53"/>
      <c r="AP1656" s="53"/>
      <c r="AQ1656" s="53"/>
      <c r="AR1656" s="53"/>
      <c r="AS1656" s="53"/>
      <c r="AT1656" s="53"/>
      <c r="AU1656" s="53"/>
      <c r="AV1656" s="53"/>
      <c r="AW1656" s="53"/>
      <c r="AX1656" s="53"/>
      <c r="AY1656" s="53"/>
    </row>
    <row r="1657" spans="18:51">
      <c r="R1657" s="55"/>
      <c r="S1657" s="53"/>
      <c r="T1657" s="53"/>
      <c r="U1657" s="53"/>
      <c r="V1657" s="53"/>
      <c r="W1657" s="53"/>
      <c r="X1657" s="54"/>
      <c r="Y1657" s="54"/>
      <c r="Z1657" s="54"/>
      <c r="AA1657" s="54"/>
      <c r="AB1657" s="54"/>
      <c r="AC1657" s="54"/>
      <c r="AD1657" s="54"/>
      <c r="AE1657" s="54"/>
      <c r="AF1657" s="53"/>
      <c r="AG1657" s="54"/>
      <c r="AH1657" s="54"/>
      <c r="AI1657" s="54"/>
      <c r="AJ1657" s="53"/>
      <c r="AK1657" s="53"/>
      <c r="AL1657" s="53"/>
      <c r="AM1657" s="53"/>
      <c r="AN1657" s="53"/>
      <c r="AO1657" s="53"/>
      <c r="AP1657" s="53"/>
      <c r="AQ1657" s="53"/>
      <c r="AR1657" s="53"/>
      <c r="AS1657" s="53"/>
      <c r="AT1657" s="53"/>
      <c r="AU1657" s="53"/>
      <c r="AV1657" s="53"/>
      <c r="AW1657" s="53"/>
      <c r="AX1657" s="53"/>
      <c r="AY1657" s="53"/>
    </row>
    <row r="1658" spans="18:51">
      <c r="R1658" s="55"/>
      <c r="S1658" s="53"/>
      <c r="T1658" s="53"/>
      <c r="U1658" s="53"/>
      <c r="V1658" s="53"/>
      <c r="W1658" s="53"/>
      <c r="X1658" s="54"/>
      <c r="Y1658" s="54"/>
      <c r="Z1658" s="54"/>
      <c r="AA1658" s="54"/>
      <c r="AB1658" s="54"/>
      <c r="AC1658" s="54"/>
      <c r="AD1658" s="54"/>
      <c r="AE1658" s="54"/>
      <c r="AF1658" s="53"/>
      <c r="AG1658" s="54"/>
      <c r="AH1658" s="54"/>
      <c r="AI1658" s="54"/>
      <c r="AJ1658" s="53"/>
      <c r="AK1658" s="53"/>
      <c r="AL1658" s="53"/>
      <c r="AM1658" s="53"/>
      <c r="AN1658" s="53"/>
      <c r="AO1658" s="53"/>
      <c r="AP1658" s="53"/>
      <c r="AQ1658" s="53"/>
      <c r="AR1658" s="53"/>
      <c r="AS1658" s="53"/>
      <c r="AT1658" s="53"/>
      <c r="AU1658" s="53"/>
      <c r="AV1658" s="53"/>
      <c r="AW1658" s="53"/>
      <c r="AX1658" s="53"/>
      <c r="AY1658" s="53"/>
    </row>
    <row r="1659" spans="18:51">
      <c r="R1659" s="55"/>
      <c r="S1659" s="53"/>
      <c r="T1659" s="53"/>
      <c r="U1659" s="53"/>
      <c r="V1659" s="53"/>
      <c r="W1659" s="53"/>
      <c r="X1659" s="54"/>
      <c r="Y1659" s="54"/>
      <c r="Z1659" s="54"/>
      <c r="AA1659" s="54"/>
      <c r="AB1659" s="54"/>
      <c r="AC1659" s="54"/>
      <c r="AD1659" s="54"/>
      <c r="AE1659" s="54"/>
      <c r="AF1659" s="53"/>
      <c r="AG1659" s="54"/>
      <c r="AH1659" s="54"/>
      <c r="AI1659" s="54"/>
      <c r="AJ1659" s="53"/>
      <c r="AK1659" s="53"/>
      <c r="AL1659" s="53"/>
      <c r="AM1659" s="53"/>
      <c r="AN1659" s="53"/>
      <c r="AO1659" s="53"/>
      <c r="AP1659" s="53"/>
      <c r="AQ1659" s="53"/>
      <c r="AR1659" s="53"/>
      <c r="AS1659" s="53"/>
      <c r="AT1659" s="53"/>
      <c r="AU1659" s="53"/>
      <c r="AV1659" s="53"/>
      <c r="AW1659" s="53"/>
      <c r="AX1659" s="53"/>
      <c r="AY1659" s="53"/>
    </row>
    <row r="1660" spans="18:51">
      <c r="R1660" s="55"/>
      <c r="S1660" s="53"/>
      <c r="T1660" s="53"/>
      <c r="U1660" s="53"/>
      <c r="V1660" s="53"/>
      <c r="W1660" s="53"/>
      <c r="X1660" s="54"/>
      <c r="Y1660" s="54"/>
      <c r="Z1660" s="54"/>
      <c r="AA1660" s="54"/>
      <c r="AB1660" s="54"/>
      <c r="AC1660" s="54"/>
      <c r="AD1660" s="54"/>
      <c r="AE1660" s="54"/>
      <c r="AF1660" s="53"/>
      <c r="AG1660" s="54"/>
      <c r="AH1660" s="54"/>
      <c r="AI1660" s="54"/>
      <c r="AJ1660" s="53"/>
      <c r="AK1660" s="53"/>
      <c r="AL1660" s="53"/>
      <c r="AM1660" s="53"/>
      <c r="AN1660" s="53"/>
      <c r="AO1660" s="53"/>
      <c r="AP1660" s="53"/>
      <c r="AQ1660" s="53"/>
      <c r="AR1660" s="53"/>
      <c r="AS1660" s="53"/>
      <c r="AT1660" s="53"/>
      <c r="AU1660" s="53"/>
      <c r="AV1660" s="53"/>
      <c r="AW1660" s="53"/>
      <c r="AX1660" s="53"/>
      <c r="AY1660" s="53"/>
    </row>
    <row r="1661" spans="18:51">
      <c r="R1661" s="55"/>
      <c r="S1661" s="53"/>
      <c r="T1661" s="53"/>
      <c r="U1661" s="53"/>
      <c r="V1661" s="53"/>
      <c r="W1661" s="53"/>
      <c r="X1661" s="54"/>
      <c r="Y1661" s="54"/>
      <c r="Z1661" s="54"/>
      <c r="AA1661" s="54"/>
      <c r="AB1661" s="54"/>
      <c r="AC1661" s="54"/>
      <c r="AD1661" s="54"/>
      <c r="AE1661" s="54"/>
      <c r="AF1661" s="53"/>
      <c r="AG1661" s="54"/>
      <c r="AH1661" s="54"/>
      <c r="AI1661" s="54"/>
      <c r="AJ1661" s="53"/>
      <c r="AK1661" s="53"/>
      <c r="AL1661" s="53"/>
      <c r="AM1661" s="53"/>
      <c r="AN1661" s="53"/>
      <c r="AO1661" s="53"/>
      <c r="AP1661" s="53"/>
      <c r="AQ1661" s="53"/>
      <c r="AR1661" s="53"/>
      <c r="AS1661" s="53"/>
      <c r="AT1661" s="53"/>
      <c r="AU1661" s="53"/>
      <c r="AV1661" s="53"/>
      <c r="AW1661" s="53"/>
      <c r="AX1661" s="53"/>
      <c r="AY1661" s="53"/>
    </row>
    <row r="1662" spans="18:51">
      <c r="R1662" s="55"/>
      <c r="S1662" s="53"/>
      <c r="T1662" s="53"/>
      <c r="U1662" s="53"/>
      <c r="V1662" s="53"/>
      <c r="W1662" s="53"/>
      <c r="X1662" s="54"/>
      <c r="Y1662" s="54"/>
      <c r="Z1662" s="54"/>
      <c r="AA1662" s="54"/>
      <c r="AB1662" s="54"/>
      <c r="AC1662" s="54"/>
      <c r="AD1662" s="54"/>
      <c r="AE1662" s="54"/>
      <c r="AF1662" s="53"/>
      <c r="AG1662" s="54"/>
      <c r="AH1662" s="54"/>
      <c r="AI1662" s="54"/>
      <c r="AJ1662" s="53"/>
      <c r="AK1662" s="53"/>
      <c r="AL1662" s="53"/>
      <c r="AM1662" s="53"/>
      <c r="AN1662" s="53"/>
      <c r="AO1662" s="53"/>
      <c r="AP1662" s="53"/>
      <c r="AQ1662" s="53"/>
      <c r="AR1662" s="53"/>
      <c r="AS1662" s="53"/>
      <c r="AT1662" s="53"/>
      <c r="AU1662" s="53"/>
      <c r="AV1662" s="53"/>
      <c r="AW1662" s="53"/>
      <c r="AX1662" s="53"/>
      <c r="AY1662" s="53"/>
    </row>
    <row r="1663" spans="18:51">
      <c r="R1663" s="55"/>
      <c r="S1663" s="53"/>
      <c r="T1663" s="53"/>
      <c r="U1663" s="53"/>
      <c r="V1663" s="53"/>
      <c r="W1663" s="53"/>
      <c r="X1663" s="54"/>
      <c r="Y1663" s="54"/>
      <c r="Z1663" s="54"/>
      <c r="AA1663" s="54"/>
      <c r="AB1663" s="54"/>
      <c r="AC1663" s="54"/>
      <c r="AD1663" s="54"/>
      <c r="AE1663" s="54"/>
      <c r="AF1663" s="53"/>
      <c r="AG1663" s="54"/>
      <c r="AH1663" s="54"/>
      <c r="AI1663" s="54"/>
      <c r="AJ1663" s="53"/>
      <c r="AK1663" s="53"/>
      <c r="AL1663" s="53"/>
      <c r="AM1663" s="53"/>
      <c r="AN1663" s="53"/>
      <c r="AO1663" s="53"/>
      <c r="AP1663" s="53"/>
      <c r="AQ1663" s="53"/>
      <c r="AR1663" s="53"/>
      <c r="AS1663" s="53"/>
      <c r="AT1663" s="53"/>
      <c r="AU1663" s="53"/>
      <c r="AV1663" s="53"/>
      <c r="AW1663" s="53"/>
      <c r="AX1663" s="53"/>
      <c r="AY1663" s="53"/>
    </row>
    <row r="1664" spans="18:51">
      <c r="R1664" s="55"/>
      <c r="S1664" s="53"/>
      <c r="T1664" s="53"/>
      <c r="U1664" s="53"/>
      <c r="V1664" s="53"/>
      <c r="W1664" s="53"/>
      <c r="X1664" s="54"/>
      <c r="Y1664" s="54"/>
      <c r="Z1664" s="54"/>
      <c r="AA1664" s="54"/>
      <c r="AB1664" s="54"/>
      <c r="AC1664" s="54"/>
      <c r="AD1664" s="54"/>
      <c r="AE1664" s="54"/>
      <c r="AF1664" s="53"/>
      <c r="AG1664" s="54"/>
      <c r="AH1664" s="54"/>
      <c r="AI1664" s="54"/>
      <c r="AJ1664" s="53"/>
      <c r="AK1664" s="53"/>
      <c r="AL1664" s="53"/>
      <c r="AM1664" s="53"/>
      <c r="AN1664" s="53"/>
      <c r="AO1664" s="53"/>
      <c r="AP1664" s="53"/>
      <c r="AQ1664" s="53"/>
      <c r="AR1664" s="53"/>
      <c r="AS1664" s="53"/>
      <c r="AT1664" s="53"/>
      <c r="AU1664" s="53"/>
      <c r="AV1664" s="53"/>
      <c r="AW1664" s="53"/>
      <c r="AX1664" s="53"/>
      <c r="AY1664" s="53"/>
    </row>
    <row r="1665" spans="18:51">
      <c r="R1665" s="55"/>
      <c r="S1665" s="53"/>
      <c r="T1665" s="53"/>
      <c r="U1665" s="53"/>
      <c r="V1665" s="53"/>
      <c r="W1665" s="53"/>
      <c r="X1665" s="54"/>
      <c r="Y1665" s="54"/>
      <c r="Z1665" s="54"/>
      <c r="AA1665" s="54"/>
      <c r="AB1665" s="54"/>
      <c r="AC1665" s="54"/>
      <c r="AD1665" s="54"/>
      <c r="AE1665" s="54"/>
      <c r="AF1665" s="53"/>
      <c r="AG1665" s="54"/>
      <c r="AH1665" s="54"/>
      <c r="AI1665" s="54"/>
      <c r="AJ1665" s="53"/>
      <c r="AK1665" s="53"/>
      <c r="AL1665" s="53"/>
      <c r="AM1665" s="53"/>
      <c r="AN1665" s="53"/>
      <c r="AO1665" s="53"/>
      <c r="AP1665" s="53"/>
      <c r="AQ1665" s="53"/>
      <c r="AR1665" s="53"/>
      <c r="AS1665" s="53"/>
      <c r="AT1665" s="53"/>
      <c r="AU1665" s="53"/>
      <c r="AV1665" s="53"/>
      <c r="AW1665" s="53"/>
      <c r="AX1665" s="53"/>
      <c r="AY1665" s="53"/>
    </row>
    <row r="1666" spans="18:51">
      <c r="R1666" s="55"/>
      <c r="S1666" s="53"/>
      <c r="T1666" s="53"/>
      <c r="U1666" s="53"/>
      <c r="V1666" s="53"/>
      <c r="W1666" s="53"/>
      <c r="X1666" s="54"/>
      <c r="Y1666" s="54"/>
      <c r="Z1666" s="54"/>
      <c r="AA1666" s="54"/>
      <c r="AB1666" s="54"/>
      <c r="AC1666" s="54"/>
      <c r="AD1666" s="54"/>
      <c r="AE1666" s="54"/>
      <c r="AF1666" s="53"/>
      <c r="AG1666" s="54"/>
      <c r="AH1666" s="54"/>
      <c r="AI1666" s="54"/>
      <c r="AJ1666" s="53"/>
      <c r="AK1666" s="53"/>
      <c r="AL1666" s="53"/>
      <c r="AM1666" s="53"/>
      <c r="AN1666" s="53"/>
      <c r="AO1666" s="53"/>
      <c r="AP1666" s="53"/>
      <c r="AQ1666" s="53"/>
      <c r="AR1666" s="53"/>
      <c r="AS1666" s="53"/>
      <c r="AT1666" s="53"/>
      <c r="AU1666" s="53"/>
      <c r="AV1666" s="53"/>
      <c r="AW1666" s="53"/>
      <c r="AX1666" s="53"/>
      <c r="AY1666" s="53"/>
    </row>
    <row r="1667" spans="18:51">
      <c r="R1667" s="55"/>
      <c r="S1667" s="53"/>
      <c r="T1667" s="53"/>
      <c r="U1667" s="53"/>
      <c r="V1667" s="53"/>
      <c r="W1667" s="53"/>
      <c r="X1667" s="54"/>
      <c r="Y1667" s="54"/>
      <c r="Z1667" s="54"/>
      <c r="AA1667" s="54"/>
      <c r="AB1667" s="54"/>
      <c r="AC1667" s="54"/>
      <c r="AD1667" s="54"/>
      <c r="AE1667" s="54"/>
      <c r="AF1667" s="53"/>
      <c r="AG1667" s="54"/>
      <c r="AH1667" s="54"/>
      <c r="AI1667" s="54"/>
      <c r="AJ1667" s="53"/>
      <c r="AK1667" s="53"/>
      <c r="AL1667" s="53"/>
      <c r="AM1667" s="53"/>
      <c r="AN1667" s="53"/>
      <c r="AO1667" s="53"/>
      <c r="AP1667" s="53"/>
      <c r="AQ1667" s="53"/>
      <c r="AR1667" s="53"/>
      <c r="AS1667" s="53"/>
      <c r="AT1667" s="53"/>
      <c r="AU1667" s="53"/>
      <c r="AV1667" s="53"/>
      <c r="AW1667" s="53"/>
      <c r="AX1667" s="53"/>
      <c r="AY1667" s="53"/>
    </row>
    <row r="1668" spans="18:51">
      <c r="R1668" s="55"/>
      <c r="S1668" s="53"/>
      <c r="T1668" s="53"/>
      <c r="U1668" s="53"/>
      <c r="V1668" s="53"/>
      <c r="W1668" s="53"/>
      <c r="X1668" s="54"/>
      <c r="Y1668" s="54"/>
      <c r="Z1668" s="54"/>
      <c r="AA1668" s="54"/>
      <c r="AB1668" s="54"/>
      <c r="AC1668" s="54"/>
      <c r="AD1668" s="54"/>
      <c r="AE1668" s="54"/>
      <c r="AF1668" s="53"/>
      <c r="AG1668" s="54"/>
      <c r="AH1668" s="54"/>
      <c r="AI1668" s="54"/>
      <c r="AJ1668" s="53"/>
      <c r="AK1668" s="53"/>
      <c r="AL1668" s="53"/>
      <c r="AM1668" s="53"/>
      <c r="AN1668" s="53"/>
      <c r="AO1668" s="53"/>
      <c r="AP1668" s="53"/>
      <c r="AQ1668" s="53"/>
      <c r="AR1668" s="53"/>
      <c r="AS1668" s="53"/>
      <c r="AT1668" s="53"/>
      <c r="AU1668" s="53"/>
      <c r="AV1668" s="53"/>
      <c r="AW1668" s="53"/>
      <c r="AX1668" s="53"/>
      <c r="AY1668" s="53"/>
    </row>
    <row r="1669" spans="18:51">
      <c r="R1669" s="55"/>
      <c r="S1669" s="53"/>
      <c r="T1669" s="53"/>
      <c r="U1669" s="53"/>
      <c r="V1669" s="53"/>
      <c r="W1669" s="53"/>
      <c r="X1669" s="54"/>
      <c r="Y1669" s="54"/>
      <c r="Z1669" s="54"/>
      <c r="AA1669" s="54"/>
      <c r="AB1669" s="54"/>
      <c r="AC1669" s="54"/>
      <c r="AD1669" s="54"/>
      <c r="AE1669" s="54"/>
      <c r="AF1669" s="53"/>
      <c r="AG1669" s="54"/>
      <c r="AH1669" s="54"/>
      <c r="AI1669" s="54"/>
      <c r="AJ1669" s="53"/>
      <c r="AK1669" s="53"/>
      <c r="AL1669" s="53"/>
      <c r="AM1669" s="53"/>
      <c r="AN1669" s="53"/>
      <c r="AO1669" s="53"/>
      <c r="AP1669" s="53"/>
      <c r="AQ1669" s="53"/>
      <c r="AR1669" s="53"/>
      <c r="AS1669" s="53"/>
      <c r="AT1669" s="53"/>
      <c r="AU1669" s="53"/>
      <c r="AV1669" s="53"/>
      <c r="AW1669" s="53"/>
      <c r="AX1669" s="53"/>
      <c r="AY1669" s="53"/>
    </row>
    <row r="1670" spans="18:51">
      <c r="R1670" s="55"/>
      <c r="S1670" s="53"/>
      <c r="T1670" s="53"/>
      <c r="U1670" s="53"/>
      <c r="V1670" s="53"/>
      <c r="W1670" s="53"/>
      <c r="X1670" s="54"/>
      <c r="Y1670" s="54"/>
      <c r="Z1670" s="54"/>
      <c r="AA1670" s="54"/>
      <c r="AB1670" s="54"/>
      <c r="AC1670" s="54"/>
      <c r="AD1670" s="54"/>
      <c r="AE1670" s="54"/>
      <c r="AF1670" s="53"/>
      <c r="AG1670" s="54"/>
      <c r="AH1670" s="54"/>
      <c r="AI1670" s="54"/>
      <c r="AJ1670" s="53"/>
      <c r="AK1670" s="53"/>
      <c r="AL1670" s="53"/>
      <c r="AM1670" s="53"/>
      <c r="AN1670" s="53"/>
      <c r="AO1670" s="53"/>
      <c r="AP1670" s="53"/>
      <c r="AQ1670" s="53"/>
      <c r="AR1670" s="53"/>
      <c r="AS1670" s="53"/>
      <c r="AT1670" s="53"/>
      <c r="AU1670" s="53"/>
      <c r="AV1670" s="53"/>
      <c r="AW1670" s="53"/>
      <c r="AX1670" s="53"/>
      <c r="AY1670" s="53"/>
    </row>
    <row r="1671" spans="18:51">
      <c r="R1671" s="55"/>
      <c r="S1671" s="53"/>
      <c r="T1671" s="53"/>
      <c r="U1671" s="53"/>
      <c r="V1671" s="53"/>
      <c r="W1671" s="53"/>
      <c r="X1671" s="54"/>
      <c r="Y1671" s="54"/>
      <c r="Z1671" s="54"/>
      <c r="AA1671" s="54"/>
      <c r="AB1671" s="54"/>
      <c r="AC1671" s="54"/>
      <c r="AD1671" s="54"/>
      <c r="AE1671" s="54"/>
      <c r="AF1671" s="53"/>
      <c r="AG1671" s="54"/>
      <c r="AH1671" s="54"/>
      <c r="AI1671" s="54"/>
      <c r="AJ1671" s="53"/>
      <c r="AK1671" s="53"/>
      <c r="AL1671" s="53"/>
      <c r="AM1671" s="53"/>
      <c r="AN1671" s="53"/>
      <c r="AO1671" s="53"/>
      <c r="AP1671" s="53"/>
      <c r="AQ1671" s="53"/>
      <c r="AR1671" s="53"/>
      <c r="AS1671" s="53"/>
      <c r="AT1671" s="53"/>
      <c r="AU1671" s="53"/>
      <c r="AV1671" s="53"/>
      <c r="AW1671" s="53"/>
      <c r="AX1671" s="53"/>
      <c r="AY1671" s="53"/>
    </row>
    <row r="1672" spans="18:51">
      <c r="R1672" s="55"/>
      <c r="S1672" s="53"/>
      <c r="T1672" s="53"/>
      <c r="U1672" s="53"/>
      <c r="V1672" s="53"/>
      <c r="W1672" s="53"/>
      <c r="X1672" s="54"/>
      <c r="Y1672" s="54"/>
      <c r="Z1672" s="54"/>
      <c r="AA1672" s="54"/>
      <c r="AB1672" s="54"/>
      <c r="AC1672" s="54"/>
      <c r="AD1672" s="54"/>
      <c r="AE1672" s="54"/>
      <c r="AF1672" s="53"/>
      <c r="AG1672" s="54"/>
      <c r="AH1672" s="54"/>
      <c r="AI1672" s="54"/>
      <c r="AJ1672" s="53"/>
      <c r="AK1672" s="53"/>
      <c r="AL1672" s="53"/>
      <c r="AM1672" s="53"/>
      <c r="AN1672" s="53"/>
      <c r="AO1672" s="53"/>
      <c r="AP1672" s="53"/>
      <c r="AQ1672" s="53"/>
      <c r="AR1672" s="53"/>
      <c r="AS1672" s="53"/>
      <c r="AT1672" s="53"/>
      <c r="AU1672" s="53"/>
      <c r="AV1672" s="53"/>
      <c r="AW1672" s="53"/>
      <c r="AX1672" s="53"/>
      <c r="AY1672" s="53"/>
    </row>
    <row r="1673" spans="18:51">
      <c r="R1673" s="55"/>
      <c r="S1673" s="53"/>
      <c r="T1673" s="53"/>
      <c r="U1673" s="53"/>
      <c r="V1673" s="53"/>
      <c r="W1673" s="53"/>
      <c r="X1673" s="54"/>
      <c r="Y1673" s="54"/>
      <c r="Z1673" s="54"/>
      <c r="AA1673" s="54"/>
      <c r="AB1673" s="54"/>
      <c r="AC1673" s="54"/>
      <c r="AD1673" s="54"/>
      <c r="AE1673" s="54"/>
      <c r="AF1673" s="53"/>
      <c r="AG1673" s="54"/>
      <c r="AH1673" s="54"/>
      <c r="AI1673" s="54"/>
      <c r="AJ1673" s="53"/>
      <c r="AK1673" s="53"/>
      <c r="AL1673" s="53"/>
      <c r="AM1673" s="53"/>
      <c r="AN1673" s="53"/>
      <c r="AO1673" s="53"/>
      <c r="AP1673" s="53"/>
      <c r="AQ1673" s="53"/>
      <c r="AR1673" s="53"/>
      <c r="AS1673" s="53"/>
      <c r="AT1673" s="53"/>
      <c r="AU1673" s="53"/>
      <c r="AV1673" s="53"/>
      <c r="AW1673" s="53"/>
      <c r="AX1673" s="53"/>
      <c r="AY1673" s="53"/>
    </row>
    <row r="1674" spans="18:51">
      <c r="R1674" s="55"/>
      <c r="S1674" s="53"/>
      <c r="T1674" s="53"/>
      <c r="U1674" s="53"/>
      <c r="V1674" s="53"/>
      <c r="W1674" s="53"/>
      <c r="X1674" s="54"/>
      <c r="Y1674" s="54"/>
      <c r="Z1674" s="54"/>
      <c r="AA1674" s="54"/>
      <c r="AB1674" s="54"/>
      <c r="AC1674" s="54"/>
      <c r="AD1674" s="54"/>
      <c r="AE1674" s="54"/>
      <c r="AF1674" s="53"/>
      <c r="AG1674" s="54"/>
      <c r="AH1674" s="54"/>
      <c r="AI1674" s="54"/>
      <c r="AJ1674" s="53"/>
      <c r="AK1674" s="53"/>
      <c r="AL1674" s="53"/>
      <c r="AM1674" s="53"/>
      <c r="AN1674" s="53"/>
      <c r="AO1674" s="53"/>
      <c r="AP1674" s="53"/>
      <c r="AQ1674" s="53"/>
      <c r="AR1674" s="53"/>
      <c r="AS1674" s="53"/>
      <c r="AT1674" s="53"/>
      <c r="AU1674" s="53"/>
      <c r="AV1674" s="53"/>
      <c r="AW1674" s="53"/>
      <c r="AX1674" s="53"/>
      <c r="AY1674" s="53"/>
    </row>
    <row r="1675" spans="18:51">
      <c r="R1675" s="55"/>
      <c r="S1675" s="53"/>
      <c r="T1675" s="53"/>
      <c r="U1675" s="53"/>
      <c r="V1675" s="53"/>
      <c r="W1675" s="53"/>
      <c r="X1675" s="54"/>
      <c r="Y1675" s="54"/>
      <c r="Z1675" s="54"/>
      <c r="AA1675" s="54"/>
      <c r="AB1675" s="54"/>
      <c r="AC1675" s="54"/>
      <c r="AD1675" s="54"/>
      <c r="AE1675" s="54"/>
      <c r="AF1675" s="53"/>
      <c r="AG1675" s="54"/>
      <c r="AH1675" s="54"/>
      <c r="AI1675" s="54"/>
      <c r="AJ1675" s="53"/>
      <c r="AK1675" s="53"/>
      <c r="AL1675" s="53"/>
      <c r="AM1675" s="53"/>
      <c r="AN1675" s="53"/>
      <c r="AO1675" s="53"/>
      <c r="AP1675" s="53"/>
      <c r="AQ1675" s="53"/>
      <c r="AR1675" s="53"/>
      <c r="AS1675" s="53"/>
      <c r="AT1675" s="53"/>
      <c r="AU1675" s="53"/>
      <c r="AV1675" s="53"/>
      <c r="AW1675" s="53"/>
      <c r="AX1675" s="53"/>
      <c r="AY1675" s="53"/>
    </row>
    <row r="1676" spans="18:51">
      <c r="R1676" s="55"/>
      <c r="S1676" s="53"/>
      <c r="T1676" s="53"/>
      <c r="U1676" s="53"/>
      <c r="V1676" s="53"/>
      <c r="W1676" s="53"/>
      <c r="X1676" s="54"/>
      <c r="Y1676" s="54"/>
      <c r="Z1676" s="54"/>
      <c r="AA1676" s="54"/>
      <c r="AB1676" s="54"/>
      <c r="AC1676" s="54"/>
      <c r="AD1676" s="54"/>
      <c r="AE1676" s="54"/>
      <c r="AF1676" s="53"/>
      <c r="AG1676" s="54"/>
      <c r="AH1676" s="54"/>
      <c r="AI1676" s="54"/>
      <c r="AJ1676" s="53"/>
      <c r="AK1676" s="53"/>
      <c r="AL1676" s="53"/>
      <c r="AM1676" s="53"/>
      <c r="AN1676" s="53"/>
      <c r="AO1676" s="53"/>
      <c r="AP1676" s="53"/>
      <c r="AQ1676" s="53"/>
      <c r="AR1676" s="53"/>
      <c r="AS1676" s="53"/>
      <c r="AT1676" s="53"/>
      <c r="AU1676" s="53"/>
      <c r="AV1676" s="53"/>
      <c r="AW1676" s="53"/>
      <c r="AX1676" s="53"/>
      <c r="AY1676" s="53"/>
    </row>
    <row r="1677" spans="18:51">
      <c r="R1677" s="55"/>
      <c r="S1677" s="53"/>
      <c r="T1677" s="53"/>
      <c r="U1677" s="53"/>
      <c r="V1677" s="53"/>
      <c r="W1677" s="53"/>
      <c r="X1677" s="54"/>
      <c r="Y1677" s="54"/>
      <c r="Z1677" s="54"/>
      <c r="AA1677" s="54"/>
      <c r="AB1677" s="54"/>
      <c r="AC1677" s="54"/>
      <c r="AD1677" s="54"/>
      <c r="AE1677" s="54"/>
      <c r="AF1677" s="53"/>
      <c r="AG1677" s="54"/>
      <c r="AH1677" s="54"/>
      <c r="AI1677" s="54"/>
      <c r="AJ1677" s="53"/>
      <c r="AK1677" s="53"/>
      <c r="AL1677" s="53"/>
      <c r="AM1677" s="53"/>
      <c r="AN1677" s="53"/>
      <c r="AO1677" s="53"/>
      <c r="AP1677" s="53"/>
      <c r="AQ1677" s="53"/>
      <c r="AR1677" s="53"/>
      <c r="AS1677" s="53"/>
      <c r="AT1677" s="53"/>
      <c r="AU1677" s="53"/>
      <c r="AV1677" s="53"/>
      <c r="AW1677" s="53"/>
      <c r="AX1677" s="53"/>
      <c r="AY1677" s="53"/>
    </row>
    <row r="1678" spans="18:51">
      <c r="R1678" s="55"/>
      <c r="S1678" s="53"/>
      <c r="T1678" s="53"/>
      <c r="U1678" s="53"/>
      <c r="V1678" s="53"/>
      <c r="W1678" s="53"/>
      <c r="X1678" s="54"/>
      <c r="Y1678" s="54"/>
      <c r="Z1678" s="54"/>
      <c r="AA1678" s="54"/>
      <c r="AB1678" s="54"/>
      <c r="AC1678" s="54"/>
      <c r="AD1678" s="54"/>
      <c r="AE1678" s="54"/>
      <c r="AF1678" s="53"/>
      <c r="AG1678" s="54"/>
      <c r="AH1678" s="54"/>
      <c r="AI1678" s="54"/>
      <c r="AJ1678" s="53"/>
      <c r="AK1678" s="53"/>
      <c r="AL1678" s="53"/>
      <c r="AM1678" s="53"/>
      <c r="AN1678" s="53"/>
      <c r="AO1678" s="53"/>
      <c r="AP1678" s="53"/>
      <c r="AQ1678" s="53"/>
      <c r="AR1678" s="53"/>
      <c r="AS1678" s="53"/>
      <c r="AT1678" s="53"/>
      <c r="AU1678" s="53"/>
      <c r="AV1678" s="53"/>
      <c r="AW1678" s="53"/>
      <c r="AX1678" s="53"/>
      <c r="AY1678" s="53"/>
    </row>
    <row r="1679" spans="18:51">
      <c r="R1679" s="55"/>
      <c r="S1679" s="53"/>
      <c r="T1679" s="53"/>
      <c r="U1679" s="53"/>
      <c r="V1679" s="53"/>
      <c r="W1679" s="53"/>
      <c r="X1679" s="54"/>
      <c r="Y1679" s="54"/>
      <c r="Z1679" s="54"/>
      <c r="AA1679" s="54"/>
      <c r="AB1679" s="54"/>
      <c r="AC1679" s="54"/>
      <c r="AD1679" s="54"/>
      <c r="AE1679" s="54"/>
      <c r="AF1679" s="53"/>
      <c r="AG1679" s="54"/>
      <c r="AH1679" s="54"/>
      <c r="AI1679" s="54"/>
      <c r="AJ1679" s="53"/>
      <c r="AK1679" s="53"/>
      <c r="AL1679" s="53"/>
      <c r="AM1679" s="53"/>
      <c r="AN1679" s="53"/>
      <c r="AO1679" s="53"/>
      <c r="AP1679" s="53"/>
      <c r="AQ1679" s="53"/>
      <c r="AR1679" s="53"/>
      <c r="AS1679" s="53"/>
      <c r="AT1679" s="53"/>
      <c r="AU1679" s="53"/>
      <c r="AV1679" s="53"/>
      <c r="AW1679" s="53"/>
      <c r="AX1679" s="53"/>
      <c r="AY1679" s="53"/>
    </row>
    <row r="1680" spans="18:51">
      <c r="R1680" s="55"/>
      <c r="S1680" s="53"/>
      <c r="T1680" s="53"/>
      <c r="U1680" s="53"/>
      <c r="V1680" s="53"/>
      <c r="W1680" s="53"/>
      <c r="X1680" s="54"/>
      <c r="Y1680" s="54"/>
      <c r="Z1680" s="54"/>
      <c r="AA1680" s="54"/>
      <c r="AB1680" s="54"/>
      <c r="AC1680" s="54"/>
      <c r="AD1680" s="54"/>
      <c r="AE1680" s="54"/>
      <c r="AF1680" s="53"/>
      <c r="AG1680" s="54"/>
      <c r="AH1680" s="54"/>
      <c r="AI1680" s="54"/>
      <c r="AJ1680" s="53"/>
      <c r="AK1680" s="53"/>
      <c r="AL1680" s="53"/>
      <c r="AM1680" s="53"/>
      <c r="AN1680" s="53"/>
      <c r="AO1680" s="53"/>
      <c r="AP1680" s="53"/>
      <c r="AQ1680" s="53"/>
      <c r="AR1680" s="53"/>
      <c r="AS1680" s="53"/>
      <c r="AT1680" s="53"/>
      <c r="AU1680" s="53"/>
      <c r="AV1680" s="53"/>
      <c r="AW1680" s="53"/>
      <c r="AX1680" s="53"/>
      <c r="AY1680" s="53"/>
    </row>
    <row r="1681" spans="18:51">
      <c r="R1681" s="55"/>
      <c r="S1681" s="53"/>
      <c r="T1681" s="53"/>
      <c r="U1681" s="53"/>
      <c r="V1681" s="53"/>
      <c r="W1681" s="53"/>
      <c r="X1681" s="54"/>
      <c r="Y1681" s="54"/>
      <c r="Z1681" s="54"/>
      <c r="AA1681" s="54"/>
      <c r="AB1681" s="54"/>
      <c r="AC1681" s="54"/>
      <c r="AD1681" s="54"/>
      <c r="AE1681" s="54"/>
      <c r="AF1681" s="53"/>
      <c r="AG1681" s="54"/>
      <c r="AH1681" s="54"/>
      <c r="AI1681" s="54"/>
      <c r="AJ1681" s="53"/>
      <c r="AK1681" s="53"/>
      <c r="AL1681" s="53"/>
      <c r="AM1681" s="53"/>
      <c r="AN1681" s="53"/>
      <c r="AO1681" s="53"/>
      <c r="AP1681" s="53"/>
      <c r="AQ1681" s="53"/>
      <c r="AR1681" s="53"/>
      <c r="AS1681" s="53"/>
      <c r="AT1681" s="53"/>
      <c r="AU1681" s="53"/>
      <c r="AV1681" s="53"/>
      <c r="AW1681" s="53"/>
      <c r="AX1681" s="53"/>
      <c r="AY1681" s="53"/>
    </row>
    <row r="1682" spans="18:51">
      <c r="R1682" s="55"/>
      <c r="S1682" s="53"/>
      <c r="T1682" s="53"/>
      <c r="U1682" s="53"/>
      <c r="V1682" s="53"/>
      <c r="W1682" s="53"/>
      <c r="X1682" s="54"/>
      <c r="Y1682" s="54"/>
      <c r="Z1682" s="54"/>
      <c r="AA1682" s="54"/>
      <c r="AB1682" s="54"/>
      <c r="AC1682" s="54"/>
      <c r="AD1682" s="54"/>
      <c r="AE1682" s="54"/>
      <c r="AF1682" s="53"/>
      <c r="AG1682" s="54"/>
      <c r="AH1682" s="54"/>
      <c r="AI1682" s="54"/>
      <c r="AJ1682" s="53"/>
      <c r="AK1682" s="53"/>
      <c r="AL1682" s="53"/>
      <c r="AM1682" s="53"/>
      <c r="AN1682" s="53"/>
      <c r="AO1682" s="53"/>
      <c r="AP1682" s="53"/>
      <c r="AQ1682" s="53"/>
      <c r="AR1682" s="53"/>
      <c r="AS1682" s="53"/>
      <c r="AT1682" s="53"/>
      <c r="AU1682" s="53"/>
      <c r="AV1682" s="53"/>
      <c r="AW1682" s="53"/>
      <c r="AX1682" s="53"/>
      <c r="AY1682" s="53"/>
    </row>
    <row r="1683" spans="18:51">
      <c r="R1683" s="55"/>
      <c r="S1683" s="53"/>
      <c r="T1683" s="53"/>
      <c r="U1683" s="53"/>
      <c r="V1683" s="53"/>
      <c r="W1683" s="53"/>
      <c r="X1683" s="54"/>
      <c r="Y1683" s="54"/>
      <c r="Z1683" s="54"/>
      <c r="AA1683" s="54"/>
      <c r="AB1683" s="54"/>
      <c r="AC1683" s="54"/>
      <c r="AD1683" s="54"/>
      <c r="AE1683" s="54"/>
      <c r="AF1683" s="53"/>
      <c r="AG1683" s="54"/>
      <c r="AH1683" s="54"/>
      <c r="AI1683" s="54"/>
      <c r="AJ1683" s="53"/>
      <c r="AK1683" s="53"/>
      <c r="AL1683" s="53"/>
      <c r="AM1683" s="53"/>
      <c r="AN1683" s="53"/>
      <c r="AO1683" s="53"/>
      <c r="AP1683" s="53"/>
      <c r="AQ1683" s="53"/>
      <c r="AR1683" s="53"/>
      <c r="AS1683" s="53"/>
      <c r="AT1683" s="53"/>
      <c r="AU1683" s="53"/>
      <c r="AV1683" s="53"/>
      <c r="AW1683" s="53"/>
      <c r="AX1683" s="53"/>
      <c r="AY1683" s="53"/>
    </row>
    <row r="1684" spans="18:51">
      <c r="R1684" s="55"/>
      <c r="S1684" s="53"/>
      <c r="T1684" s="53"/>
      <c r="U1684" s="53"/>
      <c r="V1684" s="53"/>
      <c r="W1684" s="53"/>
      <c r="X1684" s="54"/>
      <c r="Y1684" s="54"/>
      <c r="Z1684" s="54"/>
      <c r="AA1684" s="54"/>
      <c r="AB1684" s="54"/>
      <c r="AC1684" s="54"/>
      <c r="AD1684" s="54"/>
      <c r="AE1684" s="54"/>
      <c r="AF1684" s="53"/>
      <c r="AG1684" s="54"/>
      <c r="AH1684" s="54"/>
      <c r="AI1684" s="54"/>
      <c r="AJ1684" s="53"/>
      <c r="AK1684" s="53"/>
      <c r="AL1684" s="53"/>
      <c r="AM1684" s="53"/>
      <c r="AN1684" s="53"/>
      <c r="AO1684" s="53"/>
      <c r="AP1684" s="53"/>
      <c r="AQ1684" s="53"/>
      <c r="AR1684" s="53"/>
      <c r="AS1684" s="53"/>
      <c r="AT1684" s="53"/>
      <c r="AU1684" s="53"/>
      <c r="AV1684" s="53"/>
      <c r="AW1684" s="53"/>
      <c r="AX1684" s="53"/>
      <c r="AY1684" s="53"/>
    </row>
    <row r="1685" spans="18:51">
      <c r="R1685" s="55"/>
      <c r="S1685" s="53"/>
      <c r="T1685" s="53"/>
      <c r="U1685" s="53"/>
      <c r="V1685" s="53"/>
      <c r="W1685" s="53"/>
      <c r="X1685" s="54"/>
      <c r="Y1685" s="54"/>
      <c r="Z1685" s="54"/>
      <c r="AA1685" s="54"/>
      <c r="AB1685" s="54"/>
      <c r="AC1685" s="54"/>
      <c r="AD1685" s="54"/>
      <c r="AE1685" s="54"/>
      <c r="AF1685" s="53"/>
      <c r="AG1685" s="54"/>
      <c r="AH1685" s="54"/>
      <c r="AI1685" s="54"/>
      <c r="AJ1685" s="53"/>
      <c r="AK1685" s="53"/>
      <c r="AL1685" s="53"/>
      <c r="AM1685" s="53"/>
      <c r="AN1685" s="53"/>
      <c r="AO1685" s="53"/>
      <c r="AP1685" s="53"/>
      <c r="AQ1685" s="53"/>
      <c r="AR1685" s="53"/>
      <c r="AS1685" s="53"/>
      <c r="AT1685" s="53"/>
      <c r="AU1685" s="53"/>
      <c r="AV1685" s="53"/>
      <c r="AW1685" s="53"/>
      <c r="AX1685" s="53"/>
      <c r="AY1685" s="53"/>
    </row>
    <row r="1686" spans="18:51">
      <c r="R1686" s="55"/>
      <c r="S1686" s="53"/>
      <c r="T1686" s="53"/>
      <c r="U1686" s="53"/>
      <c r="V1686" s="53"/>
      <c r="W1686" s="53"/>
      <c r="X1686" s="54"/>
      <c r="Y1686" s="54"/>
      <c r="Z1686" s="54"/>
      <c r="AA1686" s="54"/>
      <c r="AB1686" s="54"/>
      <c r="AC1686" s="54"/>
      <c r="AD1686" s="54"/>
      <c r="AE1686" s="54"/>
      <c r="AF1686" s="53"/>
      <c r="AG1686" s="54"/>
      <c r="AH1686" s="54"/>
      <c r="AI1686" s="54"/>
      <c r="AJ1686" s="53"/>
      <c r="AK1686" s="53"/>
      <c r="AL1686" s="53"/>
      <c r="AM1686" s="53"/>
      <c r="AN1686" s="53"/>
      <c r="AO1686" s="53"/>
      <c r="AP1686" s="53"/>
      <c r="AQ1686" s="53"/>
      <c r="AR1686" s="53"/>
      <c r="AS1686" s="53"/>
      <c r="AT1686" s="53"/>
      <c r="AU1686" s="53"/>
      <c r="AV1686" s="53"/>
      <c r="AW1686" s="53"/>
      <c r="AX1686" s="53"/>
      <c r="AY1686" s="53"/>
    </row>
    <row r="1687" spans="18:51">
      <c r="R1687" s="55"/>
      <c r="S1687" s="53"/>
      <c r="T1687" s="53"/>
      <c r="U1687" s="53"/>
      <c r="V1687" s="53"/>
      <c r="W1687" s="53"/>
      <c r="X1687" s="54"/>
      <c r="Y1687" s="54"/>
      <c r="Z1687" s="54"/>
      <c r="AA1687" s="54"/>
      <c r="AB1687" s="54"/>
      <c r="AC1687" s="54"/>
      <c r="AD1687" s="54"/>
      <c r="AE1687" s="54"/>
      <c r="AF1687" s="53"/>
      <c r="AG1687" s="54"/>
      <c r="AH1687" s="54"/>
      <c r="AI1687" s="54"/>
      <c r="AJ1687" s="53"/>
      <c r="AK1687" s="53"/>
      <c r="AL1687" s="53"/>
      <c r="AM1687" s="53"/>
      <c r="AN1687" s="53"/>
      <c r="AO1687" s="53"/>
      <c r="AP1687" s="53"/>
      <c r="AQ1687" s="53"/>
      <c r="AR1687" s="53"/>
      <c r="AS1687" s="53"/>
      <c r="AT1687" s="53"/>
      <c r="AU1687" s="53"/>
      <c r="AV1687" s="53"/>
      <c r="AW1687" s="53"/>
      <c r="AX1687" s="53"/>
      <c r="AY1687" s="53"/>
    </row>
    <row r="1688" spans="18:51">
      <c r="R1688" s="55"/>
      <c r="S1688" s="53"/>
      <c r="T1688" s="53"/>
      <c r="U1688" s="53"/>
      <c r="V1688" s="53"/>
      <c r="W1688" s="53"/>
      <c r="X1688" s="54"/>
      <c r="Y1688" s="54"/>
      <c r="Z1688" s="54"/>
      <c r="AA1688" s="54"/>
      <c r="AB1688" s="54"/>
      <c r="AC1688" s="54"/>
      <c r="AD1688" s="54"/>
      <c r="AE1688" s="54"/>
      <c r="AF1688" s="53"/>
      <c r="AG1688" s="54"/>
      <c r="AH1688" s="54"/>
      <c r="AI1688" s="54"/>
      <c r="AJ1688" s="53"/>
      <c r="AK1688" s="53"/>
      <c r="AL1688" s="53"/>
      <c r="AM1688" s="53"/>
      <c r="AN1688" s="53"/>
      <c r="AO1688" s="53"/>
      <c r="AP1688" s="53"/>
      <c r="AQ1688" s="53"/>
      <c r="AR1688" s="53"/>
      <c r="AS1688" s="53"/>
      <c r="AT1688" s="53"/>
      <c r="AU1688" s="53"/>
      <c r="AV1688" s="53"/>
      <c r="AW1688" s="53"/>
      <c r="AX1688" s="53"/>
      <c r="AY1688" s="53"/>
    </row>
    <row r="1689" spans="18:51">
      <c r="R1689" s="55"/>
      <c r="S1689" s="53"/>
      <c r="T1689" s="53"/>
      <c r="U1689" s="53"/>
      <c r="V1689" s="53"/>
      <c r="W1689" s="53"/>
      <c r="X1689" s="54"/>
      <c r="Y1689" s="54"/>
      <c r="Z1689" s="54"/>
      <c r="AA1689" s="54"/>
      <c r="AB1689" s="54"/>
      <c r="AC1689" s="54"/>
      <c r="AD1689" s="54"/>
      <c r="AE1689" s="54"/>
      <c r="AF1689" s="53"/>
      <c r="AG1689" s="54"/>
      <c r="AH1689" s="54"/>
      <c r="AI1689" s="54"/>
      <c r="AJ1689" s="53"/>
      <c r="AK1689" s="53"/>
      <c r="AL1689" s="53"/>
      <c r="AM1689" s="53"/>
      <c r="AN1689" s="53"/>
      <c r="AO1689" s="53"/>
      <c r="AP1689" s="53"/>
      <c r="AQ1689" s="53"/>
      <c r="AR1689" s="53"/>
      <c r="AS1689" s="53"/>
      <c r="AT1689" s="53"/>
      <c r="AU1689" s="53"/>
      <c r="AV1689" s="53"/>
      <c r="AW1689" s="53"/>
      <c r="AX1689" s="53"/>
      <c r="AY1689" s="53"/>
    </row>
    <row r="1690" spans="18:51">
      <c r="R1690" s="55"/>
      <c r="S1690" s="53"/>
      <c r="T1690" s="53"/>
      <c r="U1690" s="53"/>
      <c r="V1690" s="53"/>
      <c r="W1690" s="53"/>
      <c r="X1690" s="54"/>
      <c r="Y1690" s="54"/>
      <c r="Z1690" s="54"/>
      <c r="AA1690" s="54"/>
      <c r="AB1690" s="54"/>
      <c r="AC1690" s="54"/>
      <c r="AD1690" s="54"/>
      <c r="AE1690" s="54"/>
      <c r="AF1690" s="53"/>
      <c r="AG1690" s="54"/>
      <c r="AH1690" s="54"/>
      <c r="AI1690" s="54"/>
      <c r="AJ1690" s="53"/>
      <c r="AK1690" s="53"/>
      <c r="AL1690" s="53"/>
      <c r="AM1690" s="53"/>
      <c r="AN1690" s="53"/>
      <c r="AO1690" s="53"/>
      <c r="AP1690" s="53"/>
      <c r="AQ1690" s="53"/>
      <c r="AR1690" s="53"/>
      <c r="AS1690" s="53"/>
      <c r="AT1690" s="53"/>
      <c r="AU1690" s="53"/>
      <c r="AV1690" s="53"/>
      <c r="AW1690" s="53"/>
      <c r="AX1690" s="53"/>
      <c r="AY1690" s="53"/>
    </row>
    <row r="1691" spans="18:51">
      <c r="R1691" s="55"/>
      <c r="S1691" s="53"/>
      <c r="T1691" s="53"/>
      <c r="U1691" s="53"/>
      <c r="V1691" s="53"/>
      <c r="W1691" s="53"/>
      <c r="X1691" s="54"/>
      <c r="Y1691" s="54"/>
      <c r="Z1691" s="54"/>
      <c r="AA1691" s="54"/>
      <c r="AB1691" s="54"/>
      <c r="AC1691" s="54"/>
      <c r="AD1691" s="54"/>
      <c r="AE1691" s="54"/>
      <c r="AF1691" s="53"/>
      <c r="AG1691" s="54"/>
      <c r="AH1691" s="54"/>
      <c r="AI1691" s="54"/>
      <c r="AJ1691" s="53"/>
      <c r="AK1691" s="53"/>
      <c r="AL1691" s="53"/>
      <c r="AM1691" s="53"/>
      <c r="AN1691" s="53"/>
      <c r="AO1691" s="53"/>
      <c r="AP1691" s="53"/>
      <c r="AQ1691" s="53"/>
      <c r="AR1691" s="53"/>
      <c r="AS1691" s="53"/>
      <c r="AT1691" s="53"/>
      <c r="AU1691" s="53"/>
      <c r="AV1691" s="53"/>
      <c r="AW1691" s="53"/>
      <c r="AX1691" s="53"/>
      <c r="AY1691" s="53"/>
    </row>
    <row r="1692" spans="18:51">
      <c r="R1692" s="55"/>
      <c r="S1692" s="53"/>
      <c r="T1692" s="53"/>
      <c r="U1692" s="53"/>
      <c r="V1692" s="53"/>
      <c r="W1692" s="53"/>
      <c r="X1692" s="54"/>
      <c r="Y1692" s="54"/>
      <c r="Z1692" s="54"/>
      <c r="AA1692" s="54"/>
      <c r="AB1692" s="54"/>
      <c r="AC1692" s="54"/>
      <c r="AD1692" s="54"/>
      <c r="AE1692" s="54"/>
      <c r="AF1692" s="53"/>
      <c r="AG1692" s="54"/>
      <c r="AH1692" s="54"/>
      <c r="AI1692" s="54"/>
      <c r="AJ1692" s="53"/>
      <c r="AK1692" s="53"/>
      <c r="AL1692" s="53"/>
      <c r="AM1692" s="53"/>
      <c r="AN1692" s="53"/>
      <c r="AO1692" s="53"/>
      <c r="AP1692" s="53"/>
      <c r="AQ1692" s="53"/>
      <c r="AR1692" s="53"/>
      <c r="AS1692" s="53"/>
      <c r="AT1692" s="53"/>
      <c r="AU1692" s="53"/>
      <c r="AV1692" s="53"/>
      <c r="AW1692" s="53"/>
      <c r="AX1692" s="53"/>
      <c r="AY1692" s="53"/>
    </row>
    <row r="1693" spans="18:51">
      <c r="R1693" s="55"/>
      <c r="S1693" s="53"/>
      <c r="T1693" s="53"/>
      <c r="U1693" s="53"/>
      <c r="V1693" s="53"/>
      <c r="W1693" s="53"/>
      <c r="X1693" s="54"/>
      <c r="Y1693" s="54"/>
      <c r="Z1693" s="54"/>
      <c r="AA1693" s="54"/>
      <c r="AB1693" s="54"/>
      <c r="AC1693" s="54"/>
      <c r="AD1693" s="54"/>
      <c r="AE1693" s="54"/>
      <c r="AF1693" s="53"/>
      <c r="AG1693" s="54"/>
      <c r="AH1693" s="54"/>
      <c r="AI1693" s="54"/>
      <c r="AJ1693" s="53"/>
      <c r="AK1693" s="53"/>
      <c r="AL1693" s="53"/>
      <c r="AM1693" s="53"/>
      <c r="AN1693" s="53"/>
      <c r="AO1693" s="53"/>
      <c r="AP1693" s="53"/>
      <c r="AQ1693" s="53"/>
      <c r="AR1693" s="53"/>
      <c r="AS1693" s="53"/>
      <c r="AT1693" s="53"/>
      <c r="AU1693" s="53"/>
      <c r="AV1693" s="53"/>
      <c r="AW1693" s="53"/>
      <c r="AX1693" s="53"/>
      <c r="AY1693" s="53"/>
    </row>
    <row r="1694" spans="18:51">
      <c r="R1694" s="55"/>
      <c r="S1694" s="53"/>
      <c r="T1694" s="53"/>
      <c r="U1694" s="53"/>
      <c r="V1694" s="53"/>
      <c r="W1694" s="53"/>
      <c r="X1694" s="54"/>
      <c r="Y1694" s="54"/>
      <c r="Z1694" s="54"/>
      <c r="AA1694" s="54"/>
      <c r="AB1694" s="54"/>
      <c r="AC1694" s="54"/>
      <c r="AD1694" s="54"/>
      <c r="AE1694" s="54"/>
      <c r="AF1694" s="53"/>
      <c r="AG1694" s="54"/>
      <c r="AH1694" s="54"/>
      <c r="AI1694" s="54"/>
      <c r="AJ1694" s="53"/>
      <c r="AK1694" s="53"/>
      <c r="AL1694" s="53"/>
      <c r="AM1694" s="53"/>
      <c r="AN1694" s="53"/>
      <c r="AO1694" s="53"/>
      <c r="AP1694" s="53"/>
      <c r="AQ1694" s="53"/>
      <c r="AR1694" s="53"/>
      <c r="AS1694" s="53"/>
      <c r="AT1694" s="53"/>
      <c r="AU1694" s="53"/>
      <c r="AV1694" s="53"/>
      <c r="AW1694" s="53"/>
      <c r="AX1694" s="53"/>
      <c r="AY1694" s="53"/>
    </row>
    <row r="1695" spans="18:51">
      <c r="R1695" s="55"/>
      <c r="S1695" s="53"/>
      <c r="T1695" s="53"/>
      <c r="U1695" s="53"/>
      <c r="V1695" s="53"/>
      <c r="W1695" s="53"/>
      <c r="X1695" s="54"/>
      <c r="Y1695" s="54"/>
      <c r="Z1695" s="54"/>
      <c r="AA1695" s="54"/>
      <c r="AB1695" s="54"/>
      <c r="AC1695" s="54"/>
      <c r="AD1695" s="54"/>
      <c r="AE1695" s="54"/>
      <c r="AF1695" s="53"/>
      <c r="AG1695" s="54"/>
      <c r="AH1695" s="54"/>
      <c r="AI1695" s="54"/>
      <c r="AJ1695" s="53"/>
      <c r="AK1695" s="53"/>
      <c r="AL1695" s="53"/>
      <c r="AM1695" s="53"/>
      <c r="AN1695" s="53"/>
      <c r="AO1695" s="53"/>
      <c r="AP1695" s="53"/>
      <c r="AQ1695" s="53"/>
      <c r="AR1695" s="53"/>
      <c r="AS1695" s="53"/>
      <c r="AT1695" s="53"/>
      <c r="AU1695" s="53"/>
      <c r="AV1695" s="53"/>
      <c r="AW1695" s="53"/>
      <c r="AX1695" s="53"/>
      <c r="AY1695" s="53"/>
    </row>
    <row r="1696" spans="18:51">
      <c r="R1696" s="55"/>
      <c r="S1696" s="53"/>
      <c r="T1696" s="53"/>
      <c r="U1696" s="53"/>
      <c r="V1696" s="53"/>
      <c r="W1696" s="53"/>
      <c r="X1696" s="54"/>
      <c r="Y1696" s="54"/>
      <c r="Z1696" s="54"/>
      <c r="AA1696" s="54"/>
      <c r="AB1696" s="54"/>
      <c r="AC1696" s="54"/>
      <c r="AD1696" s="54"/>
      <c r="AE1696" s="54"/>
      <c r="AF1696" s="53"/>
      <c r="AG1696" s="54"/>
      <c r="AH1696" s="54"/>
      <c r="AI1696" s="54"/>
      <c r="AJ1696" s="53"/>
      <c r="AK1696" s="53"/>
      <c r="AL1696" s="53"/>
      <c r="AM1696" s="53"/>
      <c r="AN1696" s="53"/>
      <c r="AO1696" s="53"/>
      <c r="AP1696" s="53"/>
      <c r="AQ1696" s="53"/>
      <c r="AR1696" s="53"/>
      <c r="AS1696" s="53"/>
      <c r="AT1696" s="53"/>
      <c r="AU1696" s="53"/>
      <c r="AV1696" s="53"/>
      <c r="AW1696" s="53"/>
      <c r="AX1696" s="53"/>
      <c r="AY1696" s="53"/>
    </row>
    <row r="1697" spans="18:51">
      <c r="R1697" s="55"/>
      <c r="S1697" s="53"/>
      <c r="T1697" s="53"/>
      <c r="U1697" s="53"/>
      <c r="V1697" s="53"/>
      <c r="W1697" s="53"/>
      <c r="X1697" s="54"/>
      <c r="Y1697" s="54"/>
      <c r="Z1697" s="54"/>
      <c r="AA1697" s="54"/>
      <c r="AB1697" s="54"/>
      <c r="AC1697" s="54"/>
      <c r="AD1697" s="54"/>
      <c r="AE1697" s="54"/>
      <c r="AF1697" s="53"/>
      <c r="AG1697" s="54"/>
      <c r="AH1697" s="54"/>
      <c r="AI1697" s="54"/>
      <c r="AJ1697" s="53"/>
      <c r="AK1697" s="53"/>
      <c r="AL1697" s="53"/>
      <c r="AM1697" s="53"/>
      <c r="AN1697" s="53"/>
      <c r="AO1697" s="53"/>
      <c r="AP1697" s="53"/>
      <c r="AQ1697" s="53"/>
      <c r="AR1697" s="53"/>
      <c r="AS1697" s="53"/>
      <c r="AT1697" s="53"/>
      <c r="AU1697" s="53"/>
      <c r="AV1697" s="53"/>
      <c r="AW1697" s="53"/>
      <c r="AX1697" s="53"/>
      <c r="AY1697" s="53"/>
    </row>
    <row r="1698" spans="18:51">
      <c r="R1698" s="55"/>
      <c r="S1698" s="53"/>
      <c r="T1698" s="53"/>
      <c r="U1698" s="53"/>
      <c r="V1698" s="53"/>
      <c r="W1698" s="53"/>
      <c r="X1698" s="54"/>
      <c r="Y1698" s="54"/>
      <c r="Z1698" s="54"/>
      <c r="AA1698" s="54"/>
      <c r="AB1698" s="54"/>
      <c r="AC1698" s="54"/>
      <c r="AD1698" s="54"/>
      <c r="AE1698" s="54"/>
      <c r="AF1698" s="53"/>
      <c r="AG1698" s="54"/>
      <c r="AH1698" s="54"/>
      <c r="AI1698" s="54"/>
      <c r="AJ1698" s="53"/>
      <c r="AK1698" s="53"/>
      <c r="AL1698" s="53"/>
      <c r="AM1698" s="53"/>
      <c r="AN1698" s="53"/>
      <c r="AO1698" s="53"/>
      <c r="AP1698" s="53"/>
      <c r="AQ1698" s="53"/>
      <c r="AR1698" s="53"/>
      <c r="AS1698" s="53"/>
      <c r="AT1698" s="53"/>
      <c r="AU1698" s="53"/>
      <c r="AV1698" s="53"/>
      <c r="AW1698" s="53"/>
      <c r="AX1698" s="53"/>
      <c r="AY1698" s="53"/>
    </row>
    <row r="1699" spans="18:51">
      <c r="R1699" s="55"/>
      <c r="S1699" s="53"/>
      <c r="T1699" s="53"/>
      <c r="U1699" s="53"/>
      <c r="V1699" s="53"/>
      <c r="W1699" s="53"/>
      <c r="X1699" s="54"/>
      <c r="Y1699" s="54"/>
      <c r="Z1699" s="54"/>
      <c r="AA1699" s="54"/>
      <c r="AB1699" s="54"/>
      <c r="AC1699" s="54"/>
      <c r="AD1699" s="54"/>
      <c r="AE1699" s="54"/>
      <c r="AF1699" s="53"/>
      <c r="AG1699" s="54"/>
      <c r="AH1699" s="54"/>
      <c r="AI1699" s="54"/>
      <c r="AJ1699" s="53"/>
      <c r="AK1699" s="53"/>
      <c r="AL1699" s="53"/>
      <c r="AM1699" s="53"/>
      <c r="AN1699" s="53"/>
      <c r="AO1699" s="53"/>
      <c r="AP1699" s="53"/>
      <c r="AQ1699" s="53"/>
      <c r="AR1699" s="53"/>
      <c r="AS1699" s="53"/>
      <c r="AT1699" s="53"/>
      <c r="AU1699" s="53"/>
      <c r="AV1699" s="53"/>
      <c r="AW1699" s="53"/>
      <c r="AX1699" s="53"/>
      <c r="AY1699" s="53"/>
    </row>
    <row r="1700" spans="18:51">
      <c r="R1700" s="55"/>
      <c r="S1700" s="53"/>
      <c r="T1700" s="53"/>
      <c r="U1700" s="53"/>
      <c r="V1700" s="53"/>
      <c r="W1700" s="53"/>
      <c r="X1700" s="54"/>
      <c r="Y1700" s="54"/>
      <c r="Z1700" s="54"/>
      <c r="AA1700" s="54"/>
      <c r="AB1700" s="54"/>
      <c r="AC1700" s="54"/>
      <c r="AD1700" s="54"/>
      <c r="AE1700" s="54"/>
      <c r="AF1700" s="53"/>
      <c r="AG1700" s="54"/>
      <c r="AH1700" s="54"/>
      <c r="AI1700" s="54"/>
      <c r="AJ1700" s="53"/>
      <c r="AK1700" s="53"/>
      <c r="AL1700" s="53"/>
      <c r="AM1700" s="53"/>
      <c r="AN1700" s="53"/>
      <c r="AO1700" s="53"/>
      <c r="AP1700" s="53"/>
      <c r="AQ1700" s="53"/>
      <c r="AR1700" s="53"/>
      <c r="AS1700" s="53"/>
      <c r="AT1700" s="53"/>
      <c r="AU1700" s="53"/>
      <c r="AV1700" s="53"/>
      <c r="AW1700" s="53"/>
      <c r="AX1700" s="53"/>
      <c r="AY1700" s="53"/>
    </row>
    <row r="1701" spans="18:51">
      <c r="R1701" s="55"/>
      <c r="S1701" s="53"/>
      <c r="T1701" s="53"/>
      <c r="U1701" s="53"/>
      <c r="V1701" s="53"/>
      <c r="W1701" s="53"/>
      <c r="X1701" s="54"/>
      <c r="Y1701" s="54"/>
      <c r="Z1701" s="54"/>
      <c r="AA1701" s="54"/>
      <c r="AB1701" s="54"/>
      <c r="AC1701" s="54"/>
      <c r="AD1701" s="54"/>
      <c r="AE1701" s="54"/>
      <c r="AF1701" s="53"/>
      <c r="AG1701" s="54"/>
      <c r="AH1701" s="54"/>
      <c r="AI1701" s="54"/>
      <c r="AJ1701" s="53"/>
      <c r="AK1701" s="53"/>
      <c r="AL1701" s="53"/>
      <c r="AM1701" s="53"/>
      <c r="AN1701" s="53"/>
      <c r="AO1701" s="53"/>
      <c r="AP1701" s="53"/>
      <c r="AQ1701" s="53"/>
      <c r="AR1701" s="53"/>
      <c r="AS1701" s="53"/>
      <c r="AT1701" s="53"/>
      <c r="AU1701" s="53"/>
      <c r="AV1701" s="53"/>
      <c r="AW1701" s="53"/>
      <c r="AX1701" s="53"/>
      <c r="AY1701" s="53"/>
    </row>
    <row r="1702" spans="18:51">
      <c r="R1702" s="55"/>
      <c r="S1702" s="53"/>
      <c r="T1702" s="53"/>
      <c r="U1702" s="53"/>
      <c r="V1702" s="53"/>
      <c r="W1702" s="53"/>
      <c r="X1702" s="54"/>
      <c r="Y1702" s="54"/>
      <c r="Z1702" s="54"/>
      <c r="AA1702" s="54"/>
      <c r="AB1702" s="54"/>
      <c r="AC1702" s="54"/>
      <c r="AD1702" s="54"/>
      <c r="AE1702" s="54"/>
      <c r="AF1702" s="53"/>
      <c r="AG1702" s="54"/>
      <c r="AH1702" s="54"/>
      <c r="AI1702" s="54"/>
      <c r="AJ1702" s="53"/>
      <c r="AK1702" s="53"/>
      <c r="AL1702" s="53"/>
      <c r="AM1702" s="53"/>
      <c r="AN1702" s="53"/>
      <c r="AO1702" s="53"/>
      <c r="AP1702" s="53"/>
      <c r="AQ1702" s="53"/>
      <c r="AR1702" s="53"/>
      <c r="AS1702" s="53"/>
      <c r="AT1702" s="53"/>
      <c r="AU1702" s="53"/>
      <c r="AV1702" s="53"/>
      <c r="AW1702" s="53"/>
      <c r="AX1702" s="53"/>
      <c r="AY1702" s="53"/>
    </row>
    <row r="1703" spans="18:51">
      <c r="R1703" s="55"/>
      <c r="S1703" s="53"/>
      <c r="T1703" s="53"/>
      <c r="U1703" s="53"/>
      <c r="V1703" s="53"/>
      <c r="W1703" s="53"/>
      <c r="X1703" s="54"/>
      <c r="Y1703" s="54"/>
      <c r="Z1703" s="54"/>
      <c r="AA1703" s="54"/>
      <c r="AB1703" s="54"/>
      <c r="AC1703" s="54"/>
      <c r="AD1703" s="54"/>
      <c r="AE1703" s="54"/>
      <c r="AF1703" s="53"/>
      <c r="AG1703" s="54"/>
      <c r="AH1703" s="54"/>
      <c r="AI1703" s="54"/>
      <c r="AJ1703" s="53"/>
      <c r="AK1703" s="53"/>
      <c r="AL1703" s="53"/>
      <c r="AM1703" s="53"/>
      <c r="AN1703" s="53"/>
      <c r="AO1703" s="53"/>
      <c r="AP1703" s="53"/>
      <c r="AQ1703" s="53"/>
      <c r="AR1703" s="53"/>
      <c r="AS1703" s="53"/>
      <c r="AT1703" s="53"/>
      <c r="AU1703" s="53"/>
      <c r="AV1703" s="53"/>
      <c r="AW1703" s="53"/>
      <c r="AX1703" s="53"/>
      <c r="AY1703" s="53"/>
    </row>
    <row r="1704" spans="18:51">
      <c r="R1704" s="55"/>
      <c r="S1704" s="53"/>
      <c r="T1704" s="53"/>
      <c r="U1704" s="53"/>
      <c r="V1704" s="53"/>
      <c r="W1704" s="53"/>
      <c r="X1704" s="54"/>
      <c r="Y1704" s="54"/>
      <c r="Z1704" s="54"/>
      <c r="AA1704" s="54"/>
      <c r="AB1704" s="54"/>
      <c r="AC1704" s="54"/>
      <c r="AD1704" s="54"/>
      <c r="AE1704" s="54"/>
      <c r="AF1704" s="53"/>
      <c r="AG1704" s="54"/>
      <c r="AH1704" s="54"/>
      <c r="AI1704" s="54"/>
      <c r="AJ1704" s="53"/>
      <c r="AK1704" s="53"/>
      <c r="AL1704" s="53"/>
      <c r="AM1704" s="53"/>
      <c r="AN1704" s="53"/>
      <c r="AO1704" s="53"/>
      <c r="AP1704" s="53"/>
      <c r="AQ1704" s="53"/>
      <c r="AR1704" s="53"/>
      <c r="AS1704" s="53"/>
      <c r="AT1704" s="53"/>
      <c r="AU1704" s="53"/>
      <c r="AV1704" s="53"/>
      <c r="AW1704" s="53"/>
      <c r="AX1704" s="53"/>
      <c r="AY1704" s="53"/>
    </row>
    <row r="1705" spans="18:51">
      <c r="R1705" s="55"/>
      <c r="S1705" s="53"/>
      <c r="T1705" s="53"/>
      <c r="U1705" s="53"/>
      <c r="V1705" s="53"/>
      <c r="W1705" s="53"/>
      <c r="X1705" s="54"/>
      <c r="Y1705" s="54"/>
      <c r="Z1705" s="54"/>
      <c r="AA1705" s="54"/>
      <c r="AB1705" s="54"/>
      <c r="AC1705" s="54"/>
      <c r="AD1705" s="54"/>
      <c r="AE1705" s="54"/>
      <c r="AF1705" s="53"/>
      <c r="AG1705" s="54"/>
      <c r="AH1705" s="54"/>
      <c r="AI1705" s="54"/>
      <c r="AJ1705" s="53"/>
      <c r="AK1705" s="53"/>
      <c r="AL1705" s="53"/>
      <c r="AM1705" s="53"/>
      <c r="AN1705" s="53"/>
      <c r="AO1705" s="53"/>
      <c r="AP1705" s="53"/>
      <c r="AQ1705" s="53"/>
      <c r="AR1705" s="53"/>
      <c r="AS1705" s="53"/>
      <c r="AT1705" s="53"/>
      <c r="AU1705" s="53"/>
      <c r="AV1705" s="53"/>
      <c r="AW1705" s="53"/>
      <c r="AX1705" s="53"/>
      <c r="AY1705" s="53"/>
    </row>
    <row r="1706" spans="18:51">
      <c r="R1706" s="55"/>
      <c r="S1706" s="53"/>
      <c r="T1706" s="53"/>
      <c r="U1706" s="53"/>
      <c r="V1706" s="53"/>
      <c r="W1706" s="53"/>
      <c r="X1706" s="54"/>
      <c r="Y1706" s="54"/>
      <c r="Z1706" s="54"/>
      <c r="AA1706" s="54"/>
      <c r="AB1706" s="54"/>
      <c r="AC1706" s="54"/>
      <c r="AD1706" s="54"/>
      <c r="AE1706" s="54"/>
      <c r="AF1706" s="53"/>
      <c r="AG1706" s="54"/>
      <c r="AH1706" s="54"/>
      <c r="AI1706" s="54"/>
      <c r="AJ1706" s="53"/>
      <c r="AK1706" s="53"/>
      <c r="AL1706" s="53"/>
      <c r="AM1706" s="53"/>
      <c r="AN1706" s="53"/>
      <c r="AO1706" s="53"/>
      <c r="AP1706" s="53"/>
      <c r="AQ1706" s="53"/>
      <c r="AR1706" s="53"/>
      <c r="AS1706" s="53"/>
      <c r="AT1706" s="53"/>
      <c r="AU1706" s="53"/>
      <c r="AV1706" s="53"/>
      <c r="AW1706" s="53"/>
      <c r="AX1706" s="53"/>
      <c r="AY1706" s="53"/>
    </row>
    <row r="1707" spans="18:51">
      <c r="R1707" s="55"/>
      <c r="S1707" s="53"/>
      <c r="T1707" s="53"/>
      <c r="U1707" s="53"/>
      <c r="V1707" s="53"/>
      <c r="W1707" s="53"/>
      <c r="X1707" s="54"/>
      <c r="Y1707" s="54"/>
      <c r="Z1707" s="54"/>
      <c r="AA1707" s="54"/>
      <c r="AB1707" s="54"/>
      <c r="AC1707" s="54"/>
      <c r="AD1707" s="54"/>
      <c r="AE1707" s="54"/>
      <c r="AF1707" s="53"/>
      <c r="AG1707" s="54"/>
      <c r="AH1707" s="54"/>
      <c r="AI1707" s="54"/>
      <c r="AJ1707" s="53"/>
      <c r="AK1707" s="53"/>
      <c r="AL1707" s="53"/>
      <c r="AM1707" s="53"/>
      <c r="AN1707" s="53"/>
      <c r="AO1707" s="53"/>
      <c r="AP1707" s="53"/>
      <c r="AQ1707" s="53"/>
      <c r="AR1707" s="53"/>
      <c r="AS1707" s="53"/>
      <c r="AT1707" s="53"/>
      <c r="AU1707" s="53"/>
      <c r="AV1707" s="53"/>
      <c r="AW1707" s="53"/>
      <c r="AX1707" s="53"/>
      <c r="AY1707" s="53"/>
    </row>
    <row r="1708" spans="18:51">
      <c r="R1708" s="55"/>
      <c r="S1708" s="53"/>
      <c r="T1708" s="53"/>
      <c r="U1708" s="53"/>
      <c r="V1708" s="53"/>
      <c r="W1708" s="53"/>
      <c r="X1708" s="54"/>
      <c r="Y1708" s="54"/>
      <c r="Z1708" s="54"/>
      <c r="AA1708" s="54"/>
      <c r="AB1708" s="54"/>
      <c r="AC1708" s="54"/>
      <c r="AD1708" s="54"/>
      <c r="AE1708" s="54"/>
      <c r="AF1708" s="53"/>
      <c r="AG1708" s="54"/>
      <c r="AH1708" s="54"/>
      <c r="AI1708" s="54"/>
      <c r="AJ1708" s="53"/>
      <c r="AK1708" s="53"/>
      <c r="AL1708" s="53"/>
      <c r="AM1708" s="53"/>
      <c r="AN1708" s="53"/>
      <c r="AO1708" s="53"/>
      <c r="AP1708" s="53"/>
      <c r="AQ1708" s="53"/>
      <c r="AR1708" s="53"/>
      <c r="AS1708" s="53"/>
      <c r="AT1708" s="53"/>
      <c r="AU1708" s="53"/>
      <c r="AV1708" s="53"/>
      <c r="AW1708" s="53"/>
      <c r="AX1708" s="53"/>
      <c r="AY1708" s="53"/>
    </row>
    <row r="1709" spans="18:51">
      <c r="R1709" s="55"/>
      <c r="S1709" s="53"/>
      <c r="T1709" s="53"/>
      <c r="U1709" s="53"/>
      <c r="V1709" s="53"/>
      <c r="W1709" s="53"/>
      <c r="X1709" s="54"/>
      <c r="Y1709" s="54"/>
      <c r="Z1709" s="54"/>
      <c r="AA1709" s="54"/>
      <c r="AB1709" s="54"/>
      <c r="AC1709" s="54"/>
      <c r="AD1709" s="54"/>
      <c r="AE1709" s="54"/>
      <c r="AF1709" s="53"/>
      <c r="AG1709" s="54"/>
      <c r="AH1709" s="54"/>
      <c r="AI1709" s="54"/>
      <c r="AJ1709" s="53"/>
      <c r="AK1709" s="53"/>
      <c r="AL1709" s="53"/>
      <c r="AM1709" s="53"/>
      <c r="AN1709" s="53"/>
      <c r="AO1709" s="53"/>
      <c r="AP1709" s="53"/>
      <c r="AQ1709" s="53"/>
      <c r="AR1709" s="53"/>
      <c r="AS1709" s="53"/>
      <c r="AT1709" s="53"/>
      <c r="AU1709" s="53"/>
      <c r="AV1709" s="53"/>
      <c r="AW1709" s="53"/>
      <c r="AX1709" s="53"/>
      <c r="AY1709" s="53"/>
    </row>
    <row r="1710" spans="18:51">
      <c r="R1710" s="55"/>
      <c r="S1710" s="53"/>
      <c r="T1710" s="53"/>
      <c r="U1710" s="53"/>
      <c r="V1710" s="53"/>
      <c r="W1710" s="53"/>
      <c r="X1710" s="54"/>
      <c r="Y1710" s="54"/>
      <c r="Z1710" s="54"/>
      <c r="AA1710" s="54"/>
      <c r="AB1710" s="54"/>
      <c r="AC1710" s="54"/>
      <c r="AD1710" s="54"/>
      <c r="AE1710" s="54"/>
      <c r="AF1710" s="53"/>
      <c r="AG1710" s="54"/>
      <c r="AH1710" s="54"/>
      <c r="AI1710" s="54"/>
      <c r="AJ1710" s="53"/>
      <c r="AK1710" s="53"/>
      <c r="AL1710" s="53"/>
      <c r="AM1710" s="53"/>
      <c r="AN1710" s="53"/>
      <c r="AO1710" s="53"/>
      <c r="AP1710" s="53"/>
      <c r="AQ1710" s="53"/>
      <c r="AR1710" s="53"/>
      <c r="AS1710" s="53"/>
      <c r="AT1710" s="53"/>
      <c r="AU1710" s="53"/>
      <c r="AV1710" s="53"/>
      <c r="AW1710" s="53"/>
      <c r="AX1710" s="53"/>
      <c r="AY1710" s="53"/>
    </row>
    <row r="1711" spans="18:51">
      <c r="R1711" s="55"/>
      <c r="S1711" s="53"/>
      <c r="T1711" s="53"/>
      <c r="U1711" s="53"/>
      <c r="V1711" s="53"/>
      <c r="W1711" s="53"/>
      <c r="X1711" s="54"/>
      <c r="Y1711" s="54"/>
      <c r="Z1711" s="54"/>
      <c r="AA1711" s="54"/>
      <c r="AB1711" s="54"/>
      <c r="AC1711" s="54"/>
      <c r="AD1711" s="54"/>
      <c r="AE1711" s="54"/>
      <c r="AF1711" s="53"/>
      <c r="AG1711" s="54"/>
      <c r="AH1711" s="54"/>
      <c r="AI1711" s="54"/>
      <c r="AJ1711" s="53"/>
      <c r="AK1711" s="53"/>
      <c r="AL1711" s="53"/>
      <c r="AM1711" s="53"/>
      <c r="AN1711" s="53"/>
      <c r="AO1711" s="53"/>
      <c r="AP1711" s="53"/>
      <c r="AQ1711" s="53"/>
      <c r="AR1711" s="53"/>
      <c r="AS1711" s="53"/>
      <c r="AT1711" s="53"/>
      <c r="AU1711" s="53"/>
      <c r="AV1711" s="53"/>
      <c r="AW1711" s="53"/>
      <c r="AX1711" s="53"/>
      <c r="AY1711" s="53"/>
    </row>
    <row r="1712" spans="18:51">
      <c r="R1712" s="55"/>
      <c r="S1712" s="53"/>
      <c r="T1712" s="53"/>
      <c r="U1712" s="53"/>
      <c r="V1712" s="53"/>
      <c r="W1712" s="53"/>
      <c r="X1712" s="54"/>
      <c r="Y1712" s="54"/>
      <c r="Z1712" s="54"/>
      <c r="AA1712" s="54"/>
      <c r="AB1712" s="54"/>
      <c r="AC1712" s="54"/>
      <c r="AD1712" s="54"/>
      <c r="AE1712" s="54"/>
      <c r="AF1712" s="53"/>
      <c r="AG1712" s="54"/>
      <c r="AH1712" s="54"/>
      <c r="AI1712" s="54"/>
      <c r="AJ1712" s="53"/>
      <c r="AK1712" s="53"/>
      <c r="AL1712" s="53"/>
      <c r="AM1712" s="53"/>
      <c r="AN1712" s="53"/>
      <c r="AO1712" s="53"/>
      <c r="AP1712" s="53"/>
      <c r="AQ1712" s="53"/>
      <c r="AR1712" s="53"/>
      <c r="AS1712" s="53"/>
      <c r="AT1712" s="53"/>
      <c r="AU1712" s="53"/>
      <c r="AV1712" s="53"/>
      <c r="AW1712" s="53"/>
      <c r="AX1712" s="53"/>
      <c r="AY1712" s="53"/>
    </row>
    <row r="1713" spans="18:51">
      <c r="R1713" s="55"/>
      <c r="S1713" s="53"/>
      <c r="T1713" s="53"/>
      <c r="U1713" s="53"/>
      <c r="V1713" s="53"/>
      <c r="W1713" s="53"/>
      <c r="X1713" s="54"/>
      <c r="Y1713" s="54"/>
      <c r="Z1713" s="54"/>
      <c r="AA1713" s="54"/>
      <c r="AB1713" s="54"/>
      <c r="AC1713" s="54"/>
      <c r="AD1713" s="54"/>
      <c r="AE1713" s="54"/>
      <c r="AF1713" s="53"/>
      <c r="AG1713" s="54"/>
      <c r="AH1713" s="54"/>
      <c r="AI1713" s="54"/>
      <c r="AJ1713" s="53"/>
      <c r="AK1713" s="53"/>
      <c r="AL1713" s="53"/>
      <c r="AM1713" s="53"/>
      <c r="AN1713" s="53"/>
      <c r="AO1713" s="53"/>
      <c r="AP1713" s="53"/>
      <c r="AQ1713" s="53"/>
      <c r="AR1713" s="53"/>
      <c r="AS1713" s="53"/>
      <c r="AT1713" s="53"/>
      <c r="AU1713" s="53"/>
      <c r="AV1713" s="53"/>
      <c r="AW1713" s="53"/>
      <c r="AX1713" s="53"/>
      <c r="AY1713" s="53"/>
    </row>
    <row r="1714" spans="18:51">
      <c r="R1714" s="55"/>
      <c r="S1714" s="53"/>
      <c r="T1714" s="53"/>
      <c r="U1714" s="53"/>
      <c r="V1714" s="53"/>
      <c r="W1714" s="53"/>
      <c r="X1714" s="54"/>
      <c r="Y1714" s="54"/>
      <c r="Z1714" s="54"/>
      <c r="AA1714" s="54"/>
      <c r="AB1714" s="54"/>
      <c r="AC1714" s="54"/>
      <c r="AD1714" s="54"/>
      <c r="AE1714" s="54"/>
      <c r="AF1714" s="53"/>
      <c r="AG1714" s="54"/>
      <c r="AH1714" s="54"/>
      <c r="AI1714" s="54"/>
      <c r="AJ1714" s="53"/>
      <c r="AK1714" s="53"/>
      <c r="AL1714" s="53"/>
      <c r="AM1714" s="53"/>
      <c r="AN1714" s="53"/>
      <c r="AO1714" s="53"/>
      <c r="AP1714" s="53"/>
      <c r="AQ1714" s="53"/>
      <c r="AR1714" s="53"/>
      <c r="AS1714" s="53"/>
      <c r="AT1714" s="53"/>
      <c r="AU1714" s="53"/>
      <c r="AV1714" s="53"/>
      <c r="AW1714" s="53"/>
      <c r="AX1714" s="53"/>
      <c r="AY1714" s="53"/>
    </row>
    <row r="1715" spans="18:51">
      <c r="R1715" s="55"/>
      <c r="S1715" s="53"/>
      <c r="T1715" s="53"/>
      <c r="U1715" s="53"/>
      <c r="V1715" s="53"/>
      <c r="W1715" s="53"/>
      <c r="X1715" s="54"/>
      <c r="Y1715" s="54"/>
      <c r="Z1715" s="54"/>
      <c r="AA1715" s="54"/>
      <c r="AB1715" s="54"/>
      <c r="AC1715" s="54"/>
      <c r="AD1715" s="54"/>
      <c r="AE1715" s="54"/>
      <c r="AF1715" s="53"/>
      <c r="AG1715" s="54"/>
      <c r="AH1715" s="54"/>
      <c r="AI1715" s="54"/>
      <c r="AJ1715" s="53"/>
      <c r="AK1715" s="53"/>
      <c r="AL1715" s="53"/>
      <c r="AM1715" s="53"/>
      <c r="AN1715" s="53"/>
      <c r="AO1715" s="53"/>
      <c r="AP1715" s="53"/>
      <c r="AQ1715" s="53"/>
      <c r="AR1715" s="53"/>
      <c r="AS1715" s="53"/>
      <c r="AT1715" s="53"/>
      <c r="AU1715" s="53"/>
      <c r="AV1715" s="53"/>
      <c r="AW1715" s="53"/>
      <c r="AX1715" s="53"/>
      <c r="AY1715" s="53"/>
    </row>
    <row r="1716" spans="18:51">
      <c r="R1716" s="55"/>
      <c r="S1716" s="53"/>
      <c r="T1716" s="53"/>
      <c r="U1716" s="53"/>
      <c r="V1716" s="53"/>
      <c r="W1716" s="53"/>
      <c r="X1716" s="54"/>
      <c r="Y1716" s="54"/>
      <c r="Z1716" s="54"/>
      <c r="AA1716" s="54"/>
      <c r="AB1716" s="54"/>
      <c r="AC1716" s="54"/>
      <c r="AD1716" s="54"/>
      <c r="AE1716" s="54"/>
      <c r="AF1716" s="53"/>
      <c r="AG1716" s="54"/>
      <c r="AH1716" s="54"/>
      <c r="AI1716" s="54"/>
      <c r="AJ1716" s="53"/>
      <c r="AK1716" s="53"/>
      <c r="AL1716" s="53"/>
      <c r="AM1716" s="53"/>
      <c r="AN1716" s="53"/>
      <c r="AO1716" s="53"/>
      <c r="AP1716" s="53"/>
      <c r="AQ1716" s="53"/>
      <c r="AR1716" s="53"/>
      <c r="AS1716" s="53"/>
      <c r="AT1716" s="53"/>
      <c r="AU1716" s="53"/>
      <c r="AV1716" s="53"/>
      <c r="AW1716" s="53"/>
      <c r="AX1716" s="53"/>
      <c r="AY1716" s="53"/>
    </row>
    <row r="1717" spans="18:51">
      <c r="R1717" s="55"/>
      <c r="S1717" s="53"/>
      <c r="T1717" s="53"/>
      <c r="U1717" s="53"/>
      <c r="V1717" s="53"/>
      <c r="W1717" s="53"/>
      <c r="X1717" s="54"/>
      <c r="Y1717" s="54"/>
      <c r="Z1717" s="54"/>
      <c r="AA1717" s="54"/>
      <c r="AB1717" s="54"/>
      <c r="AC1717" s="54"/>
      <c r="AD1717" s="54"/>
      <c r="AE1717" s="54"/>
      <c r="AF1717" s="53"/>
      <c r="AG1717" s="54"/>
      <c r="AH1717" s="54"/>
      <c r="AI1717" s="54"/>
      <c r="AJ1717" s="53"/>
      <c r="AK1717" s="53"/>
      <c r="AL1717" s="53"/>
      <c r="AM1717" s="53"/>
      <c r="AN1717" s="53"/>
      <c r="AO1717" s="53"/>
      <c r="AP1717" s="53"/>
      <c r="AQ1717" s="53"/>
      <c r="AR1717" s="53"/>
      <c r="AS1717" s="53"/>
      <c r="AT1717" s="53"/>
      <c r="AU1717" s="53"/>
      <c r="AV1717" s="53"/>
      <c r="AW1717" s="53"/>
      <c r="AX1717" s="53"/>
      <c r="AY1717" s="53"/>
    </row>
    <row r="1718" spans="18:51">
      <c r="R1718" s="55"/>
      <c r="S1718" s="53"/>
      <c r="T1718" s="53"/>
      <c r="U1718" s="53"/>
      <c r="V1718" s="53"/>
      <c r="W1718" s="53"/>
      <c r="X1718" s="54"/>
      <c r="Y1718" s="54"/>
      <c r="Z1718" s="54"/>
      <c r="AA1718" s="54"/>
      <c r="AB1718" s="54"/>
      <c r="AC1718" s="54"/>
      <c r="AD1718" s="54"/>
      <c r="AE1718" s="54"/>
      <c r="AF1718" s="53"/>
      <c r="AG1718" s="54"/>
      <c r="AH1718" s="54"/>
      <c r="AI1718" s="54"/>
      <c r="AJ1718" s="53"/>
      <c r="AK1718" s="53"/>
      <c r="AL1718" s="53"/>
      <c r="AM1718" s="53"/>
      <c r="AN1718" s="53"/>
      <c r="AO1718" s="53"/>
      <c r="AP1718" s="53"/>
      <c r="AQ1718" s="53"/>
      <c r="AR1718" s="53"/>
      <c r="AS1718" s="53"/>
      <c r="AT1718" s="53"/>
      <c r="AU1718" s="53"/>
      <c r="AV1718" s="53"/>
      <c r="AW1718" s="53"/>
      <c r="AX1718" s="53"/>
      <c r="AY1718" s="53"/>
    </row>
    <row r="1719" spans="18:51">
      <c r="R1719" s="55"/>
      <c r="S1719" s="53"/>
      <c r="T1719" s="53"/>
      <c r="U1719" s="53"/>
      <c r="V1719" s="53"/>
      <c r="W1719" s="53"/>
      <c r="X1719" s="54"/>
      <c r="Y1719" s="54"/>
      <c r="Z1719" s="54"/>
      <c r="AA1719" s="54"/>
      <c r="AB1719" s="54"/>
      <c r="AC1719" s="54"/>
      <c r="AD1719" s="54"/>
      <c r="AE1719" s="54"/>
      <c r="AF1719" s="53"/>
      <c r="AG1719" s="54"/>
      <c r="AH1719" s="54"/>
      <c r="AI1719" s="54"/>
      <c r="AJ1719" s="53"/>
      <c r="AK1719" s="53"/>
      <c r="AL1719" s="53"/>
      <c r="AM1719" s="53"/>
      <c r="AN1719" s="53"/>
      <c r="AO1719" s="53"/>
      <c r="AP1719" s="53"/>
      <c r="AQ1719" s="53"/>
      <c r="AR1719" s="53"/>
      <c r="AS1719" s="53"/>
      <c r="AT1719" s="53"/>
      <c r="AU1719" s="53"/>
      <c r="AV1719" s="53"/>
      <c r="AW1719" s="53"/>
      <c r="AX1719" s="53"/>
      <c r="AY1719" s="53"/>
    </row>
    <row r="1720" spans="18:51">
      <c r="R1720" s="55"/>
      <c r="S1720" s="53"/>
      <c r="T1720" s="53"/>
      <c r="U1720" s="53"/>
      <c r="V1720" s="53"/>
      <c r="W1720" s="53"/>
      <c r="X1720" s="54"/>
      <c r="Y1720" s="54"/>
      <c r="Z1720" s="54"/>
      <c r="AA1720" s="54"/>
      <c r="AB1720" s="54"/>
      <c r="AC1720" s="54"/>
      <c r="AD1720" s="54"/>
      <c r="AE1720" s="54"/>
      <c r="AF1720" s="53"/>
      <c r="AG1720" s="54"/>
      <c r="AH1720" s="54"/>
      <c r="AI1720" s="54"/>
      <c r="AJ1720" s="53"/>
      <c r="AK1720" s="53"/>
      <c r="AL1720" s="53"/>
      <c r="AM1720" s="53"/>
      <c r="AN1720" s="53"/>
      <c r="AO1720" s="53"/>
      <c r="AP1720" s="53"/>
      <c r="AQ1720" s="53"/>
      <c r="AR1720" s="53"/>
      <c r="AS1720" s="53"/>
      <c r="AT1720" s="53"/>
      <c r="AU1720" s="53"/>
      <c r="AV1720" s="53"/>
      <c r="AW1720" s="53"/>
      <c r="AX1720" s="53"/>
      <c r="AY1720" s="53"/>
    </row>
    <row r="1721" spans="18:51">
      <c r="R1721" s="55"/>
      <c r="S1721" s="53"/>
      <c r="T1721" s="53"/>
      <c r="U1721" s="53"/>
      <c r="V1721" s="53"/>
      <c r="W1721" s="53"/>
      <c r="X1721" s="54"/>
      <c r="Y1721" s="54"/>
      <c r="Z1721" s="54"/>
      <c r="AA1721" s="54"/>
      <c r="AB1721" s="54"/>
      <c r="AC1721" s="54"/>
      <c r="AD1721" s="54"/>
      <c r="AE1721" s="54"/>
      <c r="AF1721" s="53"/>
      <c r="AG1721" s="54"/>
      <c r="AH1721" s="54"/>
      <c r="AI1721" s="54"/>
      <c r="AJ1721" s="53"/>
      <c r="AK1721" s="53"/>
      <c r="AL1721" s="53"/>
      <c r="AM1721" s="53"/>
      <c r="AN1721" s="53"/>
      <c r="AO1721" s="53"/>
      <c r="AP1721" s="53"/>
      <c r="AQ1721" s="53"/>
      <c r="AR1721" s="53"/>
      <c r="AS1721" s="53"/>
      <c r="AT1721" s="53"/>
      <c r="AU1721" s="53"/>
      <c r="AV1721" s="53"/>
      <c r="AW1721" s="53"/>
      <c r="AX1721" s="53"/>
      <c r="AY1721" s="53"/>
    </row>
    <row r="1722" spans="18:51">
      <c r="R1722" s="55"/>
      <c r="S1722" s="53"/>
      <c r="T1722" s="53"/>
      <c r="U1722" s="53"/>
      <c r="V1722" s="53"/>
      <c r="W1722" s="53"/>
      <c r="X1722" s="54"/>
      <c r="Y1722" s="54"/>
      <c r="Z1722" s="54"/>
      <c r="AA1722" s="54"/>
      <c r="AB1722" s="54"/>
      <c r="AC1722" s="54"/>
      <c r="AD1722" s="54"/>
      <c r="AE1722" s="54"/>
      <c r="AF1722" s="53"/>
      <c r="AG1722" s="54"/>
      <c r="AH1722" s="54"/>
      <c r="AI1722" s="54"/>
      <c r="AJ1722" s="53"/>
      <c r="AK1722" s="53"/>
      <c r="AL1722" s="53"/>
      <c r="AM1722" s="53"/>
      <c r="AN1722" s="53"/>
      <c r="AO1722" s="53"/>
      <c r="AP1722" s="53"/>
      <c r="AQ1722" s="53"/>
      <c r="AR1722" s="53"/>
      <c r="AS1722" s="53"/>
      <c r="AT1722" s="53"/>
      <c r="AU1722" s="53"/>
      <c r="AV1722" s="53"/>
      <c r="AW1722" s="53"/>
      <c r="AX1722" s="53"/>
      <c r="AY1722" s="53"/>
    </row>
    <row r="1723" spans="18:51">
      <c r="R1723" s="55"/>
      <c r="S1723" s="53"/>
      <c r="T1723" s="53"/>
      <c r="U1723" s="53"/>
      <c r="V1723" s="53"/>
      <c r="W1723" s="53"/>
      <c r="X1723" s="54"/>
      <c r="Y1723" s="54"/>
      <c r="Z1723" s="54"/>
      <c r="AA1723" s="54"/>
      <c r="AB1723" s="54"/>
      <c r="AC1723" s="54"/>
      <c r="AD1723" s="54"/>
      <c r="AE1723" s="54"/>
      <c r="AF1723" s="53"/>
      <c r="AG1723" s="54"/>
      <c r="AH1723" s="54"/>
      <c r="AI1723" s="54"/>
      <c r="AJ1723" s="53"/>
      <c r="AK1723" s="53"/>
      <c r="AL1723" s="53"/>
      <c r="AM1723" s="53"/>
      <c r="AN1723" s="53"/>
      <c r="AO1723" s="53"/>
      <c r="AP1723" s="53"/>
      <c r="AQ1723" s="53"/>
      <c r="AR1723" s="53"/>
      <c r="AS1723" s="53"/>
      <c r="AT1723" s="53"/>
      <c r="AU1723" s="53"/>
      <c r="AV1723" s="53"/>
      <c r="AW1723" s="53"/>
      <c r="AX1723" s="53"/>
      <c r="AY1723" s="53"/>
    </row>
    <row r="1724" spans="18:51">
      <c r="R1724" s="55"/>
      <c r="S1724" s="53"/>
      <c r="T1724" s="53"/>
      <c r="U1724" s="53"/>
      <c r="V1724" s="53"/>
      <c r="W1724" s="53"/>
      <c r="X1724" s="54"/>
      <c r="Y1724" s="54"/>
      <c r="Z1724" s="54"/>
      <c r="AA1724" s="54"/>
      <c r="AB1724" s="54"/>
      <c r="AC1724" s="54"/>
      <c r="AD1724" s="54"/>
      <c r="AE1724" s="54"/>
      <c r="AF1724" s="53"/>
      <c r="AG1724" s="54"/>
      <c r="AH1724" s="54"/>
      <c r="AI1724" s="54"/>
      <c r="AJ1724" s="53"/>
      <c r="AK1724" s="53"/>
      <c r="AL1724" s="53"/>
      <c r="AM1724" s="53"/>
      <c r="AN1724" s="53"/>
      <c r="AO1724" s="53"/>
      <c r="AP1724" s="53"/>
      <c r="AQ1724" s="53"/>
      <c r="AR1724" s="53"/>
      <c r="AS1724" s="53"/>
      <c r="AT1724" s="53"/>
      <c r="AU1724" s="53"/>
      <c r="AV1724" s="53"/>
      <c r="AW1724" s="53"/>
      <c r="AX1724" s="53"/>
      <c r="AY1724" s="53"/>
    </row>
    <row r="1725" spans="18:51">
      <c r="R1725" s="55"/>
      <c r="S1725" s="53"/>
      <c r="T1725" s="53"/>
      <c r="U1725" s="53"/>
      <c r="V1725" s="53"/>
      <c r="W1725" s="53"/>
      <c r="X1725" s="54"/>
      <c r="Y1725" s="54"/>
      <c r="Z1725" s="54"/>
      <c r="AA1725" s="54"/>
      <c r="AB1725" s="54"/>
      <c r="AC1725" s="54"/>
      <c r="AD1725" s="54"/>
      <c r="AE1725" s="54"/>
      <c r="AF1725" s="53"/>
      <c r="AG1725" s="54"/>
      <c r="AH1725" s="54"/>
      <c r="AI1725" s="54"/>
      <c r="AJ1725" s="53"/>
      <c r="AK1725" s="53"/>
      <c r="AL1725" s="53"/>
      <c r="AM1725" s="53"/>
      <c r="AN1725" s="53"/>
      <c r="AO1725" s="53"/>
      <c r="AP1725" s="53"/>
      <c r="AQ1725" s="53"/>
      <c r="AR1725" s="53"/>
      <c r="AS1725" s="53"/>
      <c r="AT1725" s="53"/>
      <c r="AU1725" s="53"/>
      <c r="AV1725" s="53"/>
      <c r="AW1725" s="53"/>
      <c r="AX1725" s="53"/>
      <c r="AY1725" s="53"/>
    </row>
    <row r="1726" spans="18:51">
      <c r="R1726" s="55"/>
      <c r="S1726" s="53"/>
      <c r="T1726" s="53"/>
      <c r="U1726" s="53"/>
      <c r="V1726" s="53"/>
      <c r="W1726" s="53"/>
      <c r="X1726" s="54"/>
      <c r="Y1726" s="54"/>
      <c r="Z1726" s="54"/>
      <c r="AA1726" s="54"/>
      <c r="AB1726" s="54"/>
      <c r="AC1726" s="54"/>
      <c r="AD1726" s="54"/>
      <c r="AE1726" s="54"/>
      <c r="AF1726" s="53"/>
      <c r="AG1726" s="54"/>
      <c r="AH1726" s="54"/>
      <c r="AI1726" s="54"/>
      <c r="AJ1726" s="53"/>
      <c r="AK1726" s="53"/>
      <c r="AL1726" s="53"/>
      <c r="AM1726" s="53"/>
      <c r="AN1726" s="53"/>
      <c r="AO1726" s="53"/>
      <c r="AP1726" s="53"/>
      <c r="AQ1726" s="53"/>
      <c r="AR1726" s="53"/>
      <c r="AS1726" s="53"/>
      <c r="AT1726" s="53"/>
      <c r="AU1726" s="53"/>
      <c r="AV1726" s="53"/>
      <c r="AW1726" s="53"/>
      <c r="AX1726" s="53"/>
      <c r="AY1726" s="53"/>
    </row>
    <row r="1727" spans="18:51">
      <c r="R1727" s="55"/>
      <c r="S1727" s="53"/>
      <c r="T1727" s="53"/>
      <c r="U1727" s="53"/>
      <c r="V1727" s="53"/>
      <c r="W1727" s="53"/>
      <c r="X1727" s="54"/>
      <c r="Y1727" s="54"/>
      <c r="Z1727" s="54"/>
      <c r="AA1727" s="54"/>
      <c r="AB1727" s="54"/>
      <c r="AC1727" s="54"/>
      <c r="AD1727" s="54"/>
      <c r="AE1727" s="54"/>
      <c r="AF1727" s="53"/>
      <c r="AG1727" s="54"/>
      <c r="AH1727" s="54"/>
      <c r="AI1727" s="54"/>
      <c r="AJ1727" s="53"/>
      <c r="AK1727" s="53"/>
      <c r="AL1727" s="53"/>
      <c r="AM1727" s="53"/>
      <c r="AN1727" s="53"/>
      <c r="AO1727" s="53"/>
      <c r="AP1727" s="53"/>
      <c r="AQ1727" s="53"/>
      <c r="AR1727" s="53"/>
      <c r="AS1727" s="53"/>
      <c r="AT1727" s="53"/>
      <c r="AU1727" s="53"/>
      <c r="AV1727" s="53"/>
      <c r="AW1727" s="53"/>
      <c r="AX1727" s="53"/>
      <c r="AY1727" s="53"/>
    </row>
    <row r="1728" spans="18:51">
      <c r="R1728" s="55"/>
      <c r="S1728" s="53"/>
      <c r="T1728" s="53"/>
      <c r="U1728" s="53"/>
      <c r="V1728" s="53"/>
      <c r="W1728" s="53"/>
      <c r="X1728" s="54"/>
      <c r="Y1728" s="54"/>
      <c r="Z1728" s="54"/>
      <c r="AA1728" s="54"/>
      <c r="AB1728" s="54"/>
      <c r="AC1728" s="54"/>
      <c r="AD1728" s="54"/>
      <c r="AE1728" s="54"/>
      <c r="AF1728" s="53"/>
      <c r="AG1728" s="54"/>
      <c r="AH1728" s="54"/>
      <c r="AI1728" s="54"/>
      <c r="AJ1728" s="53"/>
      <c r="AK1728" s="53"/>
      <c r="AL1728" s="53"/>
      <c r="AM1728" s="53"/>
      <c r="AN1728" s="53"/>
      <c r="AO1728" s="53"/>
      <c r="AP1728" s="53"/>
      <c r="AQ1728" s="53"/>
      <c r="AR1728" s="53"/>
      <c r="AS1728" s="53"/>
      <c r="AT1728" s="53"/>
      <c r="AU1728" s="53"/>
      <c r="AV1728" s="53"/>
      <c r="AW1728" s="53"/>
      <c r="AX1728" s="53"/>
      <c r="AY1728" s="53"/>
    </row>
    <row r="1729" spans="18:51">
      <c r="R1729" s="55"/>
      <c r="S1729" s="53"/>
      <c r="T1729" s="53"/>
      <c r="U1729" s="53"/>
      <c r="V1729" s="53"/>
      <c r="W1729" s="53"/>
      <c r="X1729" s="54"/>
      <c r="Y1729" s="54"/>
      <c r="Z1729" s="54"/>
      <c r="AA1729" s="54"/>
      <c r="AB1729" s="54"/>
      <c r="AC1729" s="54"/>
      <c r="AD1729" s="54"/>
      <c r="AE1729" s="54"/>
      <c r="AF1729" s="53"/>
      <c r="AG1729" s="54"/>
      <c r="AH1729" s="54"/>
      <c r="AI1729" s="54"/>
      <c r="AJ1729" s="53"/>
      <c r="AK1729" s="53"/>
      <c r="AL1729" s="53"/>
      <c r="AM1729" s="53"/>
      <c r="AN1729" s="53"/>
      <c r="AO1729" s="53"/>
      <c r="AP1729" s="53"/>
      <c r="AQ1729" s="53"/>
      <c r="AR1729" s="53"/>
      <c r="AS1729" s="53"/>
      <c r="AT1729" s="53"/>
      <c r="AU1729" s="53"/>
      <c r="AV1729" s="53"/>
      <c r="AW1729" s="53"/>
      <c r="AX1729" s="53"/>
      <c r="AY1729" s="53"/>
    </row>
    <row r="1730" spans="18:51">
      <c r="R1730" s="55"/>
      <c r="S1730" s="53"/>
      <c r="T1730" s="53"/>
      <c r="U1730" s="53"/>
      <c r="V1730" s="53"/>
      <c r="W1730" s="53"/>
      <c r="X1730" s="54"/>
      <c r="Y1730" s="54"/>
      <c r="Z1730" s="54"/>
      <c r="AA1730" s="54"/>
      <c r="AB1730" s="54"/>
      <c r="AC1730" s="54"/>
      <c r="AD1730" s="54"/>
      <c r="AE1730" s="54"/>
      <c r="AF1730" s="53"/>
      <c r="AG1730" s="54"/>
      <c r="AH1730" s="54"/>
      <c r="AI1730" s="54"/>
      <c r="AJ1730" s="53"/>
      <c r="AK1730" s="53"/>
      <c r="AL1730" s="53"/>
      <c r="AM1730" s="53"/>
      <c r="AN1730" s="53"/>
      <c r="AO1730" s="53"/>
      <c r="AP1730" s="53"/>
      <c r="AQ1730" s="53"/>
      <c r="AR1730" s="53"/>
      <c r="AS1730" s="53"/>
      <c r="AT1730" s="53"/>
      <c r="AU1730" s="53"/>
      <c r="AV1730" s="53"/>
      <c r="AW1730" s="53"/>
      <c r="AX1730" s="53"/>
      <c r="AY1730" s="53"/>
    </row>
    <row r="1731" spans="18:51">
      <c r="R1731" s="55"/>
      <c r="S1731" s="53"/>
      <c r="T1731" s="53"/>
      <c r="U1731" s="53"/>
      <c r="V1731" s="53"/>
      <c r="W1731" s="53"/>
      <c r="X1731" s="54"/>
      <c r="Y1731" s="54"/>
      <c r="Z1731" s="54"/>
      <c r="AA1731" s="54"/>
      <c r="AB1731" s="54"/>
      <c r="AC1731" s="54"/>
      <c r="AD1731" s="54"/>
      <c r="AE1731" s="54"/>
      <c r="AF1731" s="53"/>
      <c r="AG1731" s="54"/>
      <c r="AH1731" s="54"/>
      <c r="AI1731" s="54"/>
      <c r="AJ1731" s="53"/>
      <c r="AK1731" s="53"/>
      <c r="AL1731" s="53"/>
      <c r="AM1731" s="53"/>
      <c r="AN1731" s="53"/>
      <c r="AO1731" s="53"/>
      <c r="AP1731" s="53"/>
      <c r="AQ1731" s="53"/>
      <c r="AR1731" s="53"/>
      <c r="AS1731" s="53"/>
      <c r="AT1731" s="53"/>
      <c r="AU1731" s="53"/>
      <c r="AV1731" s="53"/>
      <c r="AW1731" s="53"/>
      <c r="AX1731" s="53"/>
      <c r="AY1731" s="53"/>
    </row>
    <row r="1732" spans="18:51">
      <c r="R1732" s="55"/>
      <c r="S1732" s="53"/>
      <c r="T1732" s="53"/>
      <c r="U1732" s="53"/>
      <c r="V1732" s="53"/>
      <c r="W1732" s="53"/>
      <c r="X1732" s="54"/>
      <c r="Y1732" s="54"/>
      <c r="Z1732" s="54"/>
      <c r="AA1732" s="54"/>
      <c r="AB1732" s="54"/>
      <c r="AC1732" s="54"/>
      <c r="AD1732" s="54"/>
      <c r="AE1732" s="54"/>
      <c r="AF1732" s="53"/>
      <c r="AG1732" s="54"/>
      <c r="AH1732" s="54"/>
      <c r="AI1732" s="54"/>
      <c r="AJ1732" s="53"/>
      <c r="AK1732" s="53"/>
      <c r="AL1732" s="53"/>
      <c r="AM1732" s="53"/>
      <c r="AN1732" s="53"/>
      <c r="AO1732" s="53"/>
      <c r="AP1732" s="53"/>
      <c r="AQ1732" s="53"/>
      <c r="AR1732" s="53"/>
      <c r="AS1732" s="53"/>
      <c r="AT1732" s="53"/>
      <c r="AU1732" s="53"/>
      <c r="AV1732" s="53"/>
      <c r="AW1732" s="53"/>
      <c r="AX1732" s="53"/>
      <c r="AY1732" s="53"/>
    </row>
    <row r="1733" spans="18:51">
      <c r="R1733" s="55"/>
      <c r="S1733" s="53"/>
      <c r="T1733" s="53"/>
      <c r="U1733" s="53"/>
      <c r="V1733" s="53"/>
      <c r="W1733" s="53"/>
      <c r="X1733" s="54"/>
      <c r="Y1733" s="54"/>
      <c r="Z1733" s="54"/>
      <c r="AA1733" s="54"/>
      <c r="AB1733" s="54"/>
      <c r="AC1733" s="54"/>
      <c r="AD1733" s="54"/>
      <c r="AE1733" s="54"/>
      <c r="AF1733" s="53"/>
      <c r="AG1733" s="54"/>
      <c r="AH1733" s="54"/>
      <c r="AI1733" s="54"/>
      <c r="AJ1733" s="53"/>
      <c r="AK1733" s="53"/>
      <c r="AL1733" s="53"/>
      <c r="AM1733" s="53"/>
      <c r="AN1733" s="53"/>
      <c r="AO1733" s="53"/>
      <c r="AP1733" s="53"/>
      <c r="AQ1733" s="53"/>
      <c r="AR1733" s="53"/>
      <c r="AS1733" s="53"/>
      <c r="AT1733" s="53"/>
      <c r="AU1733" s="53"/>
      <c r="AV1733" s="53"/>
      <c r="AW1733" s="53"/>
      <c r="AX1733" s="53"/>
      <c r="AY1733" s="53"/>
    </row>
    <row r="1734" spans="18:51">
      <c r="R1734" s="55"/>
      <c r="S1734" s="53"/>
      <c r="T1734" s="53"/>
      <c r="U1734" s="53"/>
      <c r="V1734" s="53"/>
      <c r="W1734" s="53"/>
      <c r="X1734" s="54"/>
      <c r="Y1734" s="54"/>
      <c r="Z1734" s="54"/>
      <c r="AA1734" s="54"/>
      <c r="AB1734" s="54"/>
      <c r="AC1734" s="54"/>
      <c r="AD1734" s="54"/>
      <c r="AE1734" s="54"/>
      <c r="AF1734" s="53"/>
      <c r="AG1734" s="54"/>
      <c r="AH1734" s="54"/>
      <c r="AI1734" s="54"/>
      <c r="AJ1734" s="53"/>
      <c r="AK1734" s="53"/>
      <c r="AL1734" s="53"/>
      <c r="AM1734" s="53"/>
      <c r="AN1734" s="53"/>
      <c r="AO1734" s="53"/>
      <c r="AP1734" s="53"/>
      <c r="AQ1734" s="53"/>
      <c r="AR1734" s="53"/>
      <c r="AS1734" s="53"/>
      <c r="AT1734" s="53"/>
      <c r="AU1734" s="53"/>
      <c r="AV1734" s="53"/>
      <c r="AW1734" s="53"/>
      <c r="AX1734" s="53"/>
      <c r="AY1734" s="53"/>
    </row>
    <row r="1735" spans="18:51">
      <c r="R1735" s="55"/>
      <c r="S1735" s="53"/>
      <c r="T1735" s="53"/>
      <c r="U1735" s="53"/>
      <c r="V1735" s="53"/>
      <c r="W1735" s="53"/>
      <c r="X1735" s="54"/>
      <c r="Y1735" s="54"/>
      <c r="Z1735" s="54"/>
      <c r="AA1735" s="54"/>
      <c r="AB1735" s="54"/>
      <c r="AC1735" s="54"/>
      <c r="AD1735" s="54"/>
      <c r="AE1735" s="54"/>
      <c r="AF1735" s="53"/>
      <c r="AG1735" s="54"/>
      <c r="AH1735" s="54"/>
      <c r="AI1735" s="54"/>
      <c r="AJ1735" s="53"/>
      <c r="AK1735" s="53"/>
      <c r="AL1735" s="53"/>
      <c r="AM1735" s="53"/>
      <c r="AN1735" s="53"/>
      <c r="AO1735" s="53"/>
      <c r="AP1735" s="53"/>
      <c r="AQ1735" s="53"/>
      <c r="AR1735" s="53"/>
      <c r="AS1735" s="53"/>
      <c r="AT1735" s="53"/>
      <c r="AU1735" s="53"/>
      <c r="AV1735" s="53"/>
      <c r="AW1735" s="53"/>
      <c r="AX1735" s="53"/>
      <c r="AY1735" s="53"/>
    </row>
    <row r="1736" spans="18:51">
      <c r="R1736" s="55"/>
      <c r="S1736" s="53"/>
      <c r="T1736" s="53"/>
      <c r="U1736" s="53"/>
      <c r="V1736" s="53"/>
      <c r="W1736" s="53"/>
      <c r="X1736" s="54"/>
      <c r="Y1736" s="54"/>
      <c r="Z1736" s="54"/>
      <c r="AA1736" s="54"/>
      <c r="AB1736" s="54"/>
      <c r="AC1736" s="54"/>
      <c r="AD1736" s="54"/>
      <c r="AE1736" s="54"/>
      <c r="AF1736" s="53"/>
      <c r="AG1736" s="54"/>
      <c r="AH1736" s="54"/>
      <c r="AI1736" s="54"/>
      <c r="AJ1736" s="53"/>
      <c r="AK1736" s="53"/>
      <c r="AL1736" s="53"/>
      <c r="AM1736" s="53"/>
      <c r="AN1736" s="53"/>
      <c r="AO1736" s="53"/>
      <c r="AP1736" s="53"/>
      <c r="AQ1736" s="53"/>
      <c r="AR1736" s="53"/>
      <c r="AS1736" s="53"/>
      <c r="AT1736" s="53"/>
      <c r="AU1736" s="53"/>
      <c r="AV1736" s="53"/>
      <c r="AW1736" s="53"/>
      <c r="AX1736" s="53"/>
      <c r="AY1736" s="53"/>
    </row>
    <row r="1737" spans="18:51">
      <c r="R1737" s="55"/>
      <c r="S1737" s="53"/>
      <c r="T1737" s="53"/>
      <c r="U1737" s="53"/>
      <c r="V1737" s="53"/>
      <c r="W1737" s="53"/>
      <c r="X1737" s="54"/>
      <c r="Y1737" s="54"/>
      <c r="Z1737" s="54"/>
      <c r="AA1737" s="54"/>
      <c r="AB1737" s="54"/>
      <c r="AC1737" s="54"/>
      <c r="AD1737" s="54"/>
      <c r="AE1737" s="54"/>
      <c r="AF1737" s="53"/>
      <c r="AG1737" s="54"/>
      <c r="AH1737" s="54"/>
      <c r="AI1737" s="54"/>
      <c r="AJ1737" s="53"/>
      <c r="AK1737" s="53"/>
      <c r="AL1737" s="53"/>
      <c r="AM1737" s="53"/>
      <c r="AN1737" s="53"/>
      <c r="AO1737" s="53"/>
      <c r="AP1737" s="53"/>
      <c r="AQ1737" s="53"/>
      <c r="AR1737" s="53"/>
      <c r="AS1737" s="53"/>
      <c r="AT1737" s="53"/>
      <c r="AU1737" s="53"/>
      <c r="AV1737" s="53"/>
      <c r="AW1737" s="53"/>
      <c r="AX1737" s="53"/>
      <c r="AY1737" s="53"/>
    </row>
    <row r="1738" spans="18:51">
      <c r="R1738" s="55"/>
      <c r="S1738" s="53"/>
      <c r="T1738" s="53"/>
      <c r="U1738" s="53"/>
      <c r="V1738" s="53"/>
      <c r="W1738" s="53"/>
      <c r="X1738" s="54"/>
      <c r="Y1738" s="54"/>
      <c r="Z1738" s="54"/>
      <c r="AA1738" s="54"/>
      <c r="AB1738" s="54"/>
      <c r="AC1738" s="54"/>
      <c r="AD1738" s="54"/>
      <c r="AE1738" s="54"/>
      <c r="AF1738" s="53"/>
      <c r="AG1738" s="54"/>
      <c r="AH1738" s="54"/>
      <c r="AI1738" s="54"/>
      <c r="AJ1738" s="53"/>
      <c r="AK1738" s="53"/>
      <c r="AL1738" s="53"/>
      <c r="AM1738" s="53"/>
      <c r="AN1738" s="53"/>
      <c r="AO1738" s="53"/>
      <c r="AP1738" s="53"/>
      <c r="AQ1738" s="53"/>
      <c r="AR1738" s="53"/>
      <c r="AS1738" s="53"/>
      <c r="AT1738" s="53"/>
      <c r="AU1738" s="53"/>
      <c r="AV1738" s="53"/>
      <c r="AW1738" s="53"/>
      <c r="AX1738" s="53"/>
      <c r="AY1738" s="53"/>
    </row>
    <row r="1739" spans="18:51">
      <c r="R1739" s="55"/>
      <c r="S1739" s="53"/>
      <c r="T1739" s="53"/>
      <c r="U1739" s="53"/>
      <c r="V1739" s="53"/>
      <c r="W1739" s="53"/>
      <c r="X1739" s="54"/>
      <c r="Y1739" s="54"/>
      <c r="Z1739" s="54"/>
      <c r="AA1739" s="54"/>
      <c r="AB1739" s="54"/>
      <c r="AC1739" s="54"/>
      <c r="AD1739" s="54"/>
      <c r="AE1739" s="54"/>
      <c r="AF1739" s="53"/>
      <c r="AG1739" s="54"/>
      <c r="AH1739" s="54"/>
      <c r="AI1739" s="54"/>
      <c r="AJ1739" s="53"/>
      <c r="AK1739" s="53"/>
      <c r="AL1739" s="53"/>
      <c r="AM1739" s="53"/>
      <c r="AN1739" s="53"/>
      <c r="AO1739" s="53"/>
      <c r="AP1739" s="53"/>
      <c r="AQ1739" s="53"/>
      <c r="AR1739" s="53"/>
      <c r="AS1739" s="53"/>
      <c r="AT1739" s="53"/>
      <c r="AU1739" s="53"/>
      <c r="AV1739" s="53"/>
      <c r="AW1739" s="53"/>
      <c r="AX1739" s="53"/>
      <c r="AY1739" s="53"/>
    </row>
    <row r="1740" spans="18:51">
      <c r="R1740" s="55"/>
      <c r="S1740" s="53"/>
      <c r="T1740" s="53"/>
      <c r="U1740" s="53"/>
      <c r="V1740" s="53"/>
      <c r="W1740" s="53"/>
      <c r="X1740" s="54"/>
      <c r="Y1740" s="54"/>
      <c r="Z1740" s="54"/>
      <c r="AA1740" s="54"/>
      <c r="AB1740" s="54"/>
      <c r="AC1740" s="54"/>
      <c r="AD1740" s="54"/>
      <c r="AE1740" s="54"/>
      <c r="AF1740" s="53"/>
      <c r="AG1740" s="54"/>
      <c r="AH1740" s="54"/>
      <c r="AI1740" s="54"/>
      <c r="AJ1740" s="53"/>
      <c r="AK1740" s="53"/>
      <c r="AL1740" s="53"/>
      <c r="AM1740" s="53"/>
      <c r="AN1740" s="53"/>
      <c r="AO1740" s="53"/>
      <c r="AP1740" s="53"/>
      <c r="AQ1740" s="53"/>
      <c r="AR1740" s="53"/>
      <c r="AS1740" s="53"/>
      <c r="AT1740" s="53"/>
      <c r="AU1740" s="53"/>
      <c r="AV1740" s="53"/>
      <c r="AW1740" s="53"/>
      <c r="AX1740" s="53"/>
      <c r="AY1740" s="53"/>
    </row>
    <row r="1741" spans="18:51">
      <c r="R1741" s="55"/>
      <c r="S1741" s="53"/>
      <c r="T1741" s="53"/>
      <c r="U1741" s="53"/>
      <c r="V1741" s="53"/>
      <c r="W1741" s="53"/>
      <c r="X1741" s="54"/>
      <c r="Y1741" s="54"/>
      <c r="Z1741" s="54"/>
      <c r="AA1741" s="54"/>
      <c r="AB1741" s="54"/>
      <c r="AC1741" s="54"/>
      <c r="AD1741" s="54"/>
      <c r="AE1741" s="54"/>
      <c r="AF1741" s="53"/>
      <c r="AG1741" s="54"/>
      <c r="AH1741" s="54"/>
      <c r="AI1741" s="54"/>
      <c r="AJ1741" s="53"/>
      <c r="AK1741" s="53"/>
      <c r="AL1741" s="53"/>
      <c r="AM1741" s="53"/>
      <c r="AN1741" s="53"/>
      <c r="AO1741" s="53"/>
      <c r="AP1741" s="53"/>
      <c r="AQ1741" s="53"/>
      <c r="AR1741" s="53"/>
      <c r="AS1741" s="53"/>
      <c r="AT1741" s="53"/>
      <c r="AU1741" s="53"/>
      <c r="AV1741" s="53"/>
      <c r="AW1741" s="53"/>
      <c r="AX1741" s="53"/>
      <c r="AY1741" s="53"/>
    </row>
    <row r="1742" spans="18:51">
      <c r="R1742" s="55"/>
      <c r="S1742" s="53"/>
      <c r="T1742" s="53"/>
      <c r="U1742" s="53"/>
      <c r="V1742" s="53"/>
      <c r="W1742" s="53"/>
      <c r="X1742" s="54"/>
      <c r="Y1742" s="54"/>
      <c r="Z1742" s="54"/>
      <c r="AA1742" s="54"/>
      <c r="AB1742" s="54"/>
      <c r="AC1742" s="54"/>
      <c r="AD1742" s="54"/>
      <c r="AE1742" s="54"/>
      <c r="AF1742" s="53"/>
      <c r="AG1742" s="54"/>
      <c r="AH1742" s="54"/>
      <c r="AI1742" s="54"/>
      <c r="AJ1742" s="53"/>
      <c r="AK1742" s="53"/>
      <c r="AL1742" s="53"/>
      <c r="AM1742" s="53"/>
      <c r="AN1742" s="53"/>
      <c r="AO1742" s="53"/>
      <c r="AP1742" s="53"/>
      <c r="AQ1742" s="53"/>
      <c r="AR1742" s="53"/>
      <c r="AS1742" s="53"/>
      <c r="AT1742" s="53"/>
      <c r="AU1742" s="53"/>
      <c r="AV1742" s="53"/>
      <c r="AW1742" s="53"/>
      <c r="AX1742" s="53"/>
      <c r="AY1742" s="53"/>
    </row>
    <row r="1743" spans="18:51">
      <c r="R1743" s="55"/>
      <c r="S1743" s="53"/>
      <c r="T1743" s="53"/>
      <c r="U1743" s="53"/>
      <c r="V1743" s="53"/>
      <c r="W1743" s="53"/>
      <c r="X1743" s="54"/>
      <c r="Y1743" s="54"/>
      <c r="Z1743" s="54"/>
      <c r="AA1743" s="54"/>
      <c r="AB1743" s="54"/>
      <c r="AC1743" s="54"/>
      <c r="AD1743" s="54"/>
      <c r="AE1743" s="54"/>
      <c r="AF1743" s="53"/>
      <c r="AG1743" s="54"/>
      <c r="AH1743" s="54"/>
      <c r="AI1743" s="54"/>
      <c r="AJ1743" s="53"/>
      <c r="AK1743" s="53"/>
      <c r="AL1743" s="53"/>
      <c r="AM1743" s="53"/>
      <c r="AN1743" s="53"/>
      <c r="AO1743" s="53"/>
      <c r="AP1743" s="53"/>
      <c r="AQ1743" s="53"/>
      <c r="AR1743" s="53"/>
      <c r="AS1743" s="53"/>
      <c r="AT1743" s="53"/>
      <c r="AU1743" s="53"/>
      <c r="AV1743" s="53"/>
      <c r="AW1743" s="53"/>
      <c r="AX1743" s="53"/>
      <c r="AY1743" s="53"/>
    </row>
    <row r="1744" spans="18:51">
      <c r="R1744" s="55"/>
      <c r="S1744" s="53"/>
      <c r="T1744" s="53"/>
      <c r="U1744" s="53"/>
      <c r="V1744" s="53"/>
      <c r="W1744" s="53"/>
      <c r="X1744" s="54"/>
      <c r="Y1744" s="54"/>
      <c r="Z1744" s="54"/>
      <c r="AA1744" s="54"/>
      <c r="AB1744" s="54"/>
      <c r="AC1744" s="54"/>
      <c r="AD1744" s="54"/>
      <c r="AE1744" s="54"/>
      <c r="AF1744" s="53"/>
      <c r="AG1744" s="54"/>
      <c r="AH1744" s="54"/>
      <c r="AI1744" s="54"/>
      <c r="AJ1744" s="53"/>
      <c r="AK1744" s="53"/>
      <c r="AL1744" s="53"/>
      <c r="AM1744" s="53"/>
      <c r="AN1744" s="53"/>
      <c r="AO1744" s="53"/>
      <c r="AP1744" s="53"/>
      <c r="AQ1744" s="53"/>
      <c r="AR1744" s="53"/>
      <c r="AS1744" s="53"/>
      <c r="AT1744" s="53"/>
      <c r="AU1744" s="53"/>
      <c r="AV1744" s="53"/>
      <c r="AW1744" s="53"/>
      <c r="AX1744" s="53"/>
      <c r="AY1744" s="53"/>
    </row>
    <row r="1745" spans="18:51">
      <c r="R1745" s="55"/>
      <c r="S1745" s="53"/>
      <c r="T1745" s="53"/>
      <c r="U1745" s="53"/>
      <c r="V1745" s="53"/>
      <c r="W1745" s="53"/>
      <c r="X1745" s="54"/>
      <c r="Y1745" s="54"/>
      <c r="Z1745" s="54"/>
      <c r="AA1745" s="54"/>
      <c r="AB1745" s="54"/>
      <c r="AC1745" s="54"/>
      <c r="AD1745" s="54"/>
      <c r="AE1745" s="54"/>
      <c r="AF1745" s="53"/>
      <c r="AG1745" s="54"/>
      <c r="AH1745" s="54"/>
      <c r="AI1745" s="54"/>
      <c r="AJ1745" s="53"/>
      <c r="AK1745" s="53"/>
      <c r="AL1745" s="53"/>
      <c r="AM1745" s="53"/>
      <c r="AN1745" s="53"/>
      <c r="AO1745" s="53"/>
      <c r="AP1745" s="53"/>
      <c r="AQ1745" s="53"/>
      <c r="AR1745" s="53"/>
      <c r="AS1745" s="53"/>
      <c r="AT1745" s="53"/>
      <c r="AU1745" s="53"/>
      <c r="AV1745" s="53"/>
      <c r="AW1745" s="53"/>
      <c r="AX1745" s="53"/>
      <c r="AY1745" s="53"/>
    </row>
    <row r="1746" spans="18:51">
      <c r="R1746" s="55"/>
      <c r="S1746" s="53"/>
      <c r="T1746" s="53"/>
      <c r="U1746" s="53"/>
      <c r="V1746" s="53"/>
      <c r="W1746" s="53"/>
      <c r="X1746" s="54"/>
      <c r="Y1746" s="54"/>
      <c r="Z1746" s="54"/>
      <c r="AA1746" s="54"/>
      <c r="AB1746" s="54"/>
      <c r="AC1746" s="54"/>
      <c r="AD1746" s="54"/>
      <c r="AE1746" s="54"/>
      <c r="AF1746" s="53"/>
      <c r="AG1746" s="54"/>
      <c r="AH1746" s="54"/>
      <c r="AI1746" s="54"/>
      <c r="AJ1746" s="53"/>
      <c r="AK1746" s="53"/>
      <c r="AL1746" s="53"/>
      <c r="AM1746" s="53"/>
      <c r="AN1746" s="53"/>
      <c r="AO1746" s="53"/>
      <c r="AP1746" s="53"/>
      <c r="AQ1746" s="53"/>
      <c r="AR1746" s="53"/>
      <c r="AS1746" s="53"/>
      <c r="AT1746" s="53"/>
      <c r="AU1746" s="53"/>
      <c r="AV1746" s="53"/>
      <c r="AW1746" s="53"/>
      <c r="AX1746" s="53"/>
      <c r="AY1746" s="53"/>
    </row>
    <row r="1747" spans="18:51">
      <c r="R1747" s="55"/>
      <c r="S1747" s="53"/>
      <c r="T1747" s="53"/>
      <c r="U1747" s="53"/>
      <c r="V1747" s="53"/>
      <c r="W1747" s="53"/>
      <c r="X1747" s="54"/>
      <c r="Y1747" s="54"/>
      <c r="Z1747" s="54"/>
      <c r="AA1747" s="54"/>
      <c r="AB1747" s="54"/>
      <c r="AC1747" s="54"/>
      <c r="AD1747" s="54"/>
      <c r="AE1747" s="54"/>
      <c r="AF1747" s="53"/>
      <c r="AG1747" s="54"/>
      <c r="AH1747" s="54"/>
      <c r="AI1747" s="54"/>
      <c r="AJ1747" s="53"/>
      <c r="AK1747" s="53"/>
      <c r="AL1747" s="53"/>
      <c r="AM1747" s="53"/>
      <c r="AN1747" s="53"/>
      <c r="AO1747" s="53"/>
      <c r="AP1747" s="53"/>
      <c r="AQ1747" s="53"/>
      <c r="AR1747" s="53"/>
      <c r="AS1747" s="53"/>
      <c r="AT1747" s="53"/>
      <c r="AU1747" s="53"/>
      <c r="AV1747" s="53"/>
      <c r="AW1747" s="53"/>
      <c r="AX1747" s="53"/>
      <c r="AY1747" s="53"/>
    </row>
    <row r="1748" spans="18:51">
      <c r="R1748" s="55"/>
      <c r="S1748" s="53"/>
      <c r="T1748" s="53"/>
      <c r="U1748" s="53"/>
      <c r="V1748" s="53"/>
      <c r="W1748" s="53"/>
      <c r="X1748" s="54"/>
      <c r="Y1748" s="54"/>
      <c r="Z1748" s="54"/>
      <c r="AA1748" s="54"/>
      <c r="AB1748" s="54"/>
      <c r="AC1748" s="54"/>
      <c r="AD1748" s="54"/>
      <c r="AE1748" s="54"/>
      <c r="AF1748" s="53"/>
      <c r="AG1748" s="54"/>
      <c r="AH1748" s="54"/>
      <c r="AI1748" s="54"/>
      <c r="AJ1748" s="53"/>
      <c r="AK1748" s="53"/>
      <c r="AL1748" s="53"/>
      <c r="AM1748" s="53"/>
      <c r="AN1748" s="53"/>
      <c r="AO1748" s="53"/>
      <c r="AP1748" s="53"/>
      <c r="AQ1748" s="53"/>
      <c r="AR1748" s="53"/>
      <c r="AS1748" s="53"/>
      <c r="AT1748" s="53"/>
      <c r="AU1748" s="53"/>
      <c r="AV1748" s="53"/>
      <c r="AW1748" s="53"/>
      <c r="AX1748" s="53"/>
      <c r="AY1748" s="53"/>
    </row>
    <row r="1749" spans="18:51">
      <c r="R1749" s="55"/>
      <c r="S1749" s="53"/>
      <c r="T1749" s="53"/>
      <c r="U1749" s="53"/>
      <c r="V1749" s="53"/>
      <c r="W1749" s="53"/>
      <c r="X1749" s="54"/>
      <c r="Y1749" s="54"/>
      <c r="Z1749" s="54"/>
      <c r="AA1749" s="54"/>
      <c r="AB1749" s="54"/>
      <c r="AC1749" s="54"/>
      <c r="AD1749" s="54"/>
      <c r="AE1749" s="54"/>
      <c r="AF1749" s="53"/>
      <c r="AG1749" s="54"/>
      <c r="AH1749" s="54"/>
      <c r="AI1749" s="54"/>
      <c r="AJ1749" s="53"/>
      <c r="AK1749" s="53"/>
      <c r="AL1749" s="53"/>
      <c r="AM1749" s="53"/>
      <c r="AN1749" s="53"/>
      <c r="AO1749" s="53"/>
      <c r="AP1749" s="53"/>
      <c r="AQ1749" s="53"/>
      <c r="AR1749" s="53"/>
      <c r="AS1749" s="53"/>
      <c r="AT1749" s="53"/>
      <c r="AU1749" s="53"/>
      <c r="AV1749" s="53"/>
      <c r="AW1749" s="53"/>
      <c r="AX1749" s="53"/>
      <c r="AY1749" s="53"/>
    </row>
    <row r="1750" spans="18:51">
      <c r="R1750" s="55"/>
      <c r="S1750" s="53"/>
      <c r="T1750" s="53"/>
      <c r="U1750" s="53"/>
      <c r="V1750" s="53"/>
      <c r="W1750" s="53"/>
      <c r="X1750" s="54"/>
      <c r="Y1750" s="54"/>
      <c r="Z1750" s="54"/>
      <c r="AA1750" s="54"/>
      <c r="AB1750" s="54"/>
      <c r="AC1750" s="54"/>
      <c r="AD1750" s="54"/>
      <c r="AE1750" s="54"/>
      <c r="AF1750" s="53"/>
      <c r="AG1750" s="54"/>
      <c r="AH1750" s="54"/>
      <c r="AI1750" s="54"/>
      <c r="AJ1750" s="53"/>
      <c r="AK1750" s="53"/>
      <c r="AL1750" s="53"/>
      <c r="AM1750" s="53"/>
      <c r="AN1750" s="53"/>
      <c r="AO1750" s="53"/>
      <c r="AP1750" s="53"/>
      <c r="AQ1750" s="53"/>
      <c r="AR1750" s="53"/>
      <c r="AS1750" s="53"/>
      <c r="AT1750" s="53"/>
      <c r="AU1750" s="53"/>
      <c r="AV1750" s="53"/>
      <c r="AW1750" s="53"/>
      <c r="AX1750" s="53"/>
      <c r="AY1750" s="53"/>
    </row>
    <row r="1751" spans="18:51">
      <c r="R1751" s="55"/>
      <c r="S1751" s="53"/>
      <c r="T1751" s="53"/>
      <c r="U1751" s="53"/>
      <c r="V1751" s="53"/>
      <c r="W1751" s="53"/>
      <c r="X1751" s="54"/>
      <c r="Y1751" s="54"/>
      <c r="Z1751" s="54"/>
      <c r="AA1751" s="54"/>
      <c r="AB1751" s="54"/>
      <c r="AC1751" s="54"/>
      <c r="AD1751" s="54"/>
      <c r="AE1751" s="54"/>
      <c r="AF1751" s="53"/>
      <c r="AG1751" s="54"/>
      <c r="AH1751" s="54"/>
      <c r="AI1751" s="54"/>
      <c r="AJ1751" s="53"/>
      <c r="AK1751" s="53"/>
      <c r="AL1751" s="53"/>
      <c r="AM1751" s="53"/>
      <c r="AN1751" s="53"/>
      <c r="AO1751" s="53"/>
      <c r="AP1751" s="53"/>
      <c r="AQ1751" s="53"/>
      <c r="AR1751" s="53"/>
      <c r="AS1751" s="53"/>
      <c r="AT1751" s="53"/>
      <c r="AU1751" s="53"/>
      <c r="AV1751" s="53"/>
      <c r="AW1751" s="53"/>
      <c r="AX1751" s="53"/>
      <c r="AY1751" s="53"/>
    </row>
    <row r="1752" spans="18:51">
      <c r="R1752" s="55"/>
      <c r="S1752" s="53"/>
      <c r="T1752" s="53"/>
      <c r="U1752" s="53"/>
      <c r="V1752" s="53"/>
      <c r="W1752" s="53"/>
      <c r="X1752" s="54"/>
      <c r="Y1752" s="54"/>
      <c r="Z1752" s="54"/>
      <c r="AA1752" s="54"/>
      <c r="AB1752" s="54"/>
      <c r="AC1752" s="54"/>
      <c r="AD1752" s="54"/>
      <c r="AE1752" s="54"/>
      <c r="AF1752" s="53"/>
      <c r="AG1752" s="54"/>
      <c r="AH1752" s="54"/>
      <c r="AI1752" s="54"/>
      <c r="AJ1752" s="53"/>
      <c r="AK1752" s="53"/>
      <c r="AL1752" s="53"/>
      <c r="AM1752" s="53"/>
      <c r="AN1752" s="53"/>
      <c r="AO1752" s="53"/>
      <c r="AP1752" s="53"/>
      <c r="AQ1752" s="53"/>
      <c r="AR1752" s="53"/>
      <c r="AS1752" s="53"/>
      <c r="AT1752" s="53"/>
      <c r="AU1752" s="53"/>
      <c r="AV1752" s="53"/>
      <c r="AW1752" s="53"/>
      <c r="AX1752" s="53"/>
      <c r="AY1752" s="53"/>
    </row>
    <row r="1753" spans="18:51">
      <c r="R1753" s="55"/>
      <c r="S1753" s="53"/>
      <c r="T1753" s="53"/>
      <c r="U1753" s="53"/>
      <c r="V1753" s="53"/>
      <c r="W1753" s="53"/>
      <c r="X1753" s="54"/>
      <c r="Y1753" s="54"/>
      <c r="Z1753" s="54"/>
      <c r="AA1753" s="54"/>
      <c r="AB1753" s="54"/>
      <c r="AC1753" s="54"/>
      <c r="AD1753" s="54"/>
      <c r="AE1753" s="54"/>
      <c r="AF1753" s="53"/>
      <c r="AG1753" s="54"/>
      <c r="AH1753" s="54"/>
      <c r="AI1753" s="54"/>
      <c r="AJ1753" s="53"/>
      <c r="AK1753" s="53"/>
      <c r="AL1753" s="53"/>
      <c r="AM1753" s="53"/>
      <c r="AN1753" s="53"/>
      <c r="AO1753" s="53"/>
      <c r="AP1753" s="53"/>
      <c r="AQ1753" s="53"/>
      <c r="AR1753" s="53"/>
      <c r="AS1753" s="53"/>
      <c r="AT1753" s="53"/>
      <c r="AU1753" s="53"/>
      <c r="AV1753" s="53"/>
      <c r="AW1753" s="53"/>
      <c r="AX1753" s="53"/>
      <c r="AY1753" s="53"/>
    </row>
    <row r="1754" spans="18:51">
      <c r="R1754" s="55"/>
      <c r="S1754" s="53"/>
      <c r="T1754" s="53"/>
      <c r="U1754" s="53"/>
      <c r="V1754" s="53"/>
      <c r="W1754" s="53"/>
      <c r="X1754" s="54"/>
      <c r="Y1754" s="54"/>
      <c r="Z1754" s="54"/>
      <c r="AA1754" s="54"/>
      <c r="AB1754" s="54"/>
      <c r="AC1754" s="54"/>
      <c r="AD1754" s="54"/>
      <c r="AE1754" s="54"/>
      <c r="AF1754" s="53"/>
      <c r="AG1754" s="54"/>
      <c r="AH1754" s="54"/>
      <c r="AI1754" s="54"/>
      <c r="AJ1754" s="53"/>
      <c r="AK1754" s="53"/>
      <c r="AL1754" s="53"/>
      <c r="AM1754" s="53"/>
      <c r="AN1754" s="53"/>
      <c r="AO1754" s="53"/>
      <c r="AP1754" s="53"/>
      <c r="AQ1754" s="53"/>
      <c r="AR1754" s="53"/>
      <c r="AS1754" s="53"/>
      <c r="AT1754" s="53"/>
      <c r="AU1754" s="53"/>
      <c r="AV1754" s="53"/>
      <c r="AW1754" s="53"/>
      <c r="AX1754" s="53"/>
      <c r="AY1754" s="53"/>
    </row>
    <row r="1755" spans="18:51">
      <c r="R1755" s="55"/>
      <c r="S1755" s="53"/>
      <c r="T1755" s="53"/>
      <c r="U1755" s="53"/>
      <c r="V1755" s="53"/>
      <c r="W1755" s="53"/>
      <c r="X1755" s="54"/>
      <c r="Y1755" s="54"/>
      <c r="Z1755" s="54"/>
      <c r="AA1755" s="54"/>
      <c r="AB1755" s="54"/>
      <c r="AC1755" s="54"/>
      <c r="AD1755" s="54"/>
      <c r="AE1755" s="54"/>
      <c r="AF1755" s="53"/>
      <c r="AG1755" s="54"/>
      <c r="AH1755" s="54"/>
      <c r="AI1755" s="54"/>
      <c r="AJ1755" s="53"/>
      <c r="AK1755" s="53"/>
      <c r="AL1755" s="53"/>
      <c r="AM1755" s="53"/>
      <c r="AN1755" s="53"/>
      <c r="AO1755" s="53"/>
      <c r="AP1755" s="53"/>
      <c r="AQ1755" s="53"/>
      <c r="AR1755" s="53"/>
      <c r="AS1755" s="53"/>
      <c r="AT1755" s="53"/>
      <c r="AU1755" s="53"/>
      <c r="AV1755" s="53"/>
      <c r="AW1755" s="53"/>
      <c r="AX1755" s="53"/>
      <c r="AY1755" s="53"/>
    </row>
    <row r="1756" spans="18:51">
      <c r="R1756" s="55"/>
      <c r="S1756" s="53"/>
      <c r="T1756" s="53"/>
      <c r="U1756" s="53"/>
      <c r="V1756" s="53"/>
      <c r="W1756" s="53"/>
      <c r="X1756" s="54"/>
      <c r="Y1756" s="54"/>
      <c r="Z1756" s="54"/>
      <c r="AA1756" s="54"/>
      <c r="AB1756" s="54"/>
      <c r="AC1756" s="54"/>
      <c r="AD1756" s="54"/>
      <c r="AE1756" s="54"/>
      <c r="AF1756" s="53"/>
      <c r="AG1756" s="54"/>
      <c r="AH1756" s="54"/>
      <c r="AI1756" s="54"/>
      <c r="AJ1756" s="53"/>
      <c r="AK1756" s="53"/>
      <c r="AL1756" s="53"/>
      <c r="AM1756" s="53"/>
      <c r="AN1756" s="53"/>
      <c r="AO1756" s="53"/>
      <c r="AP1756" s="53"/>
      <c r="AQ1756" s="53"/>
      <c r="AR1756" s="53"/>
      <c r="AS1756" s="53"/>
      <c r="AT1756" s="53"/>
      <c r="AU1756" s="53"/>
      <c r="AV1756" s="53"/>
      <c r="AW1756" s="53"/>
      <c r="AX1756" s="53"/>
      <c r="AY1756" s="53"/>
    </row>
    <row r="1757" spans="18:51">
      <c r="R1757" s="55"/>
      <c r="S1757" s="53"/>
      <c r="T1757" s="53"/>
      <c r="U1757" s="53"/>
      <c r="V1757" s="53"/>
      <c r="W1757" s="53"/>
      <c r="X1757" s="54"/>
      <c r="Y1757" s="54"/>
      <c r="Z1757" s="54"/>
      <c r="AA1757" s="54"/>
      <c r="AB1757" s="54"/>
      <c r="AC1757" s="54"/>
      <c r="AD1757" s="54"/>
      <c r="AE1757" s="54"/>
      <c r="AF1757" s="53"/>
      <c r="AG1757" s="54"/>
      <c r="AH1757" s="54"/>
      <c r="AI1757" s="54"/>
      <c r="AJ1757" s="53"/>
      <c r="AK1757" s="53"/>
      <c r="AL1757" s="53"/>
      <c r="AM1757" s="53"/>
      <c r="AN1757" s="53"/>
      <c r="AO1757" s="53"/>
      <c r="AP1757" s="53"/>
      <c r="AQ1757" s="53"/>
      <c r="AR1757" s="53"/>
      <c r="AS1757" s="53"/>
      <c r="AT1757" s="53"/>
      <c r="AU1757" s="53"/>
      <c r="AV1757" s="53"/>
      <c r="AW1757" s="53"/>
      <c r="AX1757" s="53"/>
      <c r="AY1757" s="53"/>
    </row>
    <row r="1758" spans="18:51">
      <c r="R1758" s="55"/>
      <c r="S1758" s="53"/>
      <c r="T1758" s="53"/>
      <c r="U1758" s="53"/>
      <c r="V1758" s="53"/>
      <c r="W1758" s="53"/>
      <c r="X1758" s="54"/>
      <c r="Y1758" s="54"/>
      <c r="Z1758" s="54"/>
      <c r="AA1758" s="54"/>
      <c r="AB1758" s="54"/>
      <c r="AC1758" s="54"/>
      <c r="AD1758" s="54"/>
      <c r="AE1758" s="54"/>
      <c r="AF1758" s="53"/>
      <c r="AG1758" s="54"/>
      <c r="AH1758" s="54"/>
      <c r="AI1758" s="54"/>
      <c r="AJ1758" s="53"/>
      <c r="AK1758" s="53"/>
      <c r="AL1758" s="53"/>
      <c r="AM1758" s="53"/>
      <c r="AN1758" s="53"/>
      <c r="AO1758" s="53"/>
      <c r="AP1758" s="53"/>
      <c r="AQ1758" s="53"/>
      <c r="AR1758" s="53"/>
      <c r="AS1758" s="53"/>
      <c r="AT1758" s="53"/>
      <c r="AU1758" s="53"/>
      <c r="AV1758" s="53"/>
      <c r="AW1758" s="53"/>
      <c r="AX1758" s="53"/>
      <c r="AY1758" s="53"/>
    </row>
    <row r="1759" spans="18:51">
      <c r="R1759" s="55"/>
      <c r="S1759" s="53"/>
      <c r="T1759" s="53"/>
      <c r="U1759" s="53"/>
      <c r="V1759" s="53"/>
      <c r="W1759" s="53"/>
      <c r="X1759" s="54"/>
      <c r="Y1759" s="54"/>
      <c r="Z1759" s="54"/>
      <c r="AA1759" s="54"/>
      <c r="AB1759" s="54"/>
      <c r="AC1759" s="54"/>
      <c r="AD1759" s="54"/>
      <c r="AE1759" s="54"/>
      <c r="AF1759" s="53"/>
      <c r="AG1759" s="54"/>
      <c r="AH1759" s="54"/>
      <c r="AI1759" s="54"/>
      <c r="AJ1759" s="53"/>
      <c r="AK1759" s="53"/>
      <c r="AL1759" s="53"/>
      <c r="AM1759" s="53"/>
      <c r="AN1759" s="53"/>
      <c r="AO1759" s="53"/>
      <c r="AP1759" s="53"/>
      <c r="AQ1759" s="53"/>
      <c r="AR1759" s="53"/>
      <c r="AS1759" s="53"/>
      <c r="AT1759" s="53"/>
      <c r="AU1759" s="53"/>
      <c r="AV1759" s="53"/>
      <c r="AW1759" s="53"/>
      <c r="AX1759" s="53"/>
      <c r="AY1759" s="53"/>
    </row>
    <row r="1760" spans="18:51">
      <c r="R1760" s="55"/>
      <c r="S1760" s="53"/>
      <c r="T1760" s="53"/>
      <c r="U1760" s="53"/>
      <c r="V1760" s="53"/>
      <c r="W1760" s="53"/>
      <c r="X1760" s="54"/>
      <c r="Y1760" s="54"/>
      <c r="Z1760" s="54"/>
      <c r="AA1760" s="54"/>
      <c r="AB1760" s="54"/>
      <c r="AC1760" s="54"/>
      <c r="AD1760" s="54"/>
      <c r="AE1760" s="54"/>
      <c r="AF1760" s="53"/>
      <c r="AG1760" s="54"/>
      <c r="AH1760" s="54"/>
      <c r="AI1760" s="54"/>
      <c r="AJ1760" s="53"/>
      <c r="AK1760" s="53"/>
      <c r="AL1760" s="53"/>
      <c r="AM1760" s="53"/>
      <c r="AN1760" s="53"/>
      <c r="AO1760" s="53"/>
      <c r="AP1760" s="53"/>
      <c r="AQ1760" s="53"/>
      <c r="AR1760" s="53"/>
      <c r="AS1760" s="53"/>
      <c r="AT1760" s="53"/>
      <c r="AU1760" s="53"/>
      <c r="AV1760" s="53"/>
      <c r="AW1760" s="53"/>
      <c r="AX1760" s="53"/>
      <c r="AY1760" s="53"/>
    </row>
    <row r="1761" spans="18:51">
      <c r="R1761" s="55"/>
      <c r="S1761" s="53"/>
      <c r="T1761" s="53"/>
      <c r="U1761" s="53"/>
      <c r="V1761" s="53"/>
      <c r="W1761" s="53"/>
      <c r="X1761" s="54"/>
      <c r="Y1761" s="54"/>
      <c r="Z1761" s="54"/>
      <c r="AA1761" s="54"/>
      <c r="AB1761" s="54"/>
      <c r="AC1761" s="54"/>
      <c r="AD1761" s="54"/>
      <c r="AE1761" s="54"/>
      <c r="AF1761" s="53"/>
      <c r="AG1761" s="54"/>
      <c r="AH1761" s="54"/>
      <c r="AI1761" s="54"/>
      <c r="AJ1761" s="53"/>
      <c r="AK1761" s="53"/>
      <c r="AL1761" s="53"/>
      <c r="AM1761" s="53"/>
      <c r="AN1761" s="53"/>
      <c r="AO1761" s="53"/>
      <c r="AP1761" s="53"/>
      <c r="AQ1761" s="53"/>
      <c r="AR1761" s="53"/>
      <c r="AS1761" s="53"/>
      <c r="AT1761" s="53"/>
      <c r="AU1761" s="53"/>
      <c r="AV1761" s="53"/>
      <c r="AW1761" s="53"/>
      <c r="AX1761" s="53"/>
      <c r="AY1761" s="53"/>
    </row>
    <row r="1762" spans="18:51">
      <c r="R1762" s="55"/>
      <c r="S1762" s="53"/>
      <c r="T1762" s="53"/>
      <c r="U1762" s="53"/>
      <c r="V1762" s="53"/>
      <c r="W1762" s="53"/>
      <c r="X1762" s="54"/>
      <c r="Y1762" s="54"/>
      <c r="Z1762" s="54"/>
      <c r="AA1762" s="54"/>
      <c r="AB1762" s="54"/>
      <c r="AC1762" s="54"/>
      <c r="AD1762" s="54"/>
      <c r="AE1762" s="54"/>
      <c r="AF1762" s="53"/>
      <c r="AG1762" s="54"/>
      <c r="AH1762" s="54"/>
      <c r="AI1762" s="54"/>
      <c r="AJ1762" s="53"/>
      <c r="AK1762" s="53"/>
      <c r="AL1762" s="53"/>
      <c r="AM1762" s="53"/>
      <c r="AN1762" s="53"/>
      <c r="AO1762" s="53"/>
      <c r="AP1762" s="53"/>
      <c r="AQ1762" s="53"/>
      <c r="AR1762" s="53"/>
      <c r="AS1762" s="53"/>
      <c r="AT1762" s="53"/>
      <c r="AU1762" s="53"/>
      <c r="AV1762" s="53"/>
      <c r="AW1762" s="53"/>
      <c r="AX1762" s="53"/>
      <c r="AY1762" s="53"/>
    </row>
    <row r="1763" spans="18:51">
      <c r="R1763" s="55"/>
      <c r="S1763" s="53"/>
      <c r="T1763" s="53"/>
      <c r="U1763" s="53"/>
      <c r="V1763" s="53"/>
      <c r="W1763" s="53"/>
      <c r="X1763" s="54"/>
      <c r="Y1763" s="54"/>
      <c r="Z1763" s="54"/>
      <c r="AA1763" s="54"/>
      <c r="AB1763" s="54"/>
      <c r="AC1763" s="54"/>
      <c r="AD1763" s="54"/>
      <c r="AE1763" s="54"/>
      <c r="AF1763" s="53"/>
      <c r="AG1763" s="54"/>
      <c r="AH1763" s="54"/>
      <c r="AI1763" s="54"/>
      <c r="AJ1763" s="53"/>
      <c r="AK1763" s="53"/>
      <c r="AL1763" s="53"/>
      <c r="AM1763" s="53"/>
      <c r="AN1763" s="53"/>
      <c r="AO1763" s="53"/>
      <c r="AP1763" s="53"/>
      <c r="AQ1763" s="53"/>
      <c r="AR1763" s="53"/>
      <c r="AS1763" s="53"/>
      <c r="AT1763" s="53"/>
      <c r="AU1763" s="53"/>
      <c r="AV1763" s="53"/>
      <c r="AW1763" s="53"/>
      <c r="AX1763" s="53"/>
      <c r="AY1763" s="53"/>
    </row>
    <row r="1764" spans="18:51">
      <c r="R1764" s="55"/>
      <c r="S1764" s="53"/>
      <c r="T1764" s="53"/>
      <c r="U1764" s="53"/>
      <c r="V1764" s="53"/>
      <c r="W1764" s="53"/>
      <c r="X1764" s="54"/>
      <c r="Y1764" s="54"/>
      <c r="Z1764" s="54"/>
      <c r="AA1764" s="54"/>
      <c r="AB1764" s="54"/>
      <c r="AC1764" s="54"/>
      <c r="AD1764" s="54"/>
      <c r="AE1764" s="54"/>
      <c r="AF1764" s="53"/>
      <c r="AG1764" s="54"/>
      <c r="AH1764" s="54"/>
      <c r="AI1764" s="54"/>
      <c r="AJ1764" s="53"/>
      <c r="AK1764" s="53"/>
      <c r="AL1764" s="53"/>
      <c r="AM1764" s="53"/>
      <c r="AN1764" s="53"/>
      <c r="AO1764" s="53"/>
      <c r="AP1764" s="53"/>
      <c r="AQ1764" s="53"/>
      <c r="AR1764" s="53"/>
      <c r="AS1764" s="53"/>
      <c r="AT1764" s="53"/>
      <c r="AU1764" s="53"/>
      <c r="AV1764" s="53"/>
      <c r="AW1764" s="53"/>
      <c r="AX1764" s="53"/>
      <c r="AY1764" s="53"/>
    </row>
    <row r="1765" spans="18:51">
      <c r="R1765" s="55"/>
      <c r="S1765" s="53"/>
      <c r="T1765" s="53"/>
      <c r="U1765" s="53"/>
      <c r="V1765" s="53"/>
      <c r="W1765" s="53"/>
      <c r="X1765" s="54"/>
      <c r="Y1765" s="54"/>
      <c r="Z1765" s="54"/>
      <c r="AA1765" s="54"/>
      <c r="AB1765" s="54"/>
      <c r="AC1765" s="54"/>
      <c r="AD1765" s="54"/>
      <c r="AE1765" s="54"/>
      <c r="AF1765" s="53"/>
      <c r="AG1765" s="54"/>
      <c r="AH1765" s="54"/>
      <c r="AI1765" s="54"/>
      <c r="AJ1765" s="53"/>
      <c r="AK1765" s="53"/>
      <c r="AL1765" s="53"/>
      <c r="AM1765" s="53"/>
      <c r="AN1765" s="53"/>
      <c r="AO1765" s="53"/>
      <c r="AP1765" s="53"/>
      <c r="AQ1765" s="53"/>
      <c r="AR1765" s="53"/>
      <c r="AS1765" s="53"/>
      <c r="AT1765" s="53"/>
      <c r="AU1765" s="53"/>
      <c r="AV1765" s="53"/>
      <c r="AW1765" s="53"/>
      <c r="AX1765" s="53"/>
      <c r="AY1765" s="53"/>
    </row>
    <row r="1766" spans="18:51">
      <c r="R1766" s="55"/>
      <c r="S1766" s="53"/>
      <c r="T1766" s="53"/>
      <c r="U1766" s="53"/>
      <c r="V1766" s="53"/>
      <c r="W1766" s="53"/>
      <c r="X1766" s="54"/>
      <c r="Y1766" s="54"/>
      <c r="Z1766" s="54"/>
      <c r="AA1766" s="54"/>
      <c r="AB1766" s="54"/>
      <c r="AC1766" s="54"/>
      <c r="AD1766" s="54"/>
      <c r="AE1766" s="54"/>
      <c r="AF1766" s="53"/>
      <c r="AG1766" s="54"/>
      <c r="AH1766" s="54"/>
      <c r="AI1766" s="54"/>
      <c r="AJ1766" s="53"/>
      <c r="AK1766" s="53"/>
      <c r="AL1766" s="53"/>
      <c r="AM1766" s="53"/>
      <c r="AN1766" s="53"/>
      <c r="AO1766" s="53"/>
      <c r="AP1766" s="53"/>
      <c r="AQ1766" s="53"/>
      <c r="AR1766" s="53"/>
      <c r="AS1766" s="53"/>
      <c r="AT1766" s="53"/>
      <c r="AU1766" s="53"/>
      <c r="AV1766" s="53"/>
      <c r="AW1766" s="53"/>
      <c r="AX1766" s="53"/>
      <c r="AY1766" s="53"/>
    </row>
    <row r="1767" spans="18:51">
      <c r="R1767" s="55"/>
      <c r="S1767" s="53"/>
      <c r="T1767" s="53"/>
      <c r="U1767" s="53"/>
      <c r="V1767" s="53"/>
      <c r="W1767" s="53"/>
      <c r="X1767" s="54"/>
      <c r="Y1767" s="54"/>
      <c r="Z1767" s="54"/>
      <c r="AA1767" s="54"/>
      <c r="AB1767" s="54"/>
      <c r="AC1767" s="54"/>
      <c r="AD1767" s="54"/>
      <c r="AE1767" s="54"/>
      <c r="AF1767" s="53"/>
      <c r="AG1767" s="54"/>
      <c r="AH1767" s="54"/>
      <c r="AI1767" s="54"/>
      <c r="AJ1767" s="53"/>
      <c r="AK1767" s="53"/>
      <c r="AL1767" s="53"/>
      <c r="AM1767" s="53"/>
      <c r="AN1767" s="53"/>
      <c r="AO1767" s="53"/>
      <c r="AP1767" s="53"/>
      <c r="AQ1767" s="53"/>
      <c r="AR1767" s="53"/>
      <c r="AS1767" s="53"/>
      <c r="AT1767" s="53"/>
      <c r="AU1767" s="53"/>
      <c r="AV1767" s="53"/>
      <c r="AW1767" s="53"/>
      <c r="AX1767" s="53"/>
      <c r="AY1767" s="53"/>
    </row>
    <row r="1768" spans="18:51">
      <c r="R1768" s="55"/>
      <c r="S1768" s="53"/>
      <c r="T1768" s="53"/>
      <c r="U1768" s="53"/>
      <c r="V1768" s="53"/>
      <c r="W1768" s="53"/>
      <c r="X1768" s="54"/>
      <c r="Y1768" s="54"/>
      <c r="Z1768" s="54"/>
      <c r="AA1768" s="54"/>
      <c r="AB1768" s="54"/>
      <c r="AC1768" s="54"/>
      <c r="AD1768" s="54"/>
      <c r="AE1768" s="54"/>
      <c r="AF1768" s="53"/>
      <c r="AG1768" s="54"/>
      <c r="AH1768" s="54"/>
      <c r="AI1768" s="54"/>
      <c r="AJ1768" s="53"/>
      <c r="AK1768" s="53"/>
      <c r="AL1768" s="53"/>
      <c r="AM1768" s="53"/>
      <c r="AN1768" s="53"/>
      <c r="AO1768" s="53"/>
      <c r="AP1768" s="53"/>
      <c r="AQ1768" s="53"/>
      <c r="AR1768" s="53"/>
      <c r="AS1768" s="53"/>
      <c r="AT1768" s="53"/>
      <c r="AU1768" s="53"/>
      <c r="AV1768" s="53"/>
      <c r="AW1768" s="53"/>
      <c r="AX1768" s="53"/>
      <c r="AY1768" s="53"/>
    </row>
    <row r="1769" spans="18:51">
      <c r="R1769" s="55"/>
      <c r="S1769" s="53"/>
      <c r="T1769" s="53"/>
      <c r="U1769" s="53"/>
      <c r="V1769" s="53"/>
      <c r="W1769" s="53"/>
      <c r="X1769" s="54"/>
      <c r="Y1769" s="54"/>
      <c r="Z1769" s="54"/>
      <c r="AA1769" s="54"/>
      <c r="AB1769" s="54"/>
      <c r="AC1769" s="54"/>
      <c r="AD1769" s="54"/>
      <c r="AE1769" s="54"/>
      <c r="AF1769" s="53"/>
      <c r="AG1769" s="54"/>
      <c r="AH1769" s="54"/>
      <c r="AI1769" s="54"/>
      <c r="AJ1769" s="53"/>
      <c r="AK1769" s="53"/>
      <c r="AL1769" s="53"/>
      <c r="AM1769" s="53"/>
      <c r="AN1769" s="53"/>
      <c r="AO1769" s="53"/>
      <c r="AP1769" s="53"/>
      <c r="AQ1769" s="53"/>
      <c r="AR1769" s="53"/>
      <c r="AS1769" s="53"/>
      <c r="AT1769" s="53"/>
      <c r="AU1769" s="53"/>
      <c r="AV1769" s="53"/>
      <c r="AW1769" s="53"/>
      <c r="AX1769" s="53"/>
      <c r="AY1769" s="53"/>
    </row>
    <row r="1770" spans="18:51">
      <c r="R1770" s="55"/>
      <c r="S1770" s="53"/>
      <c r="T1770" s="53"/>
      <c r="U1770" s="53"/>
      <c r="V1770" s="53"/>
      <c r="W1770" s="53"/>
      <c r="X1770" s="54"/>
      <c r="Y1770" s="54"/>
      <c r="Z1770" s="54"/>
      <c r="AA1770" s="54"/>
      <c r="AB1770" s="54"/>
      <c r="AC1770" s="54"/>
      <c r="AD1770" s="54"/>
      <c r="AE1770" s="54"/>
      <c r="AF1770" s="53"/>
      <c r="AG1770" s="54"/>
      <c r="AH1770" s="54"/>
      <c r="AI1770" s="54"/>
      <c r="AJ1770" s="53"/>
      <c r="AK1770" s="53"/>
      <c r="AL1770" s="53"/>
      <c r="AM1770" s="53"/>
      <c r="AN1770" s="53"/>
      <c r="AO1770" s="53"/>
      <c r="AP1770" s="53"/>
      <c r="AQ1770" s="53"/>
      <c r="AR1770" s="53"/>
      <c r="AS1770" s="53"/>
      <c r="AT1770" s="53"/>
      <c r="AU1770" s="53"/>
      <c r="AV1770" s="53"/>
      <c r="AW1770" s="53"/>
      <c r="AX1770" s="53"/>
      <c r="AY1770" s="53"/>
    </row>
    <row r="1771" spans="18:51">
      <c r="R1771" s="55"/>
      <c r="S1771" s="53"/>
      <c r="T1771" s="53"/>
      <c r="U1771" s="53"/>
      <c r="V1771" s="53"/>
      <c r="W1771" s="53"/>
      <c r="X1771" s="54"/>
      <c r="Y1771" s="54"/>
      <c r="Z1771" s="54"/>
      <c r="AA1771" s="54"/>
      <c r="AB1771" s="54"/>
      <c r="AC1771" s="54"/>
      <c r="AD1771" s="54"/>
      <c r="AE1771" s="54"/>
      <c r="AF1771" s="53"/>
      <c r="AG1771" s="54"/>
      <c r="AH1771" s="54"/>
      <c r="AI1771" s="54"/>
      <c r="AJ1771" s="53"/>
      <c r="AK1771" s="53"/>
      <c r="AL1771" s="53"/>
      <c r="AM1771" s="53"/>
      <c r="AN1771" s="53"/>
      <c r="AO1771" s="53"/>
      <c r="AP1771" s="53"/>
      <c r="AQ1771" s="53"/>
      <c r="AR1771" s="53"/>
      <c r="AS1771" s="53"/>
      <c r="AT1771" s="53"/>
      <c r="AU1771" s="53"/>
      <c r="AV1771" s="53"/>
      <c r="AW1771" s="53"/>
      <c r="AX1771" s="53"/>
      <c r="AY1771" s="53"/>
    </row>
    <row r="1772" spans="18:51">
      <c r="R1772" s="55"/>
      <c r="S1772" s="53"/>
      <c r="T1772" s="53"/>
      <c r="U1772" s="53"/>
      <c r="V1772" s="53"/>
      <c r="W1772" s="53"/>
      <c r="X1772" s="54"/>
      <c r="Y1772" s="54"/>
      <c r="Z1772" s="54"/>
      <c r="AA1772" s="54"/>
      <c r="AB1772" s="54"/>
      <c r="AC1772" s="54"/>
      <c r="AD1772" s="54"/>
      <c r="AE1772" s="54"/>
      <c r="AF1772" s="53"/>
      <c r="AG1772" s="54"/>
      <c r="AH1772" s="54"/>
      <c r="AI1772" s="54"/>
      <c r="AJ1772" s="53"/>
      <c r="AK1772" s="53"/>
      <c r="AL1772" s="53"/>
      <c r="AM1772" s="53"/>
      <c r="AN1772" s="53"/>
      <c r="AO1772" s="53"/>
      <c r="AP1772" s="53"/>
      <c r="AQ1772" s="53"/>
      <c r="AR1772" s="53"/>
      <c r="AS1772" s="53"/>
      <c r="AT1772" s="53"/>
      <c r="AU1772" s="53"/>
      <c r="AV1772" s="53"/>
      <c r="AW1772" s="53"/>
      <c r="AX1772" s="53"/>
      <c r="AY1772" s="53"/>
    </row>
    <row r="1773" spans="18:51">
      <c r="R1773" s="55"/>
      <c r="S1773" s="53"/>
      <c r="T1773" s="53"/>
      <c r="U1773" s="53"/>
      <c r="V1773" s="53"/>
      <c r="W1773" s="53"/>
      <c r="X1773" s="54"/>
      <c r="Y1773" s="54"/>
      <c r="Z1773" s="54"/>
      <c r="AA1773" s="54"/>
      <c r="AB1773" s="54"/>
      <c r="AC1773" s="54"/>
      <c r="AD1773" s="54"/>
      <c r="AE1773" s="54"/>
      <c r="AF1773" s="53"/>
      <c r="AG1773" s="54"/>
      <c r="AH1773" s="54"/>
      <c r="AI1773" s="54"/>
      <c r="AJ1773" s="53"/>
      <c r="AK1773" s="53"/>
      <c r="AL1773" s="53"/>
      <c r="AM1773" s="53"/>
      <c r="AN1773" s="53"/>
      <c r="AO1773" s="53"/>
      <c r="AP1773" s="53"/>
      <c r="AQ1773" s="53"/>
      <c r="AR1773" s="53"/>
      <c r="AS1773" s="53"/>
      <c r="AT1773" s="53"/>
      <c r="AU1773" s="53"/>
      <c r="AV1773" s="53"/>
      <c r="AW1773" s="53"/>
      <c r="AX1773" s="53"/>
      <c r="AY1773" s="53"/>
    </row>
    <row r="1774" spans="18:51">
      <c r="R1774" s="55"/>
      <c r="S1774" s="53"/>
      <c r="T1774" s="53"/>
      <c r="U1774" s="53"/>
      <c r="V1774" s="53"/>
      <c r="W1774" s="53"/>
      <c r="X1774" s="54"/>
      <c r="Y1774" s="54"/>
      <c r="Z1774" s="54"/>
      <c r="AA1774" s="54"/>
      <c r="AB1774" s="54"/>
      <c r="AC1774" s="54"/>
      <c r="AD1774" s="54"/>
      <c r="AE1774" s="54"/>
      <c r="AF1774" s="53"/>
      <c r="AG1774" s="54"/>
      <c r="AH1774" s="54"/>
      <c r="AI1774" s="54"/>
      <c r="AJ1774" s="53"/>
      <c r="AK1774" s="53"/>
      <c r="AL1774" s="53"/>
      <c r="AM1774" s="53"/>
      <c r="AN1774" s="53"/>
      <c r="AO1774" s="53"/>
      <c r="AP1774" s="53"/>
      <c r="AQ1774" s="53"/>
      <c r="AR1774" s="53"/>
      <c r="AS1774" s="53"/>
      <c r="AT1774" s="53"/>
      <c r="AU1774" s="53"/>
      <c r="AV1774" s="53"/>
      <c r="AW1774" s="53"/>
      <c r="AX1774" s="53"/>
      <c r="AY1774" s="53"/>
    </row>
    <row r="1775" spans="18:51">
      <c r="R1775" s="55"/>
      <c r="S1775" s="53"/>
      <c r="T1775" s="53"/>
      <c r="U1775" s="53"/>
      <c r="V1775" s="53"/>
      <c r="W1775" s="53"/>
      <c r="X1775" s="54"/>
      <c r="Y1775" s="54"/>
      <c r="Z1775" s="54"/>
      <c r="AA1775" s="54"/>
      <c r="AB1775" s="54"/>
      <c r="AC1775" s="54"/>
      <c r="AD1775" s="54"/>
      <c r="AE1775" s="54"/>
      <c r="AF1775" s="53"/>
      <c r="AG1775" s="54"/>
      <c r="AH1775" s="54"/>
      <c r="AI1775" s="54"/>
      <c r="AJ1775" s="53"/>
      <c r="AK1775" s="53"/>
      <c r="AL1775" s="53"/>
      <c r="AM1775" s="53"/>
      <c r="AN1775" s="53"/>
      <c r="AO1775" s="53"/>
      <c r="AP1775" s="53"/>
      <c r="AQ1775" s="53"/>
      <c r="AR1775" s="53"/>
      <c r="AS1775" s="53"/>
      <c r="AT1775" s="53"/>
      <c r="AU1775" s="53"/>
      <c r="AV1775" s="53"/>
      <c r="AW1775" s="53"/>
      <c r="AX1775" s="53"/>
      <c r="AY1775" s="53"/>
    </row>
    <row r="1776" spans="18:51">
      <c r="R1776" s="55"/>
      <c r="S1776" s="53"/>
      <c r="T1776" s="53"/>
      <c r="U1776" s="53"/>
      <c r="V1776" s="53"/>
      <c r="W1776" s="53"/>
      <c r="X1776" s="54"/>
      <c r="Y1776" s="54"/>
      <c r="Z1776" s="54"/>
      <c r="AA1776" s="54"/>
      <c r="AB1776" s="54"/>
      <c r="AC1776" s="54"/>
      <c r="AD1776" s="54"/>
      <c r="AE1776" s="54"/>
      <c r="AF1776" s="53"/>
      <c r="AG1776" s="54"/>
      <c r="AH1776" s="54"/>
      <c r="AI1776" s="54"/>
      <c r="AJ1776" s="53"/>
      <c r="AK1776" s="53"/>
      <c r="AL1776" s="53"/>
      <c r="AM1776" s="53"/>
      <c r="AN1776" s="53"/>
      <c r="AO1776" s="53"/>
      <c r="AP1776" s="53"/>
      <c r="AQ1776" s="53"/>
      <c r="AR1776" s="53"/>
      <c r="AS1776" s="53"/>
      <c r="AT1776" s="53"/>
      <c r="AU1776" s="53"/>
      <c r="AV1776" s="53"/>
      <c r="AW1776" s="53"/>
      <c r="AX1776" s="53"/>
      <c r="AY1776" s="53"/>
    </row>
    <row r="1777" spans="18:51">
      <c r="R1777" s="55"/>
      <c r="S1777" s="53"/>
      <c r="T1777" s="53"/>
      <c r="U1777" s="53"/>
      <c r="V1777" s="53"/>
      <c r="W1777" s="53"/>
      <c r="X1777" s="54"/>
      <c r="Y1777" s="54"/>
      <c r="Z1777" s="54"/>
      <c r="AA1777" s="54"/>
      <c r="AB1777" s="54"/>
      <c r="AC1777" s="54"/>
      <c r="AD1777" s="54"/>
      <c r="AE1777" s="54"/>
      <c r="AF1777" s="53"/>
      <c r="AG1777" s="54"/>
      <c r="AH1777" s="54"/>
      <c r="AI1777" s="54"/>
      <c r="AJ1777" s="53"/>
      <c r="AK1777" s="53"/>
      <c r="AL1777" s="53"/>
      <c r="AM1777" s="53"/>
      <c r="AN1777" s="53"/>
      <c r="AO1777" s="53"/>
      <c r="AP1777" s="53"/>
      <c r="AQ1777" s="53"/>
      <c r="AR1777" s="53"/>
      <c r="AS1777" s="53"/>
      <c r="AT1777" s="53"/>
      <c r="AU1777" s="53"/>
      <c r="AV1777" s="53"/>
      <c r="AW1777" s="53"/>
      <c r="AX1777" s="53"/>
      <c r="AY1777" s="53"/>
    </row>
    <row r="1778" spans="18:51">
      <c r="R1778" s="55"/>
      <c r="S1778" s="53"/>
      <c r="T1778" s="53"/>
      <c r="U1778" s="53"/>
      <c r="V1778" s="53"/>
      <c r="W1778" s="53"/>
      <c r="X1778" s="54"/>
      <c r="Y1778" s="54"/>
      <c r="Z1778" s="54"/>
      <c r="AA1778" s="54"/>
      <c r="AB1778" s="54"/>
      <c r="AC1778" s="54"/>
      <c r="AD1778" s="54"/>
      <c r="AE1778" s="54"/>
      <c r="AF1778" s="53"/>
      <c r="AG1778" s="54"/>
      <c r="AH1778" s="54"/>
      <c r="AI1778" s="54"/>
      <c r="AJ1778" s="53"/>
      <c r="AK1778" s="53"/>
      <c r="AL1778" s="53"/>
      <c r="AM1778" s="53"/>
      <c r="AN1778" s="53"/>
      <c r="AO1778" s="53"/>
      <c r="AP1778" s="53"/>
      <c r="AQ1778" s="53"/>
      <c r="AR1778" s="53"/>
      <c r="AS1778" s="53"/>
      <c r="AT1778" s="53"/>
      <c r="AU1778" s="53"/>
      <c r="AV1778" s="53"/>
      <c r="AW1778" s="53"/>
      <c r="AX1778" s="53"/>
      <c r="AY1778" s="53"/>
    </row>
    <row r="1779" spans="18:51">
      <c r="R1779" s="55"/>
      <c r="S1779" s="53"/>
      <c r="T1779" s="53"/>
      <c r="U1779" s="53"/>
      <c r="V1779" s="53"/>
      <c r="W1779" s="53"/>
      <c r="X1779" s="54"/>
      <c r="Y1779" s="54"/>
      <c r="Z1779" s="54"/>
      <c r="AA1779" s="54"/>
      <c r="AB1779" s="54"/>
      <c r="AC1779" s="54"/>
      <c r="AD1779" s="54"/>
      <c r="AE1779" s="54"/>
      <c r="AF1779" s="53"/>
      <c r="AG1779" s="54"/>
      <c r="AH1779" s="54"/>
      <c r="AI1779" s="54"/>
      <c r="AJ1779" s="53"/>
      <c r="AK1779" s="53"/>
      <c r="AL1779" s="53"/>
      <c r="AM1779" s="53"/>
      <c r="AN1779" s="53"/>
      <c r="AO1779" s="53"/>
      <c r="AP1779" s="53"/>
      <c r="AQ1779" s="53"/>
      <c r="AR1779" s="53"/>
      <c r="AS1779" s="53"/>
      <c r="AT1779" s="53"/>
      <c r="AU1779" s="53"/>
      <c r="AV1779" s="53"/>
      <c r="AW1779" s="53"/>
      <c r="AX1779" s="53"/>
      <c r="AY1779" s="53"/>
    </row>
    <row r="1780" spans="18:51">
      <c r="R1780" s="55"/>
      <c r="S1780" s="53"/>
      <c r="T1780" s="53"/>
      <c r="U1780" s="53"/>
      <c r="V1780" s="53"/>
      <c r="W1780" s="53"/>
      <c r="X1780" s="54"/>
      <c r="Y1780" s="54"/>
      <c r="Z1780" s="54"/>
      <c r="AA1780" s="54"/>
      <c r="AB1780" s="54"/>
      <c r="AC1780" s="54"/>
      <c r="AD1780" s="54"/>
      <c r="AE1780" s="54"/>
      <c r="AF1780" s="53"/>
      <c r="AG1780" s="54"/>
      <c r="AH1780" s="54"/>
      <c r="AI1780" s="54"/>
      <c r="AJ1780" s="53"/>
      <c r="AK1780" s="53"/>
      <c r="AL1780" s="53"/>
      <c r="AM1780" s="53"/>
      <c r="AN1780" s="53"/>
      <c r="AO1780" s="53"/>
      <c r="AP1780" s="53"/>
      <c r="AQ1780" s="53"/>
      <c r="AR1780" s="53"/>
      <c r="AS1780" s="53"/>
      <c r="AT1780" s="53"/>
      <c r="AU1780" s="53"/>
      <c r="AV1780" s="53"/>
      <c r="AW1780" s="53"/>
      <c r="AX1780" s="53"/>
      <c r="AY1780" s="53"/>
    </row>
    <row r="1781" spans="18:51">
      <c r="R1781" s="55"/>
      <c r="S1781" s="53"/>
      <c r="T1781" s="53"/>
      <c r="U1781" s="53"/>
      <c r="V1781" s="53"/>
      <c r="W1781" s="53"/>
      <c r="X1781" s="54"/>
      <c r="Y1781" s="54"/>
      <c r="Z1781" s="54"/>
      <c r="AA1781" s="54"/>
      <c r="AB1781" s="54"/>
      <c r="AC1781" s="54"/>
      <c r="AD1781" s="54"/>
      <c r="AE1781" s="54"/>
      <c r="AF1781" s="53"/>
      <c r="AG1781" s="54"/>
      <c r="AH1781" s="54"/>
      <c r="AI1781" s="54"/>
      <c r="AJ1781" s="53"/>
      <c r="AK1781" s="53"/>
      <c r="AL1781" s="53"/>
      <c r="AM1781" s="53"/>
      <c r="AN1781" s="53"/>
      <c r="AO1781" s="53"/>
      <c r="AP1781" s="53"/>
      <c r="AQ1781" s="53"/>
      <c r="AR1781" s="53"/>
      <c r="AS1781" s="53"/>
      <c r="AT1781" s="53"/>
      <c r="AU1781" s="53"/>
      <c r="AV1781" s="53"/>
      <c r="AW1781" s="53"/>
      <c r="AX1781" s="53"/>
      <c r="AY1781" s="53"/>
    </row>
    <row r="1782" spans="18:51">
      <c r="R1782" s="55"/>
      <c r="S1782" s="53"/>
      <c r="T1782" s="53"/>
      <c r="U1782" s="53"/>
      <c r="V1782" s="53"/>
      <c r="W1782" s="53"/>
      <c r="X1782" s="54"/>
      <c r="Y1782" s="54"/>
      <c r="Z1782" s="54"/>
      <c r="AA1782" s="54"/>
      <c r="AB1782" s="54"/>
      <c r="AC1782" s="54"/>
      <c r="AD1782" s="54"/>
      <c r="AE1782" s="54"/>
      <c r="AF1782" s="53"/>
      <c r="AG1782" s="54"/>
      <c r="AH1782" s="54"/>
      <c r="AI1782" s="54"/>
      <c r="AJ1782" s="53"/>
      <c r="AK1782" s="53"/>
      <c r="AL1782" s="53"/>
      <c r="AM1782" s="53"/>
      <c r="AN1782" s="53"/>
      <c r="AO1782" s="53"/>
      <c r="AP1782" s="53"/>
      <c r="AQ1782" s="53"/>
      <c r="AR1782" s="53"/>
      <c r="AS1782" s="53"/>
      <c r="AT1782" s="53"/>
      <c r="AU1782" s="53"/>
      <c r="AV1782" s="53"/>
      <c r="AW1782" s="53"/>
      <c r="AX1782" s="53"/>
      <c r="AY1782" s="53"/>
    </row>
    <row r="1783" spans="18:51">
      <c r="R1783" s="55"/>
      <c r="S1783" s="53"/>
      <c r="T1783" s="53"/>
      <c r="U1783" s="53"/>
      <c r="V1783" s="53"/>
      <c r="W1783" s="53"/>
      <c r="X1783" s="54"/>
      <c r="Y1783" s="54"/>
      <c r="Z1783" s="54"/>
      <c r="AA1783" s="54"/>
      <c r="AB1783" s="54"/>
      <c r="AC1783" s="54"/>
      <c r="AD1783" s="54"/>
      <c r="AE1783" s="54"/>
      <c r="AF1783" s="53"/>
      <c r="AG1783" s="54"/>
      <c r="AH1783" s="54"/>
      <c r="AI1783" s="54"/>
      <c r="AJ1783" s="53"/>
      <c r="AK1783" s="53"/>
      <c r="AL1783" s="53"/>
      <c r="AM1783" s="53"/>
      <c r="AN1783" s="53"/>
      <c r="AO1783" s="53"/>
      <c r="AP1783" s="53"/>
      <c r="AQ1783" s="53"/>
      <c r="AR1783" s="53"/>
      <c r="AS1783" s="53"/>
      <c r="AT1783" s="53"/>
      <c r="AU1783" s="53"/>
      <c r="AV1783" s="53"/>
      <c r="AW1783" s="53"/>
      <c r="AX1783" s="53"/>
      <c r="AY1783" s="53"/>
    </row>
    <row r="1784" spans="18:51">
      <c r="R1784" s="55"/>
      <c r="S1784" s="53"/>
      <c r="T1784" s="53"/>
      <c r="U1784" s="53"/>
      <c r="V1784" s="53"/>
      <c r="W1784" s="53"/>
      <c r="X1784" s="54"/>
      <c r="Y1784" s="54"/>
      <c r="Z1784" s="54"/>
      <c r="AA1784" s="54"/>
      <c r="AB1784" s="54"/>
      <c r="AC1784" s="54"/>
      <c r="AD1784" s="54"/>
      <c r="AE1784" s="54"/>
      <c r="AF1784" s="53"/>
      <c r="AG1784" s="54"/>
      <c r="AH1784" s="54"/>
      <c r="AI1784" s="54"/>
      <c r="AJ1784" s="53"/>
      <c r="AK1784" s="53"/>
      <c r="AL1784" s="53"/>
      <c r="AM1784" s="53"/>
      <c r="AN1784" s="53"/>
      <c r="AO1784" s="53"/>
      <c r="AP1784" s="53"/>
      <c r="AQ1784" s="53"/>
      <c r="AR1784" s="53"/>
      <c r="AS1784" s="53"/>
      <c r="AT1784" s="53"/>
      <c r="AU1784" s="53"/>
      <c r="AV1784" s="53"/>
      <c r="AW1784" s="53"/>
      <c r="AX1784" s="53"/>
      <c r="AY1784" s="53"/>
    </row>
    <row r="1785" spans="18:51">
      <c r="R1785" s="55"/>
      <c r="S1785" s="53"/>
      <c r="T1785" s="53"/>
      <c r="U1785" s="53"/>
      <c r="V1785" s="53"/>
      <c r="W1785" s="53"/>
      <c r="X1785" s="54"/>
      <c r="Y1785" s="54"/>
      <c r="Z1785" s="54"/>
      <c r="AA1785" s="54"/>
      <c r="AB1785" s="54"/>
      <c r="AC1785" s="54"/>
      <c r="AD1785" s="54"/>
      <c r="AE1785" s="54"/>
      <c r="AF1785" s="53"/>
      <c r="AG1785" s="54"/>
      <c r="AH1785" s="54"/>
      <c r="AI1785" s="54"/>
      <c r="AJ1785" s="53"/>
      <c r="AK1785" s="53"/>
      <c r="AL1785" s="53"/>
      <c r="AM1785" s="53"/>
      <c r="AN1785" s="53"/>
      <c r="AO1785" s="53"/>
      <c r="AP1785" s="53"/>
      <c r="AQ1785" s="53"/>
      <c r="AR1785" s="53"/>
      <c r="AS1785" s="53"/>
      <c r="AT1785" s="53"/>
      <c r="AU1785" s="53"/>
      <c r="AV1785" s="53"/>
      <c r="AW1785" s="53"/>
      <c r="AX1785" s="53"/>
      <c r="AY1785" s="53"/>
    </row>
    <row r="1786" spans="18:51">
      <c r="R1786" s="55"/>
      <c r="S1786" s="53"/>
      <c r="T1786" s="53"/>
      <c r="U1786" s="53"/>
      <c r="V1786" s="53"/>
      <c r="W1786" s="53"/>
      <c r="X1786" s="54"/>
      <c r="Y1786" s="54"/>
      <c r="Z1786" s="54"/>
      <c r="AA1786" s="54"/>
      <c r="AB1786" s="54"/>
      <c r="AC1786" s="54"/>
      <c r="AD1786" s="54"/>
      <c r="AE1786" s="54"/>
      <c r="AF1786" s="53"/>
      <c r="AG1786" s="54"/>
      <c r="AH1786" s="54"/>
      <c r="AI1786" s="54"/>
      <c r="AJ1786" s="53"/>
      <c r="AK1786" s="53"/>
      <c r="AL1786" s="53"/>
      <c r="AM1786" s="53"/>
      <c r="AN1786" s="53"/>
      <c r="AO1786" s="53"/>
      <c r="AP1786" s="53"/>
      <c r="AQ1786" s="53"/>
      <c r="AR1786" s="53"/>
      <c r="AS1786" s="53"/>
      <c r="AT1786" s="53"/>
      <c r="AU1786" s="53"/>
      <c r="AV1786" s="53"/>
      <c r="AW1786" s="53"/>
      <c r="AX1786" s="53"/>
      <c r="AY1786" s="53"/>
    </row>
    <row r="1787" spans="18:51">
      <c r="R1787" s="55"/>
      <c r="S1787" s="53"/>
      <c r="T1787" s="53"/>
      <c r="U1787" s="53"/>
      <c r="V1787" s="53"/>
      <c r="W1787" s="53"/>
      <c r="X1787" s="54"/>
      <c r="Y1787" s="54"/>
      <c r="Z1787" s="54"/>
      <c r="AA1787" s="54"/>
      <c r="AB1787" s="54"/>
      <c r="AC1787" s="54"/>
      <c r="AD1787" s="54"/>
      <c r="AE1787" s="54"/>
      <c r="AF1787" s="53"/>
      <c r="AG1787" s="54"/>
      <c r="AH1787" s="54"/>
      <c r="AI1787" s="54"/>
      <c r="AJ1787" s="53"/>
      <c r="AK1787" s="53"/>
      <c r="AL1787" s="53"/>
      <c r="AM1787" s="53"/>
      <c r="AN1787" s="53"/>
      <c r="AO1787" s="53"/>
      <c r="AP1787" s="53"/>
      <c r="AQ1787" s="53"/>
      <c r="AR1787" s="53"/>
      <c r="AS1787" s="53"/>
      <c r="AT1787" s="53"/>
      <c r="AU1787" s="53"/>
      <c r="AV1787" s="53"/>
      <c r="AW1787" s="53"/>
      <c r="AX1787" s="53"/>
      <c r="AY1787" s="53"/>
    </row>
    <row r="1788" spans="18:51">
      <c r="R1788" s="55"/>
      <c r="S1788" s="53"/>
      <c r="T1788" s="53"/>
      <c r="U1788" s="53"/>
      <c r="V1788" s="53"/>
      <c r="W1788" s="53"/>
      <c r="X1788" s="54"/>
      <c r="Y1788" s="54"/>
      <c r="Z1788" s="54"/>
      <c r="AA1788" s="54"/>
      <c r="AB1788" s="54"/>
      <c r="AC1788" s="54"/>
      <c r="AD1788" s="54"/>
      <c r="AE1788" s="54"/>
      <c r="AF1788" s="53"/>
      <c r="AG1788" s="54"/>
      <c r="AH1788" s="54"/>
      <c r="AI1788" s="54"/>
      <c r="AJ1788" s="53"/>
      <c r="AK1788" s="53"/>
      <c r="AL1788" s="53"/>
      <c r="AM1788" s="53"/>
      <c r="AN1788" s="53"/>
      <c r="AO1788" s="53"/>
      <c r="AP1788" s="53"/>
      <c r="AQ1788" s="53"/>
      <c r="AR1788" s="53"/>
      <c r="AS1788" s="53"/>
      <c r="AT1788" s="53"/>
      <c r="AU1788" s="53"/>
      <c r="AV1788" s="53"/>
      <c r="AW1788" s="53"/>
      <c r="AX1788" s="53"/>
      <c r="AY1788" s="53"/>
    </row>
    <row r="1789" spans="18:51">
      <c r="R1789" s="55"/>
      <c r="S1789" s="53"/>
      <c r="T1789" s="53"/>
      <c r="U1789" s="53"/>
      <c r="V1789" s="53"/>
      <c r="W1789" s="53"/>
      <c r="X1789" s="54"/>
      <c r="Y1789" s="54"/>
      <c r="Z1789" s="54"/>
      <c r="AA1789" s="54"/>
      <c r="AB1789" s="54"/>
      <c r="AC1789" s="54"/>
      <c r="AD1789" s="54"/>
      <c r="AE1789" s="54"/>
      <c r="AF1789" s="53"/>
      <c r="AG1789" s="54"/>
      <c r="AH1789" s="54"/>
      <c r="AI1789" s="54"/>
      <c r="AJ1789" s="53"/>
      <c r="AK1789" s="53"/>
      <c r="AL1789" s="53"/>
      <c r="AM1789" s="53"/>
      <c r="AN1789" s="53"/>
      <c r="AO1789" s="53"/>
      <c r="AP1789" s="53"/>
      <c r="AQ1789" s="53"/>
      <c r="AR1789" s="53"/>
      <c r="AS1789" s="53"/>
      <c r="AT1789" s="53"/>
      <c r="AU1789" s="53"/>
      <c r="AV1789" s="53"/>
      <c r="AW1789" s="53"/>
      <c r="AX1789" s="53"/>
      <c r="AY1789" s="53"/>
    </row>
    <row r="1790" spans="18:51">
      <c r="R1790" s="55"/>
      <c r="S1790" s="53"/>
      <c r="T1790" s="53"/>
      <c r="U1790" s="53"/>
      <c r="V1790" s="53"/>
      <c r="W1790" s="53"/>
      <c r="X1790" s="54"/>
      <c r="Y1790" s="54"/>
      <c r="Z1790" s="54"/>
      <c r="AA1790" s="54"/>
      <c r="AB1790" s="54"/>
      <c r="AC1790" s="54"/>
      <c r="AD1790" s="54"/>
      <c r="AE1790" s="54"/>
      <c r="AF1790" s="53"/>
      <c r="AG1790" s="54"/>
      <c r="AH1790" s="54"/>
      <c r="AI1790" s="54"/>
      <c r="AJ1790" s="53"/>
      <c r="AK1790" s="53"/>
      <c r="AL1790" s="53"/>
      <c r="AM1790" s="53"/>
      <c r="AN1790" s="53"/>
      <c r="AO1790" s="53"/>
      <c r="AP1790" s="53"/>
      <c r="AQ1790" s="53"/>
      <c r="AR1790" s="53"/>
      <c r="AS1790" s="53"/>
      <c r="AT1790" s="53"/>
      <c r="AU1790" s="53"/>
      <c r="AV1790" s="53"/>
      <c r="AW1790" s="53"/>
      <c r="AX1790" s="53"/>
      <c r="AY1790" s="53"/>
    </row>
    <row r="1791" spans="18:51">
      <c r="R1791" s="55"/>
      <c r="S1791" s="53"/>
      <c r="T1791" s="53"/>
      <c r="U1791" s="53"/>
      <c r="V1791" s="53"/>
      <c r="W1791" s="53"/>
      <c r="X1791" s="54"/>
      <c r="Y1791" s="54"/>
      <c r="Z1791" s="54"/>
      <c r="AA1791" s="54"/>
      <c r="AB1791" s="54"/>
      <c r="AC1791" s="54"/>
      <c r="AD1791" s="54"/>
      <c r="AE1791" s="54"/>
      <c r="AF1791" s="53"/>
      <c r="AG1791" s="54"/>
      <c r="AH1791" s="54"/>
      <c r="AI1791" s="54"/>
      <c r="AJ1791" s="53"/>
      <c r="AK1791" s="53"/>
      <c r="AL1791" s="53"/>
      <c r="AM1791" s="53"/>
      <c r="AN1791" s="53"/>
      <c r="AO1791" s="53"/>
      <c r="AP1791" s="53"/>
      <c r="AQ1791" s="53"/>
      <c r="AR1791" s="53"/>
      <c r="AS1791" s="53"/>
      <c r="AT1791" s="53"/>
      <c r="AU1791" s="53"/>
      <c r="AV1791" s="53"/>
      <c r="AW1791" s="53"/>
      <c r="AX1791" s="53"/>
      <c r="AY1791" s="53"/>
    </row>
    <row r="1792" spans="18:51">
      <c r="R1792" s="55"/>
      <c r="S1792" s="53"/>
      <c r="T1792" s="53"/>
      <c r="U1792" s="53"/>
      <c r="V1792" s="53"/>
      <c r="W1792" s="53"/>
      <c r="X1792" s="54"/>
      <c r="Y1792" s="54"/>
      <c r="Z1792" s="54"/>
      <c r="AA1792" s="54"/>
      <c r="AB1792" s="54"/>
      <c r="AC1792" s="54"/>
      <c r="AD1792" s="54"/>
      <c r="AE1792" s="54"/>
      <c r="AF1792" s="53"/>
      <c r="AG1792" s="54"/>
      <c r="AH1792" s="54"/>
      <c r="AI1792" s="54"/>
      <c r="AJ1792" s="53"/>
      <c r="AK1792" s="53"/>
      <c r="AL1792" s="53"/>
      <c r="AM1792" s="53"/>
      <c r="AN1792" s="53"/>
      <c r="AO1792" s="53"/>
      <c r="AP1792" s="53"/>
      <c r="AQ1792" s="53"/>
      <c r="AR1792" s="53"/>
      <c r="AS1792" s="53"/>
      <c r="AT1792" s="53"/>
      <c r="AU1792" s="53"/>
      <c r="AV1792" s="53"/>
      <c r="AW1792" s="53"/>
      <c r="AX1792" s="53"/>
      <c r="AY1792" s="53"/>
    </row>
    <row r="1793" spans="18:51">
      <c r="R1793" s="55"/>
      <c r="S1793" s="53"/>
      <c r="T1793" s="53"/>
      <c r="U1793" s="53"/>
      <c r="V1793" s="53"/>
      <c r="W1793" s="53"/>
      <c r="X1793" s="54"/>
      <c r="Y1793" s="54"/>
      <c r="Z1793" s="54"/>
      <c r="AA1793" s="54"/>
      <c r="AB1793" s="54"/>
      <c r="AC1793" s="54"/>
      <c r="AD1793" s="54"/>
      <c r="AE1793" s="54"/>
      <c r="AF1793" s="53"/>
      <c r="AG1793" s="54"/>
      <c r="AH1793" s="54"/>
      <c r="AI1793" s="54"/>
      <c r="AJ1793" s="53"/>
      <c r="AK1793" s="53"/>
      <c r="AL1793" s="53"/>
      <c r="AM1793" s="53"/>
      <c r="AN1793" s="53"/>
      <c r="AO1793" s="53"/>
      <c r="AP1793" s="53"/>
      <c r="AQ1793" s="53"/>
      <c r="AR1793" s="53"/>
      <c r="AS1793" s="53"/>
      <c r="AT1793" s="53"/>
      <c r="AU1793" s="53"/>
      <c r="AV1793" s="53"/>
      <c r="AW1793" s="53"/>
      <c r="AX1793" s="53"/>
      <c r="AY1793" s="53"/>
    </row>
    <row r="1794" spans="18:51">
      <c r="R1794" s="55"/>
      <c r="S1794" s="53"/>
      <c r="T1794" s="53"/>
      <c r="U1794" s="53"/>
      <c r="V1794" s="53"/>
      <c r="W1794" s="53"/>
      <c r="X1794" s="54"/>
      <c r="Y1794" s="54"/>
      <c r="Z1794" s="54"/>
      <c r="AA1794" s="54"/>
      <c r="AB1794" s="54"/>
      <c r="AC1794" s="54"/>
      <c r="AD1794" s="54"/>
      <c r="AE1794" s="54"/>
      <c r="AF1794" s="53"/>
      <c r="AG1794" s="54"/>
      <c r="AH1794" s="54"/>
      <c r="AI1794" s="54"/>
      <c r="AJ1794" s="53"/>
      <c r="AK1794" s="53"/>
      <c r="AL1794" s="53"/>
      <c r="AM1794" s="53"/>
      <c r="AN1794" s="53"/>
      <c r="AO1794" s="53"/>
      <c r="AP1794" s="53"/>
      <c r="AQ1794" s="53"/>
      <c r="AR1794" s="53"/>
      <c r="AS1794" s="53"/>
      <c r="AT1794" s="53"/>
      <c r="AU1794" s="53"/>
      <c r="AV1794" s="53"/>
      <c r="AW1794" s="53"/>
      <c r="AX1794" s="53"/>
      <c r="AY1794" s="53"/>
    </row>
    <row r="1795" spans="18:51">
      <c r="R1795" s="55"/>
      <c r="S1795" s="53"/>
      <c r="T1795" s="53"/>
      <c r="U1795" s="53"/>
      <c r="V1795" s="53"/>
      <c r="W1795" s="53"/>
      <c r="X1795" s="54"/>
      <c r="Y1795" s="54"/>
      <c r="Z1795" s="54"/>
      <c r="AA1795" s="54"/>
      <c r="AB1795" s="54"/>
      <c r="AC1795" s="54"/>
      <c r="AD1795" s="54"/>
      <c r="AE1795" s="54"/>
      <c r="AF1795" s="53"/>
      <c r="AG1795" s="54"/>
      <c r="AH1795" s="54"/>
      <c r="AI1795" s="54"/>
      <c r="AJ1795" s="53"/>
      <c r="AK1795" s="53"/>
      <c r="AL1795" s="53"/>
      <c r="AM1795" s="53"/>
      <c r="AN1795" s="53"/>
      <c r="AO1795" s="53"/>
      <c r="AP1795" s="53"/>
      <c r="AQ1795" s="53"/>
      <c r="AR1795" s="53"/>
      <c r="AS1795" s="53"/>
      <c r="AT1795" s="53"/>
      <c r="AU1795" s="53"/>
      <c r="AV1795" s="53"/>
      <c r="AW1795" s="53"/>
      <c r="AX1795" s="53"/>
      <c r="AY1795" s="53"/>
    </row>
    <row r="1796" spans="18:51">
      <c r="R1796" s="55"/>
      <c r="S1796" s="53"/>
      <c r="T1796" s="53"/>
      <c r="U1796" s="53"/>
      <c r="V1796" s="53"/>
      <c r="W1796" s="53"/>
      <c r="X1796" s="54"/>
      <c r="Y1796" s="54"/>
      <c r="Z1796" s="54"/>
      <c r="AA1796" s="54"/>
      <c r="AB1796" s="54"/>
      <c r="AC1796" s="54"/>
      <c r="AD1796" s="54"/>
      <c r="AE1796" s="54"/>
      <c r="AF1796" s="53"/>
      <c r="AG1796" s="54"/>
      <c r="AH1796" s="54"/>
      <c r="AI1796" s="54"/>
      <c r="AJ1796" s="53"/>
      <c r="AK1796" s="53"/>
      <c r="AL1796" s="53"/>
      <c r="AM1796" s="53"/>
      <c r="AN1796" s="53"/>
      <c r="AO1796" s="53"/>
      <c r="AP1796" s="53"/>
      <c r="AQ1796" s="53"/>
      <c r="AR1796" s="53"/>
      <c r="AS1796" s="53"/>
      <c r="AT1796" s="53"/>
      <c r="AU1796" s="53"/>
      <c r="AV1796" s="53"/>
      <c r="AW1796" s="53"/>
      <c r="AX1796" s="53"/>
      <c r="AY1796" s="53"/>
    </row>
    <row r="1797" spans="18:51">
      <c r="R1797" s="55"/>
      <c r="S1797" s="53"/>
      <c r="T1797" s="53"/>
      <c r="U1797" s="53"/>
      <c r="V1797" s="53"/>
      <c r="W1797" s="53"/>
      <c r="X1797" s="54"/>
      <c r="Y1797" s="54"/>
      <c r="Z1797" s="54"/>
      <c r="AA1797" s="54"/>
      <c r="AB1797" s="54"/>
      <c r="AC1797" s="54"/>
      <c r="AD1797" s="54"/>
      <c r="AE1797" s="54"/>
      <c r="AF1797" s="53"/>
      <c r="AG1797" s="54"/>
      <c r="AH1797" s="54"/>
      <c r="AI1797" s="54"/>
      <c r="AJ1797" s="53"/>
      <c r="AK1797" s="53"/>
      <c r="AL1797" s="53"/>
      <c r="AM1797" s="53"/>
      <c r="AN1797" s="53"/>
      <c r="AO1797" s="53"/>
      <c r="AP1797" s="53"/>
      <c r="AQ1797" s="53"/>
      <c r="AR1797" s="53"/>
      <c r="AS1797" s="53"/>
      <c r="AT1797" s="53"/>
      <c r="AU1797" s="53"/>
      <c r="AV1797" s="53"/>
      <c r="AW1797" s="53"/>
      <c r="AX1797" s="53"/>
      <c r="AY1797" s="53"/>
    </row>
    <row r="1798" spans="18:51">
      <c r="R1798" s="55"/>
      <c r="S1798" s="53"/>
      <c r="T1798" s="53"/>
      <c r="U1798" s="53"/>
      <c r="V1798" s="53"/>
      <c r="W1798" s="53"/>
      <c r="X1798" s="54"/>
      <c r="Y1798" s="54"/>
      <c r="Z1798" s="54"/>
      <c r="AA1798" s="54"/>
      <c r="AB1798" s="54"/>
      <c r="AC1798" s="54"/>
      <c r="AD1798" s="54"/>
      <c r="AE1798" s="54"/>
      <c r="AF1798" s="53"/>
      <c r="AG1798" s="54"/>
      <c r="AH1798" s="54"/>
      <c r="AI1798" s="54"/>
      <c r="AJ1798" s="53"/>
      <c r="AK1798" s="53"/>
      <c r="AL1798" s="53"/>
      <c r="AM1798" s="53"/>
      <c r="AN1798" s="53"/>
      <c r="AO1798" s="53"/>
      <c r="AP1798" s="53"/>
      <c r="AQ1798" s="53"/>
      <c r="AR1798" s="53"/>
      <c r="AS1798" s="53"/>
      <c r="AT1798" s="53"/>
      <c r="AU1798" s="53"/>
      <c r="AV1798" s="53"/>
      <c r="AW1798" s="53"/>
      <c r="AX1798" s="53"/>
      <c r="AY1798" s="53"/>
    </row>
    <row r="1799" spans="18:51">
      <c r="R1799" s="55"/>
      <c r="S1799" s="53"/>
      <c r="T1799" s="53"/>
      <c r="U1799" s="53"/>
      <c r="V1799" s="53"/>
      <c r="W1799" s="53"/>
      <c r="X1799" s="54"/>
      <c r="Y1799" s="54"/>
      <c r="Z1799" s="54"/>
      <c r="AA1799" s="54"/>
      <c r="AB1799" s="54"/>
      <c r="AC1799" s="54"/>
      <c r="AD1799" s="54"/>
      <c r="AE1799" s="54"/>
      <c r="AF1799" s="53"/>
      <c r="AG1799" s="54"/>
      <c r="AH1799" s="54"/>
      <c r="AI1799" s="54"/>
      <c r="AJ1799" s="53"/>
      <c r="AK1799" s="53"/>
      <c r="AL1799" s="53"/>
      <c r="AM1799" s="53"/>
      <c r="AN1799" s="53"/>
      <c r="AO1799" s="53"/>
      <c r="AP1799" s="53"/>
      <c r="AQ1799" s="53"/>
      <c r="AR1799" s="53"/>
      <c r="AS1799" s="53"/>
      <c r="AT1799" s="53"/>
      <c r="AU1799" s="53"/>
      <c r="AV1799" s="53"/>
      <c r="AW1799" s="53"/>
      <c r="AX1799" s="53"/>
      <c r="AY1799" s="53"/>
    </row>
    <row r="1800" spans="18:51">
      <c r="R1800" s="55"/>
      <c r="S1800" s="53"/>
      <c r="T1800" s="53"/>
      <c r="U1800" s="53"/>
      <c r="V1800" s="53"/>
      <c r="W1800" s="53"/>
      <c r="X1800" s="54"/>
      <c r="Y1800" s="54"/>
      <c r="Z1800" s="54"/>
      <c r="AA1800" s="54"/>
      <c r="AB1800" s="54"/>
      <c r="AC1800" s="54"/>
      <c r="AD1800" s="54"/>
      <c r="AE1800" s="54"/>
      <c r="AF1800" s="53"/>
      <c r="AG1800" s="54"/>
      <c r="AH1800" s="54"/>
      <c r="AI1800" s="54"/>
      <c r="AJ1800" s="53"/>
      <c r="AK1800" s="53"/>
      <c r="AL1800" s="53"/>
      <c r="AM1800" s="53"/>
      <c r="AN1800" s="53"/>
      <c r="AO1800" s="53"/>
      <c r="AP1800" s="53"/>
      <c r="AQ1800" s="53"/>
      <c r="AR1800" s="53"/>
      <c r="AS1800" s="53"/>
      <c r="AT1800" s="53"/>
      <c r="AU1800" s="53"/>
      <c r="AV1800" s="53"/>
      <c r="AW1800" s="53"/>
      <c r="AX1800" s="53"/>
      <c r="AY1800" s="53"/>
    </row>
    <row r="1801" spans="18:51">
      <c r="R1801" s="55"/>
      <c r="S1801" s="53"/>
      <c r="T1801" s="53"/>
      <c r="U1801" s="53"/>
      <c r="V1801" s="53"/>
      <c r="W1801" s="53"/>
      <c r="X1801" s="54"/>
      <c r="Y1801" s="54"/>
      <c r="Z1801" s="54"/>
      <c r="AA1801" s="54"/>
      <c r="AB1801" s="54"/>
      <c r="AC1801" s="54"/>
      <c r="AD1801" s="54"/>
      <c r="AE1801" s="54"/>
      <c r="AF1801" s="53"/>
      <c r="AG1801" s="54"/>
      <c r="AH1801" s="54"/>
      <c r="AI1801" s="54"/>
      <c r="AJ1801" s="53"/>
      <c r="AK1801" s="53"/>
      <c r="AL1801" s="53"/>
      <c r="AM1801" s="53"/>
      <c r="AN1801" s="53"/>
      <c r="AO1801" s="53"/>
      <c r="AP1801" s="53"/>
      <c r="AQ1801" s="53"/>
      <c r="AR1801" s="53"/>
      <c r="AS1801" s="53"/>
      <c r="AT1801" s="53"/>
      <c r="AU1801" s="53"/>
      <c r="AV1801" s="53"/>
      <c r="AW1801" s="53"/>
      <c r="AX1801" s="53"/>
      <c r="AY1801" s="53"/>
    </row>
    <row r="1802" spans="18:51">
      <c r="R1802" s="55"/>
      <c r="S1802" s="53"/>
      <c r="T1802" s="53"/>
      <c r="U1802" s="53"/>
      <c r="V1802" s="53"/>
      <c r="W1802" s="53"/>
      <c r="X1802" s="54"/>
      <c r="Y1802" s="54"/>
      <c r="Z1802" s="54"/>
      <c r="AA1802" s="54"/>
      <c r="AB1802" s="54"/>
      <c r="AC1802" s="54"/>
      <c r="AD1802" s="54"/>
      <c r="AE1802" s="54"/>
      <c r="AF1802" s="53"/>
      <c r="AG1802" s="54"/>
      <c r="AH1802" s="54"/>
      <c r="AI1802" s="54"/>
      <c r="AJ1802" s="53"/>
      <c r="AK1802" s="53"/>
      <c r="AL1802" s="53"/>
      <c r="AM1802" s="53"/>
      <c r="AN1802" s="53"/>
      <c r="AO1802" s="53"/>
      <c r="AP1802" s="53"/>
      <c r="AQ1802" s="53"/>
      <c r="AR1802" s="53"/>
      <c r="AS1802" s="53"/>
      <c r="AT1802" s="53"/>
      <c r="AU1802" s="53"/>
      <c r="AV1802" s="53"/>
      <c r="AW1802" s="53"/>
      <c r="AX1802" s="53"/>
      <c r="AY1802" s="53"/>
    </row>
    <row r="1803" spans="18:51">
      <c r="R1803" s="55"/>
      <c r="S1803" s="53"/>
      <c r="T1803" s="53"/>
      <c r="U1803" s="53"/>
      <c r="V1803" s="53"/>
      <c r="W1803" s="53"/>
      <c r="X1803" s="54"/>
      <c r="Y1803" s="54"/>
      <c r="Z1803" s="54"/>
      <c r="AA1803" s="54"/>
      <c r="AB1803" s="54"/>
      <c r="AC1803" s="54"/>
      <c r="AD1803" s="54"/>
      <c r="AE1803" s="54"/>
      <c r="AF1803" s="53"/>
      <c r="AG1803" s="54"/>
      <c r="AH1803" s="54"/>
      <c r="AI1803" s="54"/>
      <c r="AJ1803" s="53"/>
      <c r="AK1803" s="53"/>
      <c r="AL1803" s="53"/>
      <c r="AM1803" s="53"/>
      <c r="AN1803" s="53"/>
      <c r="AO1803" s="53"/>
      <c r="AP1803" s="53"/>
      <c r="AQ1803" s="53"/>
      <c r="AR1803" s="53"/>
      <c r="AS1803" s="53"/>
      <c r="AT1803" s="53"/>
      <c r="AU1803" s="53"/>
      <c r="AV1803" s="53"/>
      <c r="AW1803" s="53"/>
      <c r="AX1803" s="53"/>
      <c r="AY1803" s="53"/>
    </row>
    <row r="1804" spans="18:51">
      <c r="R1804" s="55"/>
      <c r="S1804" s="53"/>
      <c r="T1804" s="53"/>
      <c r="U1804" s="53"/>
      <c r="V1804" s="53"/>
      <c r="W1804" s="53"/>
      <c r="X1804" s="54"/>
      <c r="Y1804" s="54"/>
      <c r="Z1804" s="54"/>
      <c r="AA1804" s="54"/>
      <c r="AB1804" s="54"/>
      <c r="AC1804" s="54"/>
      <c r="AD1804" s="54"/>
      <c r="AE1804" s="54"/>
      <c r="AF1804" s="53"/>
      <c r="AG1804" s="54"/>
      <c r="AH1804" s="54"/>
      <c r="AI1804" s="54"/>
      <c r="AJ1804" s="53"/>
      <c r="AK1804" s="53"/>
      <c r="AL1804" s="53"/>
      <c r="AM1804" s="53"/>
      <c r="AN1804" s="53"/>
      <c r="AO1804" s="53"/>
      <c r="AP1804" s="53"/>
      <c r="AQ1804" s="53"/>
      <c r="AR1804" s="53"/>
      <c r="AS1804" s="53"/>
      <c r="AT1804" s="53"/>
      <c r="AU1804" s="53"/>
      <c r="AV1804" s="53"/>
      <c r="AW1804" s="53"/>
      <c r="AX1804" s="53"/>
      <c r="AY1804" s="53"/>
    </row>
    <row r="1805" spans="18:51">
      <c r="R1805" s="55"/>
      <c r="S1805" s="53"/>
      <c r="T1805" s="53"/>
      <c r="U1805" s="53"/>
      <c r="V1805" s="53"/>
      <c r="W1805" s="53"/>
      <c r="X1805" s="54"/>
      <c r="Y1805" s="54"/>
      <c r="Z1805" s="54"/>
      <c r="AA1805" s="54"/>
      <c r="AB1805" s="54"/>
      <c r="AC1805" s="54"/>
      <c r="AD1805" s="54"/>
      <c r="AE1805" s="54"/>
      <c r="AF1805" s="53"/>
      <c r="AG1805" s="54"/>
      <c r="AH1805" s="54"/>
      <c r="AI1805" s="54"/>
      <c r="AJ1805" s="53"/>
      <c r="AK1805" s="53"/>
      <c r="AL1805" s="53"/>
      <c r="AM1805" s="53"/>
      <c r="AN1805" s="53"/>
      <c r="AO1805" s="53"/>
      <c r="AP1805" s="53"/>
      <c r="AQ1805" s="53"/>
      <c r="AR1805" s="53"/>
      <c r="AS1805" s="53"/>
      <c r="AT1805" s="53"/>
      <c r="AU1805" s="53"/>
      <c r="AV1805" s="53"/>
      <c r="AW1805" s="53"/>
      <c r="AX1805" s="53"/>
      <c r="AY1805" s="53"/>
    </row>
    <row r="1806" spans="18:51">
      <c r="R1806" s="55"/>
      <c r="S1806" s="53"/>
      <c r="T1806" s="53"/>
      <c r="U1806" s="53"/>
      <c r="V1806" s="53"/>
      <c r="W1806" s="53"/>
      <c r="X1806" s="54"/>
      <c r="Y1806" s="54"/>
      <c r="Z1806" s="54"/>
      <c r="AA1806" s="54"/>
      <c r="AB1806" s="54"/>
      <c r="AC1806" s="54"/>
      <c r="AD1806" s="54"/>
      <c r="AE1806" s="54"/>
      <c r="AF1806" s="53"/>
      <c r="AG1806" s="54"/>
      <c r="AH1806" s="54"/>
      <c r="AI1806" s="54"/>
      <c r="AJ1806" s="53"/>
      <c r="AK1806" s="53"/>
      <c r="AL1806" s="53"/>
      <c r="AM1806" s="53"/>
      <c r="AN1806" s="53"/>
      <c r="AO1806" s="53"/>
      <c r="AP1806" s="53"/>
      <c r="AQ1806" s="53"/>
      <c r="AR1806" s="53"/>
      <c r="AS1806" s="53"/>
      <c r="AT1806" s="53"/>
      <c r="AU1806" s="53"/>
      <c r="AV1806" s="53"/>
      <c r="AW1806" s="53"/>
      <c r="AX1806" s="53"/>
      <c r="AY1806" s="53"/>
    </row>
    <row r="1807" spans="18:51">
      <c r="R1807" s="55"/>
      <c r="S1807" s="53"/>
      <c r="T1807" s="53"/>
      <c r="U1807" s="53"/>
      <c r="V1807" s="53"/>
      <c r="W1807" s="53"/>
      <c r="X1807" s="54"/>
      <c r="Y1807" s="54"/>
      <c r="Z1807" s="54"/>
      <c r="AA1807" s="54"/>
      <c r="AB1807" s="54"/>
      <c r="AC1807" s="54"/>
      <c r="AD1807" s="54"/>
      <c r="AE1807" s="54"/>
      <c r="AF1807" s="53"/>
      <c r="AG1807" s="54"/>
      <c r="AH1807" s="54"/>
      <c r="AI1807" s="54"/>
      <c r="AJ1807" s="53"/>
      <c r="AK1807" s="53"/>
      <c r="AL1807" s="53"/>
      <c r="AM1807" s="53"/>
      <c r="AN1807" s="53"/>
      <c r="AO1807" s="53"/>
      <c r="AP1807" s="53"/>
      <c r="AQ1807" s="53"/>
      <c r="AR1807" s="53"/>
      <c r="AS1807" s="53"/>
      <c r="AT1807" s="53"/>
      <c r="AU1807" s="53"/>
      <c r="AV1807" s="53"/>
      <c r="AW1807" s="53"/>
      <c r="AX1807" s="53"/>
      <c r="AY1807" s="53"/>
    </row>
    <row r="1808" spans="18:51">
      <c r="R1808" s="55"/>
      <c r="S1808" s="53"/>
      <c r="T1808" s="53"/>
      <c r="U1808" s="53"/>
      <c r="V1808" s="53"/>
      <c r="W1808" s="53"/>
      <c r="X1808" s="54"/>
      <c r="Y1808" s="54"/>
      <c r="Z1808" s="54"/>
      <c r="AA1808" s="54"/>
      <c r="AB1808" s="54"/>
      <c r="AC1808" s="54"/>
      <c r="AD1808" s="54"/>
      <c r="AE1808" s="54"/>
      <c r="AF1808" s="53"/>
      <c r="AG1808" s="54"/>
      <c r="AH1808" s="54"/>
      <c r="AI1808" s="54"/>
      <c r="AJ1808" s="53"/>
      <c r="AK1808" s="53"/>
      <c r="AL1808" s="53"/>
      <c r="AM1808" s="53"/>
      <c r="AN1808" s="53"/>
      <c r="AO1808" s="53"/>
      <c r="AP1808" s="53"/>
      <c r="AQ1808" s="53"/>
      <c r="AR1808" s="53"/>
      <c r="AS1808" s="53"/>
      <c r="AT1808" s="53"/>
      <c r="AU1808" s="53"/>
      <c r="AV1808" s="53"/>
      <c r="AW1808" s="53"/>
      <c r="AX1808" s="53"/>
      <c r="AY1808" s="53"/>
    </row>
    <row r="1809" spans="18:51">
      <c r="R1809" s="55"/>
      <c r="S1809" s="53"/>
      <c r="T1809" s="53"/>
      <c r="U1809" s="53"/>
      <c r="V1809" s="53"/>
      <c r="W1809" s="53"/>
      <c r="X1809" s="54"/>
      <c r="Y1809" s="54"/>
      <c r="Z1809" s="54"/>
      <c r="AA1809" s="54"/>
      <c r="AB1809" s="54"/>
      <c r="AC1809" s="54"/>
      <c r="AD1809" s="54"/>
      <c r="AE1809" s="54"/>
      <c r="AF1809" s="53"/>
      <c r="AG1809" s="54"/>
      <c r="AH1809" s="54"/>
      <c r="AI1809" s="54"/>
      <c r="AJ1809" s="53"/>
      <c r="AK1809" s="53"/>
      <c r="AL1809" s="53"/>
      <c r="AM1809" s="53"/>
      <c r="AN1809" s="53"/>
      <c r="AO1809" s="53"/>
      <c r="AP1809" s="53"/>
      <c r="AQ1809" s="53"/>
      <c r="AR1809" s="53"/>
      <c r="AS1809" s="53"/>
      <c r="AT1809" s="53"/>
      <c r="AU1809" s="53"/>
      <c r="AV1809" s="53"/>
      <c r="AW1809" s="53"/>
      <c r="AX1809" s="53"/>
      <c r="AY1809" s="53"/>
    </row>
    <row r="1810" spans="18:51">
      <c r="R1810" s="55"/>
      <c r="S1810" s="53"/>
      <c r="T1810" s="53"/>
      <c r="U1810" s="53"/>
      <c r="V1810" s="53"/>
      <c r="W1810" s="53"/>
      <c r="X1810" s="54"/>
      <c r="Y1810" s="54"/>
      <c r="Z1810" s="54"/>
      <c r="AA1810" s="54"/>
      <c r="AB1810" s="54"/>
      <c r="AC1810" s="54"/>
      <c r="AD1810" s="54"/>
      <c r="AE1810" s="54"/>
      <c r="AF1810" s="53"/>
      <c r="AG1810" s="54"/>
      <c r="AH1810" s="54"/>
      <c r="AI1810" s="54"/>
      <c r="AJ1810" s="53"/>
      <c r="AK1810" s="53"/>
      <c r="AL1810" s="53"/>
      <c r="AM1810" s="53"/>
      <c r="AN1810" s="53"/>
      <c r="AO1810" s="53"/>
      <c r="AP1810" s="53"/>
      <c r="AQ1810" s="53"/>
      <c r="AR1810" s="53"/>
      <c r="AS1810" s="53"/>
      <c r="AT1810" s="53"/>
      <c r="AU1810" s="53"/>
      <c r="AV1810" s="53"/>
      <c r="AW1810" s="53"/>
      <c r="AX1810" s="53"/>
      <c r="AY1810" s="53"/>
    </row>
    <row r="1811" spans="18:51">
      <c r="R1811" s="55"/>
      <c r="S1811" s="53"/>
      <c r="T1811" s="53"/>
      <c r="U1811" s="53"/>
      <c r="V1811" s="53"/>
      <c r="W1811" s="53"/>
      <c r="X1811" s="54"/>
      <c r="Y1811" s="54"/>
      <c r="Z1811" s="54"/>
      <c r="AA1811" s="54"/>
      <c r="AB1811" s="54"/>
      <c r="AC1811" s="54"/>
      <c r="AD1811" s="54"/>
      <c r="AE1811" s="54"/>
      <c r="AF1811" s="53"/>
      <c r="AG1811" s="54"/>
      <c r="AH1811" s="54"/>
      <c r="AI1811" s="54"/>
      <c r="AJ1811" s="53"/>
      <c r="AK1811" s="53"/>
      <c r="AL1811" s="53"/>
      <c r="AM1811" s="53"/>
      <c r="AN1811" s="53"/>
      <c r="AO1811" s="53"/>
      <c r="AP1811" s="53"/>
      <c r="AQ1811" s="53"/>
      <c r="AR1811" s="53"/>
      <c r="AS1811" s="53"/>
      <c r="AT1811" s="53"/>
      <c r="AU1811" s="53"/>
      <c r="AV1811" s="53"/>
      <c r="AW1811" s="53"/>
      <c r="AX1811" s="53"/>
      <c r="AY1811" s="53"/>
    </row>
    <row r="1812" spans="18:51">
      <c r="R1812" s="55"/>
      <c r="S1812" s="53"/>
      <c r="T1812" s="53"/>
      <c r="U1812" s="53"/>
      <c r="V1812" s="53"/>
      <c r="W1812" s="53"/>
      <c r="X1812" s="54"/>
      <c r="Y1812" s="54"/>
      <c r="Z1812" s="54"/>
      <c r="AA1812" s="54"/>
      <c r="AB1812" s="54"/>
      <c r="AC1812" s="54"/>
      <c r="AD1812" s="54"/>
      <c r="AE1812" s="54"/>
      <c r="AF1812" s="53"/>
      <c r="AG1812" s="54"/>
      <c r="AH1812" s="54"/>
      <c r="AI1812" s="54"/>
      <c r="AJ1812" s="53"/>
      <c r="AK1812" s="53"/>
      <c r="AL1812" s="53"/>
      <c r="AM1812" s="53"/>
      <c r="AN1812" s="53"/>
      <c r="AO1812" s="53"/>
      <c r="AP1812" s="53"/>
      <c r="AQ1812" s="53"/>
      <c r="AR1812" s="53"/>
      <c r="AS1812" s="53"/>
      <c r="AT1812" s="53"/>
      <c r="AU1812" s="53"/>
      <c r="AV1812" s="53"/>
      <c r="AW1812" s="53"/>
      <c r="AX1812" s="53"/>
      <c r="AY1812" s="53"/>
    </row>
    <row r="1813" spans="18:51">
      <c r="R1813" s="55"/>
      <c r="S1813" s="53"/>
      <c r="T1813" s="53"/>
      <c r="U1813" s="53"/>
      <c r="V1813" s="53"/>
      <c r="W1813" s="53"/>
      <c r="X1813" s="54"/>
      <c r="Y1813" s="54"/>
      <c r="Z1813" s="54"/>
      <c r="AA1813" s="54"/>
      <c r="AB1813" s="54"/>
      <c r="AC1813" s="54"/>
      <c r="AD1813" s="54"/>
      <c r="AE1813" s="54"/>
      <c r="AF1813" s="53"/>
      <c r="AG1813" s="54"/>
      <c r="AH1813" s="54"/>
      <c r="AI1813" s="54"/>
      <c r="AJ1813" s="53"/>
      <c r="AK1813" s="53"/>
      <c r="AL1813" s="53"/>
      <c r="AM1813" s="53"/>
      <c r="AN1813" s="53"/>
      <c r="AO1813" s="53"/>
      <c r="AP1813" s="53"/>
      <c r="AQ1813" s="53"/>
      <c r="AR1813" s="53"/>
      <c r="AS1813" s="53"/>
      <c r="AT1813" s="53"/>
      <c r="AU1813" s="53"/>
      <c r="AV1813" s="53"/>
      <c r="AW1813" s="53"/>
      <c r="AX1813" s="53"/>
      <c r="AY1813" s="53"/>
    </row>
    <row r="1814" spans="18:51">
      <c r="R1814" s="55"/>
      <c r="S1814" s="53"/>
      <c r="T1814" s="53"/>
      <c r="U1814" s="53"/>
      <c r="V1814" s="53"/>
      <c r="W1814" s="53"/>
      <c r="X1814" s="54"/>
      <c r="Y1814" s="54"/>
      <c r="Z1814" s="54"/>
      <c r="AA1814" s="54"/>
      <c r="AB1814" s="54"/>
      <c r="AC1814" s="54"/>
      <c r="AD1814" s="54"/>
      <c r="AE1814" s="54"/>
      <c r="AF1814" s="53"/>
      <c r="AG1814" s="54"/>
      <c r="AH1814" s="54"/>
      <c r="AI1814" s="54"/>
      <c r="AJ1814" s="53"/>
      <c r="AK1814" s="53"/>
      <c r="AL1814" s="53"/>
      <c r="AM1814" s="53"/>
      <c r="AN1814" s="53"/>
      <c r="AO1814" s="53"/>
      <c r="AP1814" s="53"/>
      <c r="AQ1814" s="53"/>
      <c r="AR1814" s="53"/>
      <c r="AS1814" s="53"/>
      <c r="AT1814" s="53"/>
      <c r="AU1814" s="53"/>
      <c r="AV1814" s="53"/>
      <c r="AW1814" s="53"/>
      <c r="AX1814" s="53"/>
      <c r="AY1814" s="53"/>
    </row>
    <row r="1815" spans="18:51">
      <c r="R1815" s="55"/>
      <c r="S1815" s="53"/>
      <c r="T1815" s="53"/>
      <c r="U1815" s="53"/>
      <c r="V1815" s="53"/>
      <c r="W1815" s="53"/>
      <c r="X1815" s="54"/>
      <c r="Y1815" s="54"/>
      <c r="Z1815" s="54"/>
      <c r="AA1815" s="54"/>
      <c r="AB1815" s="54"/>
      <c r="AC1815" s="54"/>
      <c r="AD1815" s="54"/>
      <c r="AE1815" s="54"/>
      <c r="AF1815" s="53"/>
      <c r="AG1815" s="54"/>
      <c r="AH1815" s="54"/>
      <c r="AI1815" s="54"/>
      <c r="AJ1815" s="53"/>
      <c r="AK1815" s="53"/>
      <c r="AL1815" s="53"/>
      <c r="AM1815" s="53"/>
      <c r="AN1815" s="53"/>
      <c r="AO1815" s="53"/>
      <c r="AP1815" s="53"/>
      <c r="AQ1815" s="53"/>
      <c r="AR1815" s="53"/>
      <c r="AS1815" s="53"/>
      <c r="AT1815" s="53"/>
      <c r="AU1815" s="53"/>
      <c r="AV1815" s="53"/>
      <c r="AW1815" s="53"/>
      <c r="AX1815" s="53"/>
      <c r="AY1815" s="53"/>
    </row>
    <row r="1816" spans="18:51">
      <c r="R1816" s="55"/>
      <c r="S1816" s="53"/>
      <c r="T1816" s="53"/>
      <c r="U1816" s="53"/>
      <c r="V1816" s="53"/>
      <c r="W1816" s="53"/>
      <c r="X1816" s="54"/>
      <c r="Y1816" s="54"/>
      <c r="Z1816" s="54"/>
      <c r="AA1816" s="54"/>
      <c r="AB1816" s="54"/>
      <c r="AC1816" s="54"/>
      <c r="AD1816" s="54"/>
      <c r="AE1816" s="54"/>
      <c r="AF1816" s="53"/>
      <c r="AG1816" s="54"/>
      <c r="AH1816" s="54"/>
      <c r="AI1816" s="54"/>
      <c r="AJ1816" s="53"/>
      <c r="AK1816" s="53"/>
      <c r="AL1816" s="53"/>
      <c r="AM1816" s="53"/>
      <c r="AN1816" s="53"/>
      <c r="AO1816" s="53"/>
      <c r="AP1816" s="53"/>
      <c r="AQ1816" s="53"/>
      <c r="AR1816" s="53"/>
      <c r="AS1816" s="53"/>
      <c r="AT1816" s="53"/>
      <c r="AU1816" s="53"/>
      <c r="AV1816" s="53"/>
      <c r="AW1816" s="53"/>
      <c r="AX1816" s="53"/>
      <c r="AY1816" s="53"/>
    </row>
    <row r="1817" spans="18:51">
      <c r="R1817" s="55"/>
      <c r="S1817" s="53"/>
      <c r="T1817" s="53"/>
      <c r="U1817" s="53"/>
      <c r="V1817" s="53"/>
      <c r="W1817" s="53"/>
      <c r="X1817" s="54"/>
      <c r="Y1817" s="54"/>
      <c r="Z1817" s="54"/>
      <c r="AA1817" s="54"/>
      <c r="AB1817" s="54"/>
      <c r="AC1817" s="54"/>
      <c r="AD1817" s="54"/>
      <c r="AE1817" s="54"/>
      <c r="AF1817" s="53"/>
      <c r="AG1817" s="54"/>
      <c r="AH1817" s="54"/>
      <c r="AI1817" s="54"/>
      <c r="AJ1817" s="53"/>
      <c r="AK1817" s="53"/>
      <c r="AL1817" s="53"/>
      <c r="AM1817" s="53"/>
      <c r="AN1817" s="53"/>
      <c r="AO1817" s="53"/>
      <c r="AP1817" s="53"/>
      <c r="AQ1817" s="53"/>
      <c r="AR1817" s="53"/>
      <c r="AS1817" s="53"/>
      <c r="AT1817" s="53"/>
      <c r="AU1817" s="53"/>
      <c r="AV1817" s="53"/>
      <c r="AW1817" s="53"/>
      <c r="AX1817" s="53"/>
      <c r="AY1817" s="53"/>
    </row>
    <row r="1818" spans="18:51">
      <c r="R1818" s="55"/>
      <c r="S1818" s="53"/>
      <c r="T1818" s="53"/>
      <c r="U1818" s="53"/>
      <c r="V1818" s="53"/>
      <c r="W1818" s="53"/>
      <c r="X1818" s="54"/>
      <c r="Y1818" s="54"/>
      <c r="Z1818" s="54"/>
      <c r="AA1818" s="54"/>
      <c r="AB1818" s="54"/>
      <c r="AC1818" s="54"/>
      <c r="AD1818" s="54"/>
      <c r="AE1818" s="54"/>
      <c r="AF1818" s="53"/>
      <c r="AG1818" s="54"/>
      <c r="AH1818" s="54"/>
      <c r="AI1818" s="54"/>
      <c r="AJ1818" s="53"/>
      <c r="AK1818" s="53"/>
      <c r="AL1818" s="53"/>
      <c r="AM1818" s="53"/>
      <c r="AN1818" s="53"/>
      <c r="AO1818" s="53"/>
      <c r="AP1818" s="53"/>
      <c r="AQ1818" s="53"/>
      <c r="AR1818" s="53"/>
      <c r="AS1818" s="53"/>
      <c r="AT1818" s="53"/>
      <c r="AU1818" s="53"/>
      <c r="AV1818" s="53"/>
      <c r="AW1818" s="53"/>
      <c r="AX1818" s="53"/>
      <c r="AY1818" s="53"/>
    </row>
    <row r="1819" spans="18:51">
      <c r="R1819" s="55"/>
      <c r="S1819" s="53"/>
      <c r="T1819" s="53"/>
      <c r="U1819" s="53"/>
      <c r="V1819" s="53"/>
      <c r="W1819" s="53"/>
      <c r="X1819" s="54"/>
      <c r="Y1819" s="54"/>
      <c r="Z1819" s="54"/>
      <c r="AA1819" s="54"/>
      <c r="AB1819" s="54"/>
      <c r="AC1819" s="54"/>
      <c r="AD1819" s="54"/>
      <c r="AE1819" s="54"/>
      <c r="AF1819" s="53"/>
      <c r="AG1819" s="54"/>
      <c r="AH1819" s="54"/>
      <c r="AI1819" s="54"/>
      <c r="AJ1819" s="53"/>
      <c r="AK1819" s="53"/>
      <c r="AL1819" s="53"/>
      <c r="AM1819" s="53"/>
      <c r="AN1819" s="53"/>
      <c r="AO1819" s="53"/>
      <c r="AP1819" s="53"/>
      <c r="AQ1819" s="53"/>
      <c r="AR1819" s="53"/>
      <c r="AS1819" s="53"/>
      <c r="AT1819" s="53"/>
      <c r="AU1819" s="53"/>
      <c r="AV1819" s="53"/>
      <c r="AW1819" s="53"/>
      <c r="AX1819" s="53"/>
      <c r="AY1819" s="53"/>
    </row>
    <row r="1820" spans="18:51">
      <c r="R1820" s="55"/>
      <c r="S1820" s="53"/>
      <c r="T1820" s="53"/>
      <c r="U1820" s="53"/>
      <c r="V1820" s="53"/>
      <c r="W1820" s="53"/>
      <c r="X1820" s="54"/>
      <c r="Y1820" s="54"/>
      <c r="Z1820" s="54"/>
      <c r="AA1820" s="54"/>
      <c r="AB1820" s="54"/>
      <c r="AC1820" s="54"/>
      <c r="AD1820" s="54"/>
      <c r="AE1820" s="54"/>
      <c r="AF1820" s="53"/>
      <c r="AG1820" s="54"/>
      <c r="AH1820" s="54"/>
      <c r="AI1820" s="54"/>
      <c r="AJ1820" s="53"/>
      <c r="AK1820" s="53"/>
      <c r="AL1820" s="53"/>
      <c r="AM1820" s="53"/>
      <c r="AN1820" s="53"/>
      <c r="AO1820" s="53"/>
      <c r="AP1820" s="53"/>
      <c r="AQ1820" s="53"/>
      <c r="AR1820" s="53"/>
      <c r="AS1820" s="53"/>
      <c r="AT1820" s="53"/>
      <c r="AU1820" s="53"/>
      <c r="AV1820" s="53"/>
      <c r="AW1820" s="53"/>
      <c r="AX1820" s="53"/>
      <c r="AY1820" s="53"/>
    </row>
    <row r="1821" spans="18:51">
      <c r="R1821" s="55"/>
      <c r="S1821" s="53"/>
      <c r="T1821" s="53"/>
      <c r="U1821" s="53"/>
      <c r="V1821" s="53"/>
      <c r="W1821" s="53"/>
      <c r="X1821" s="54"/>
      <c r="Y1821" s="54"/>
      <c r="Z1821" s="54"/>
      <c r="AA1821" s="54"/>
      <c r="AB1821" s="54"/>
      <c r="AC1821" s="54"/>
      <c r="AD1821" s="54"/>
      <c r="AE1821" s="54"/>
      <c r="AF1821" s="53"/>
      <c r="AG1821" s="54"/>
      <c r="AH1821" s="54"/>
      <c r="AI1821" s="54"/>
      <c r="AJ1821" s="53"/>
      <c r="AK1821" s="53"/>
      <c r="AL1821" s="53"/>
      <c r="AM1821" s="53"/>
      <c r="AN1821" s="53"/>
      <c r="AO1821" s="53"/>
      <c r="AP1821" s="53"/>
      <c r="AQ1821" s="53"/>
      <c r="AR1821" s="53"/>
      <c r="AS1821" s="53"/>
      <c r="AT1821" s="53"/>
      <c r="AU1821" s="53"/>
      <c r="AV1821" s="53"/>
      <c r="AW1821" s="53"/>
      <c r="AX1821" s="53"/>
      <c r="AY1821" s="53"/>
    </row>
    <row r="1822" spans="18:51">
      <c r="R1822" s="55"/>
      <c r="S1822" s="53"/>
      <c r="T1822" s="53"/>
      <c r="U1822" s="53"/>
      <c r="V1822" s="53"/>
      <c r="W1822" s="53"/>
      <c r="X1822" s="54"/>
      <c r="Y1822" s="54"/>
      <c r="Z1822" s="54"/>
      <c r="AA1822" s="54"/>
      <c r="AB1822" s="54"/>
      <c r="AC1822" s="54"/>
      <c r="AD1822" s="54"/>
      <c r="AE1822" s="54"/>
      <c r="AF1822" s="53"/>
      <c r="AG1822" s="54"/>
      <c r="AH1822" s="54"/>
      <c r="AI1822" s="54"/>
      <c r="AJ1822" s="53"/>
      <c r="AK1822" s="53"/>
      <c r="AL1822" s="53"/>
      <c r="AM1822" s="53"/>
      <c r="AN1822" s="53"/>
      <c r="AO1822" s="53"/>
      <c r="AP1822" s="53"/>
      <c r="AQ1822" s="53"/>
      <c r="AR1822" s="53"/>
      <c r="AS1822" s="53"/>
      <c r="AT1822" s="53"/>
      <c r="AU1822" s="53"/>
      <c r="AV1822" s="53"/>
      <c r="AW1822" s="53"/>
      <c r="AX1822" s="53"/>
      <c r="AY1822" s="53"/>
    </row>
    <row r="1823" spans="18:51">
      <c r="R1823" s="55"/>
      <c r="S1823" s="53"/>
      <c r="T1823" s="53"/>
      <c r="U1823" s="53"/>
      <c r="V1823" s="53"/>
      <c r="W1823" s="53"/>
      <c r="X1823" s="54"/>
      <c r="Y1823" s="54"/>
      <c r="Z1823" s="54"/>
      <c r="AA1823" s="54"/>
      <c r="AB1823" s="54"/>
      <c r="AC1823" s="54"/>
      <c r="AD1823" s="54"/>
      <c r="AE1823" s="54"/>
      <c r="AF1823" s="53"/>
      <c r="AG1823" s="54"/>
      <c r="AH1823" s="54"/>
      <c r="AI1823" s="54"/>
      <c r="AJ1823" s="53"/>
      <c r="AK1823" s="53"/>
      <c r="AL1823" s="53"/>
      <c r="AM1823" s="53"/>
      <c r="AN1823" s="53"/>
      <c r="AO1823" s="53"/>
      <c r="AP1823" s="53"/>
      <c r="AQ1823" s="53"/>
      <c r="AR1823" s="53"/>
      <c r="AS1823" s="53"/>
      <c r="AT1823" s="53"/>
      <c r="AU1823" s="53"/>
      <c r="AV1823" s="53"/>
      <c r="AW1823" s="53"/>
      <c r="AX1823" s="53"/>
      <c r="AY1823" s="53"/>
    </row>
    <row r="1824" spans="18:51">
      <c r="R1824" s="55"/>
      <c r="S1824" s="53"/>
      <c r="T1824" s="53"/>
      <c r="U1824" s="53"/>
      <c r="V1824" s="53"/>
      <c r="W1824" s="53"/>
      <c r="X1824" s="54"/>
      <c r="Y1824" s="54"/>
      <c r="Z1824" s="54"/>
      <c r="AA1824" s="54"/>
      <c r="AB1824" s="54"/>
      <c r="AC1824" s="54"/>
      <c r="AD1824" s="54"/>
      <c r="AE1824" s="54"/>
      <c r="AF1824" s="53"/>
      <c r="AG1824" s="54"/>
      <c r="AH1824" s="54"/>
      <c r="AI1824" s="54"/>
      <c r="AJ1824" s="53"/>
      <c r="AK1824" s="53"/>
      <c r="AL1824" s="53"/>
      <c r="AM1824" s="53"/>
      <c r="AN1824" s="53"/>
      <c r="AO1824" s="53"/>
      <c r="AP1824" s="53"/>
      <c r="AQ1824" s="53"/>
      <c r="AR1824" s="53"/>
      <c r="AS1824" s="53"/>
      <c r="AT1824" s="53"/>
      <c r="AU1824" s="53"/>
      <c r="AV1824" s="53"/>
      <c r="AW1824" s="53"/>
      <c r="AX1824" s="53"/>
      <c r="AY1824" s="53"/>
    </row>
    <row r="1825" spans="18:51">
      <c r="R1825" s="55"/>
      <c r="S1825" s="53"/>
      <c r="T1825" s="53"/>
      <c r="U1825" s="53"/>
      <c r="V1825" s="53"/>
      <c r="W1825" s="53"/>
      <c r="X1825" s="54"/>
      <c r="Y1825" s="54"/>
      <c r="Z1825" s="54"/>
      <c r="AA1825" s="54"/>
      <c r="AB1825" s="54"/>
      <c r="AC1825" s="54"/>
      <c r="AD1825" s="54"/>
      <c r="AE1825" s="54"/>
      <c r="AF1825" s="53"/>
      <c r="AG1825" s="54"/>
      <c r="AH1825" s="54"/>
      <c r="AI1825" s="54"/>
      <c r="AJ1825" s="53"/>
      <c r="AK1825" s="53"/>
      <c r="AL1825" s="53"/>
      <c r="AM1825" s="53"/>
      <c r="AN1825" s="53"/>
      <c r="AO1825" s="53"/>
      <c r="AP1825" s="53"/>
      <c r="AQ1825" s="53"/>
      <c r="AR1825" s="53"/>
      <c r="AS1825" s="53"/>
      <c r="AT1825" s="53"/>
      <c r="AU1825" s="53"/>
      <c r="AV1825" s="53"/>
      <c r="AW1825" s="53"/>
      <c r="AX1825" s="53"/>
      <c r="AY1825" s="53"/>
    </row>
    <row r="1826" spans="18:51">
      <c r="R1826" s="55"/>
      <c r="S1826" s="53"/>
      <c r="T1826" s="53"/>
      <c r="U1826" s="53"/>
      <c r="V1826" s="53"/>
      <c r="W1826" s="53"/>
      <c r="X1826" s="54"/>
      <c r="Y1826" s="54"/>
      <c r="Z1826" s="54"/>
      <c r="AA1826" s="54"/>
      <c r="AB1826" s="54"/>
      <c r="AC1826" s="54"/>
      <c r="AD1826" s="54"/>
      <c r="AE1826" s="54"/>
      <c r="AF1826" s="53"/>
      <c r="AG1826" s="54"/>
      <c r="AH1826" s="54"/>
      <c r="AI1826" s="54"/>
      <c r="AJ1826" s="53"/>
      <c r="AK1826" s="53"/>
      <c r="AL1826" s="53"/>
      <c r="AM1826" s="53"/>
      <c r="AN1826" s="53"/>
      <c r="AO1826" s="53"/>
      <c r="AP1826" s="53"/>
      <c r="AQ1826" s="53"/>
      <c r="AR1826" s="53"/>
      <c r="AS1826" s="53"/>
      <c r="AT1826" s="53"/>
      <c r="AU1826" s="53"/>
      <c r="AV1826" s="53"/>
      <c r="AW1826" s="53"/>
      <c r="AX1826" s="53"/>
      <c r="AY1826" s="53"/>
    </row>
    <row r="1827" spans="18:51">
      <c r="R1827" s="55"/>
      <c r="S1827" s="53"/>
      <c r="T1827" s="53"/>
      <c r="U1827" s="53"/>
      <c r="V1827" s="53"/>
      <c r="W1827" s="53"/>
      <c r="X1827" s="54"/>
      <c r="Y1827" s="54"/>
      <c r="Z1827" s="54"/>
      <c r="AA1827" s="54"/>
      <c r="AB1827" s="54"/>
      <c r="AC1827" s="54"/>
      <c r="AD1827" s="54"/>
      <c r="AE1827" s="54"/>
      <c r="AF1827" s="53"/>
      <c r="AG1827" s="54"/>
      <c r="AH1827" s="54"/>
      <c r="AI1827" s="54"/>
      <c r="AJ1827" s="53"/>
      <c r="AK1827" s="53"/>
      <c r="AL1827" s="53"/>
      <c r="AM1827" s="53"/>
      <c r="AN1827" s="53"/>
      <c r="AO1827" s="53"/>
      <c r="AP1827" s="53"/>
      <c r="AQ1827" s="53"/>
      <c r="AR1827" s="53"/>
      <c r="AS1827" s="53"/>
      <c r="AT1827" s="53"/>
      <c r="AU1827" s="53"/>
      <c r="AV1827" s="53"/>
      <c r="AW1827" s="53"/>
      <c r="AX1827" s="53"/>
      <c r="AY1827" s="53"/>
    </row>
    <row r="1828" spans="18:51">
      <c r="R1828" s="55"/>
      <c r="S1828" s="53"/>
      <c r="T1828" s="53"/>
      <c r="U1828" s="53"/>
      <c r="V1828" s="53"/>
      <c r="W1828" s="53"/>
      <c r="X1828" s="54"/>
      <c r="Y1828" s="54"/>
      <c r="Z1828" s="54"/>
      <c r="AA1828" s="54"/>
      <c r="AB1828" s="54"/>
      <c r="AC1828" s="54"/>
      <c r="AD1828" s="54"/>
      <c r="AE1828" s="54"/>
      <c r="AF1828" s="53"/>
      <c r="AG1828" s="54"/>
      <c r="AH1828" s="54"/>
      <c r="AI1828" s="54"/>
      <c r="AJ1828" s="53"/>
      <c r="AK1828" s="53"/>
      <c r="AL1828" s="53"/>
      <c r="AM1828" s="53"/>
      <c r="AN1828" s="53"/>
      <c r="AO1828" s="53"/>
      <c r="AP1828" s="53"/>
      <c r="AQ1828" s="53"/>
      <c r="AR1828" s="53"/>
      <c r="AS1828" s="53"/>
      <c r="AT1828" s="53"/>
      <c r="AU1828" s="53"/>
      <c r="AV1828" s="53"/>
      <c r="AW1828" s="53"/>
      <c r="AX1828" s="53"/>
      <c r="AY1828" s="53"/>
    </row>
    <row r="1829" spans="18:51">
      <c r="R1829" s="55"/>
      <c r="S1829" s="53"/>
      <c r="T1829" s="53"/>
      <c r="U1829" s="53"/>
      <c r="V1829" s="53"/>
      <c r="W1829" s="53"/>
      <c r="X1829" s="54"/>
      <c r="Y1829" s="54"/>
      <c r="Z1829" s="54"/>
      <c r="AA1829" s="54"/>
      <c r="AB1829" s="54"/>
      <c r="AC1829" s="54"/>
      <c r="AD1829" s="54"/>
      <c r="AE1829" s="54"/>
      <c r="AF1829" s="53"/>
      <c r="AG1829" s="54"/>
      <c r="AH1829" s="54"/>
      <c r="AI1829" s="54"/>
      <c r="AJ1829" s="53"/>
      <c r="AK1829" s="53"/>
      <c r="AL1829" s="53"/>
      <c r="AM1829" s="53"/>
      <c r="AN1829" s="53"/>
      <c r="AO1829" s="53"/>
      <c r="AP1829" s="53"/>
      <c r="AQ1829" s="53"/>
      <c r="AR1829" s="53"/>
      <c r="AS1829" s="53"/>
      <c r="AT1829" s="53"/>
      <c r="AU1829" s="53"/>
      <c r="AV1829" s="53"/>
      <c r="AW1829" s="53"/>
      <c r="AX1829" s="53"/>
      <c r="AY1829" s="53"/>
    </row>
    <row r="1830" spans="18:51">
      <c r="R1830" s="55"/>
      <c r="S1830" s="53"/>
      <c r="T1830" s="53"/>
      <c r="U1830" s="53"/>
      <c r="V1830" s="53"/>
      <c r="W1830" s="53"/>
      <c r="X1830" s="54"/>
      <c r="Y1830" s="54"/>
      <c r="Z1830" s="54"/>
      <c r="AA1830" s="54"/>
      <c r="AB1830" s="54"/>
      <c r="AC1830" s="54"/>
      <c r="AD1830" s="54"/>
      <c r="AE1830" s="54"/>
      <c r="AF1830" s="53"/>
      <c r="AG1830" s="54"/>
      <c r="AH1830" s="54"/>
      <c r="AI1830" s="54"/>
      <c r="AJ1830" s="53"/>
      <c r="AK1830" s="53"/>
      <c r="AL1830" s="53"/>
      <c r="AM1830" s="53"/>
      <c r="AN1830" s="53"/>
      <c r="AO1830" s="53"/>
      <c r="AP1830" s="53"/>
      <c r="AQ1830" s="53"/>
      <c r="AR1830" s="53"/>
      <c r="AS1830" s="53"/>
      <c r="AT1830" s="53"/>
      <c r="AU1830" s="53"/>
      <c r="AV1830" s="53"/>
      <c r="AW1830" s="53"/>
      <c r="AX1830" s="53"/>
      <c r="AY1830" s="53"/>
    </row>
    <row r="1831" spans="18:51">
      <c r="R1831" s="55"/>
      <c r="S1831" s="53"/>
      <c r="T1831" s="53"/>
      <c r="U1831" s="53"/>
      <c r="V1831" s="53"/>
      <c r="W1831" s="53"/>
      <c r="X1831" s="54"/>
      <c r="Y1831" s="54"/>
      <c r="Z1831" s="54"/>
      <c r="AA1831" s="54"/>
      <c r="AB1831" s="54"/>
      <c r="AC1831" s="54"/>
      <c r="AD1831" s="54"/>
      <c r="AE1831" s="54"/>
      <c r="AF1831" s="53"/>
      <c r="AG1831" s="54"/>
      <c r="AH1831" s="54"/>
      <c r="AI1831" s="54"/>
      <c r="AJ1831" s="53"/>
      <c r="AK1831" s="53"/>
      <c r="AL1831" s="53"/>
      <c r="AM1831" s="53"/>
      <c r="AN1831" s="53"/>
      <c r="AO1831" s="53"/>
      <c r="AP1831" s="53"/>
      <c r="AQ1831" s="53"/>
      <c r="AR1831" s="53"/>
      <c r="AS1831" s="53"/>
      <c r="AT1831" s="53"/>
      <c r="AU1831" s="53"/>
      <c r="AV1831" s="53"/>
      <c r="AW1831" s="53"/>
      <c r="AX1831" s="53"/>
      <c r="AY1831" s="53"/>
    </row>
    <row r="1832" spans="18:51">
      <c r="R1832" s="55"/>
      <c r="S1832" s="53"/>
      <c r="T1832" s="53"/>
      <c r="U1832" s="53"/>
      <c r="V1832" s="53"/>
      <c r="W1832" s="53"/>
      <c r="X1832" s="54"/>
      <c r="Y1832" s="54"/>
      <c r="Z1832" s="54"/>
      <c r="AA1832" s="54"/>
      <c r="AB1832" s="54"/>
      <c r="AC1832" s="54"/>
      <c r="AD1832" s="54"/>
      <c r="AE1832" s="54"/>
      <c r="AF1832" s="53"/>
      <c r="AG1832" s="54"/>
      <c r="AH1832" s="54"/>
      <c r="AI1832" s="54"/>
      <c r="AJ1832" s="53"/>
      <c r="AK1832" s="53"/>
      <c r="AL1832" s="53"/>
      <c r="AM1832" s="53"/>
      <c r="AN1832" s="53"/>
      <c r="AO1832" s="53"/>
      <c r="AP1832" s="53"/>
      <c r="AQ1832" s="53"/>
      <c r="AR1832" s="53"/>
      <c r="AS1832" s="53"/>
      <c r="AT1832" s="53"/>
      <c r="AU1832" s="53"/>
      <c r="AV1832" s="53"/>
      <c r="AW1832" s="53"/>
      <c r="AX1832" s="53"/>
      <c r="AY1832" s="53"/>
    </row>
    <row r="1833" spans="18:51">
      <c r="R1833" s="55"/>
      <c r="S1833" s="53"/>
      <c r="T1833" s="53"/>
      <c r="U1833" s="53"/>
      <c r="V1833" s="53"/>
      <c r="W1833" s="53"/>
      <c r="X1833" s="54"/>
      <c r="Y1833" s="54"/>
      <c r="Z1833" s="54"/>
      <c r="AA1833" s="54"/>
      <c r="AB1833" s="54"/>
      <c r="AC1833" s="54"/>
      <c r="AD1833" s="54"/>
      <c r="AE1833" s="54"/>
      <c r="AF1833" s="53"/>
      <c r="AG1833" s="54"/>
      <c r="AH1833" s="54"/>
      <c r="AI1833" s="54"/>
      <c r="AJ1833" s="53"/>
      <c r="AK1833" s="53"/>
      <c r="AL1833" s="53"/>
      <c r="AM1833" s="53"/>
      <c r="AN1833" s="53"/>
      <c r="AO1833" s="53"/>
      <c r="AP1833" s="53"/>
      <c r="AQ1833" s="53"/>
      <c r="AR1833" s="53"/>
      <c r="AS1833" s="53"/>
      <c r="AT1833" s="53"/>
      <c r="AU1833" s="53"/>
      <c r="AV1833" s="53"/>
      <c r="AW1833" s="53"/>
      <c r="AX1833" s="53"/>
      <c r="AY1833" s="53"/>
    </row>
    <row r="1834" spans="18:51">
      <c r="R1834" s="55"/>
      <c r="S1834" s="53"/>
      <c r="T1834" s="53"/>
      <c r="U1834" s="53"/>
      <c r="V1834" s="53"/>
      <c r="W1834" s="53"/>
      <c r="X1834" s="54"/>
      <c r="Y1834" s="54"/>
      <c r="Z1834" s="54"/>
      <c r="AA1834" s="54"/>
      <c r="AB1834" s="54"/>
      <c r="AC1834" s="54"/>
      <c r="AD1834" s="54"/>
      <c r="AE1834" s="54"/>
      <c r="AF1834" s="53"/>
      <c r="AG1834" s="54"/>
      <c r="AH1834" s="54"/>
      <c r="AI1834" s="54"/>
      <c r="AJ1834" s="53"/>
      <c r="AK1834" s="53"/>
      <c r="AL1834" s="53"/>
      <c r="AM1834" s="53"/>
      <c r="AN1834" s="53"/>
      <c r="AO1834" s="53"/>
      <c r="AP1834" s="53"/>
      <c r="AQ1834" s="53"/>
      <c r="AR1834" s="53"/>
      <c r="AS1834" s="53"/>
      <c r="AT1834" s="53"/>
      <c r="AU1834" s="53"/>
      <c r="AV1834" s="53"/>
      <c r="AW1834" s="53"/>
      <c r="AX1834" s="53"/>
      <c r="AY1834" s="53"/>
    </row>
    <row r="1835" spans="18:51">
      <c r="R1835" s="55"/>
      <c r="S1835" s="53"/>
      <c r="T1835" s="53"/>
      <c r="U1835" s="53"/>
      <c r="V1835" s="53"/>
      <c r="W1835" s="53"/>
      <c r="X1835" s="54"/>
      <c r="Y1835" s="54"/>
      <c r="Z1835" s="54"/>
      <c r="AA1835" s="54"/>
      <c r="AB1835" s="54"/>
      <c r="AC1835" s="54"/>
      <c r="AD1835" s="54"/>
      <c r="AE1835" s="54"/>
      <c r="AF1835" s="53"/>
      <c r="AG1835" s="54"/>
      <c r="AH1835" s="54"/>
      <c r="AI1835" s="54"/>
      <c r="AJ1835" s="53"/>
      <c r="AK1835" s="53"/>
      <c r="AL1835" s="53"/>
      <c r="AM1835" s="53"/>
      <c r="AN1835" s="53"/>
      <c r="AO1835" s="53"/>
      <c r="AP1835" s="53"/>
      <c r="AQ1835" s="53"/>
      <c r="AR1835" s="53"/>
      <c r="AS1835" s="53"/>
      <c r="AT1835" s="53"/>
      <c r="AU1835" s="53"/>
      <c r="AV1835" s="53"/>
      <c r="AW1835" s="53"/>
      <c r="AX1835" s="53"/>
      <c r="AY1835" s="53"/>
    </row>
    <row r="1836" spans="18:51">
      <c r="R1836" s="55"/>
      <c r="S1836" s="53"/>
      <c r="T1836" s="53"/>
      <c r="U1836" s="53"/>
      <c r="V1836" s="53"/>
      <c r="W1836" s="53"/>
      <c r="X1836" s="54"/>
      <c r="Y1836" s="54"/>
      <c r="Z1836" s="54"/>
      <c r="AA1836" s="54"/>
      <c r="AB1836" s="54"/>
      <c r="AC1836" s="54"/>
      <c r="AD1836" s="54"/>
      <c r="AE1836" s="54"/>
      <c r="AF1836" s="53"/>
      <c r="AG1836" s="54"/>
      <c r="AH1836" s="54"/>
      <c r="AI1836" s="54"/>
      <c r="AJ1836" s="53"/>
      <c r="AK1836" s="53"/>
      <c r="AL1836" s="53"/>
      <c r="AM1836" s="53"/>
      <c r="AN1836" s="53"/>
      <c r="AO1836" s="53"/>
      <c r="AP1836" s="53"/>
      <c r="AQ1836" s="53"/>
      <c r="AR1836" s="53"/>
      <c r="AS1836" s="53"/>
      <c r="AT1836" s="53"/>
      <c r="AU1836" s="53"/>
      <c r="AV1836" s="53"/>
      <c r="AW1836" s="53"/>
      <c r="AX1836" s="53"/>
      <c r="AY1836" s="53"/>
    </row>
    <row r="1837" spans="18:51">
      <c r="R1837" s="55"/>
      <c r="S1837" s="53"/>
      <c r="T1837" s="53"/>
      <c r="U1837" s="53"/>
      <c r="V1837" s="53"/>
      <c r="W1837" s="53"/>
      <c r="X1837" s="54"/>
      <c r="Y1837" s="54"/>
      <c r="Z1837" s="54"/>
      <c r="AA1837" s="54"/>
      <c r="AB1837" s="54"/>
      <c r="AC1837" s="54"/>
      <c r="AD1837" s="54"/>
      <c r="AE1837" s="54"/>
      <c r="AF1837" s="53"/>
      <c r="AG1837" s="54"/>
      <c r="AH1837" s="54"/>
      <c r="AI1837" s="54"/>
      <c r="AJ1837" s="53"/>
      <c r="AK1837" s="53"/>
      <c r="AL1837" s="53"/>
      <c r="AM1837" s="53"/>
      <c r="AN1837" s="53"/>
      <c r="AO1837" s="53"/>
      <c r="AP1837" s="53"/>
      <c r="AQ1837" s="53"/>
      <c r="AR1837" s="53"/>
      <c r="AS1837" s="53"/>
      <c r="AT1837" s="53"/>
      <c r="AU1837" s="53"/>
      <c r="AV1837" s="53"/>
      <c r="AW1837" s="53"/>
      <c r="AX1837" s="53"/>
      <c r="AY1837" s="53"/>
    </row>
    <row r="1838" spans="18:51">
      <c r="R1838" s="55"/>
      <c r="S1838" s="53"/>
      <c r="T1838" s="53"/>
      <c r="U1838" s="53"/>
      <c r="V1838" s="53"/>
      <c r="W1838" s="53"/>
      <c r="X1838" s="54"/>
      <c r="Y1838" s="54"/>
      <c r="Z1838" s="54"/>
      <c r="AA1838" s="54"/>
      <c r="AB1838" s="54"/>
      <c r="AC1838" s="54"/>
      <c r="AD1838" s="54"/>
      <c r="AE1838" s="54"/>
      <c r="AF1838" s="53"/>
      <c r="AG1838" s="54"/>
      <c r="AH1838" s="54"/>
      <c r="AI1838" s="54"/>
      <c r="AJ1838" s="53"/>
      <c r="AK1838" s="53"/>
      <c r="AL1838" s="53"/>
      <c r="AM1838" s="53"/>
      <c r="AN1838" s="53"/>
      <c r="AO1838" s="53"/>
      <c r="AP1838" s="53"/>
      <c r="AQ1838" s="53"/>
      <c r="AR1838" s="53"/>
      <c r="AS1838" s="53"/>
      <c r="AT1838" s="53"/>
      <c r="AU1838" s="53"/>
      <c r="AV1838" s="53"/>
      <c r="AW1838" s="53"/>
      <c r="AX1838" s="53"/>
      <c r="AY1838" s="53"/>
    </row>
    <row r="1839" spans="18:51">
      <c r="R1839" s="55"/>
      <c r="S1839" s="53"/>
      <c r="T1839" s="53"/>
      <c r="U1839" s="53"/>
      <c r="V1839" s="53"/>
      <c r="W1839" s="53"/>
      <c r="X1839" s="54"/>
      <c r="Y1839" s="54"/>
      <c r="Z1839" s="54"/>
      <c r="AA1839" s="54"/>
      <c r="AB1839" s="54"/>
      <c r="AC1839" s="54"/>
      <c r="AD1839" s="54"/>
      <c r="AE1839" s="54"/>
      <c r="AF1839" s="53"/>
      <c r="AG1839" s="54"/>
      <c r="AH1839" s="54"/>
      <c r="AI1839" s="54"/>
      <c r="AJ1839" s="53"/>
      <c r="AK1839" s="53"/>
      <c r="AL1839" s="53"/>
      <c r="AM1839" s="53"/>
      <c r="AN1839" s="53"/>
      <c r="AO1839" s="53"/>
      <c r="AP1839" s="53"/>
      <c r="AQ1839" s="53"/>
      <c r="AR1839" s="53"/>
      <c r="AS1839" s="53"/>
      <c r="AT1839" s="53"/>
      <c r="AU1839" s="53"/>
      <c r="AV1839" s="53"/>
      <c r="AW1839" s="53"/>
      <c r="AX1839" s="53"/>
      <c r="AY1839" s="53"/>
    </row>
    <row r="1840" spans="18:51">
      <c r="R1840" s="55"/>
      <c r="S1840" s="53"/>
      <c r="T1840" s="53"/>
      <c r="U1840" s="53"/>
      <c r="V1840" s="53"/>
      <c r="W1840" s="53"/>
      <c r="X1840" s="54"/>
      <c r="Y1840" s="54"/>
      <c r="Z1840" s="54"/>
      <c r="AA1840" s="54"/>
      <c r="AB1840" s="54"/>
      <c r="AC1840" s="54"/>
      <c r="AD1840" s="54"/>
      <c r="AE1840" s="54"/>
      <c r="AF1840" s="53"/>
      <c r="AG1840" s="54"/>
      <c r="AH1840" s="54"/>
      <c r="AI1840" s="54"/>
      <c r="AJ1840" s="53"/>
      <c r="AK1840" s="53"/>
      <c r="AL1840" s="53"/>
      <c r="AM1840" s="53"/>
      <c r="AN1840" s="53"/>
      <c r="AO1840" s="53"/>
      <c r="AP1840" s="53"/>
      <c r="AQ1840" s="53"/>
      <c r="AR1840" s="53"/>
      <c r="AS1840" s="53"/>
      <c r="AT1840" s="53"/>
      <c r="AU1840" s="53"/>
      <c r="AV1840" s="53"/>
      <c r="AW1840" s="53"/>
      <c r="AX1840" s="53"/>
      <c r="AY1840" s="53"/>
    </row>
    <row r="1841" spans="18:51">
      <c r="R1841" s="55"/>
      <c r="S1841" s="53"/>
      <c r="T1841" s="53"/>
      <c r="U1841" s="53"/>
      <c r="V1841" s="53"/>
      <c r="W1841" s="53"/>
      <c r="X1841" s="54"/>
      <c r="Y1841" s="54"/>
      <c r="Z1841" s="54"/>
      <c r="AA1841" s="54"/>
      <c r="AB1841" s="54"/>
      <c r="AC1841" s="54"/>
      <c r="AD1841" s="54"/>
      <c r="AE1841" s="54"/>
      <c r="AF1841" s="53"/>
      <c r="AG1841" s="54"/>
      <c r="AH1841" s="54"/>
      <c r="AI1841" s="54"/>
      <c r="AJ1841" s="53"/>
      <c r="AK1841" s="53"/>
      <c r="AL1841" s="53"/>
      <c r="AM1841" s="53"/>
      <c r="AN1841" s="53"/>
      <c r="AO1841" s="53"/>
      <c r="AP1841" s="53"/>
      <c r="AQ1841" s="53"/>
      <c r="AR1841" s="53"/>
      <c r="AS1841" s="53"/>
      <c r="AT1841" s="53"/>
      <c r="AU1841" s="53"/>
      <c r="AV1841" s="53"/>
      <c r="AW1841" s="53"/>
      <c r="AX1841" s="53"/>
      <c r="AY1841" s="53"/>
    </row>
    <row r="1842" spans="18:51">
      <c r="R1842" s="55"/>
      <c r="S1842" s="53"/>
      <c r="T1842" s="53"/>
      <c r="U1842" s="53"/>
      <c r="V1842" s="53"/>
      <c r="W1842" s="53"/>
      <c r="X1842" s="54"/>
      <c r="Y1842" s="54"/>
      <c r="Z1842" s="54"/>
      <c r="AA1842" s="54"/>
      <c r="AB1842" s="54"/>
      <c r="AC1842" s="54"/>
      <c r="AD1842" s="54"/>
      <c r="AE1842" s="54"/>
      <c r="AF1842" s="53"/>
      <c r="AG1842" s="54"/>
      <c r="AH1842" s="54"/>
      <c r="AI1842" s="54"/>
      <c r="AJ1842" s="53"/>
      <c r="AK1842" s="53"/>
      <c r="AL1842" s="53"/>
      <c r="AM1842" s="53"/>
      <c r="AN1842" s="53"/>
      <c r="AO1842" s="53"/>
      <c r="AP1842" s="53"/>
      <c r="AQ1842" s="53"/>
      <c r="AR1842" s="53"/>
      <c r="AS1842" s="53"/>
      <c r="AT1842" s="53"/>
      <c r="AU1842" s="53"/>
      <c r="AV1842" s="53"/>
      <c r="AW1842" s="53"/>
      <c r="AX1842" s="53"/>
      <c r="AY1842" s="53"/>
    </row>
    <row r="1843" spans="18:51">
      <c r="R1843" s="55"/>
      <c r="S1843" s="53"/>
      <c r="T1843" s="53"/>
      <c r="U1843" s="53"/>
      <c r="V1843" s="53"/>
      <c r="W1843" s="53"/>
      <c r="X1843" s="54"/>
      <c r="Y1843" s="54"/>
      <c r="Z1843" s="54"/>
      <c r="AA1843" s="54"/>
      <c r="AB1843" s="54"/>
      <c r="AC1843" s="54"/>
      <c r="AD1843" s="54"/>
      <c r="AE1843" s="54"/>
      <c r="AF1843" s="53"/>
      <c r="AG1843" s="54"/>
      <c r="AH1843" s="54"/>
      <c r="AI1843" s="54"/>
      <c r="AJ1843" s="53"/>
      <c r="AK1843" s="53"/>
      <c r="AL1843" s="53"/>
      <c r="AM1843" s="53"/>
      <c r="AN1843" s="53"/>
      <c r="AO1843" s="53"/>
      <c r="AP1843" s="53"/>
      <c r="AQ1843" s="53"/>
      <c r="AR1843" s="53"/>
      <c r="AS1843" s="53"/>
      <c r="AT1843" s="53"/>
      <c r="AU1843" s="53"/>
      <c r="AV1843" s="53"/>
      <c r="AW1843" s="53"/>
      <c r="AX1843" s="53"/>
      <c r="AY1843" s="53"/>
    </row>
    <row r="1844" spans="18:51">
      <c r="R1844" s="55"/>
      <c r="S1844" s="53"/>
      <c r="T1844" s="53"/>
      <c r="U1844" s="53"/>
      <c r="V1844" s="53"/>
      <c r="W1844" s="53"/>
      <c r="X1844" s="54"/>
      <c r="Y1844" s="54"/>
      <c r="Z1844" s="54"/>
      <c r="AA1844" s="54"/>
      <c r="AB1844" s="54"/>
      <c r="AC1844" s="54"/>
      <c r="AD1844" s="54"/>
      <c r="AE1844" s="54"/>
      <c r="AF1844" s="53"/>
      <c r="AG1844" s="54"/>
      <c r="AH1844" s="54"/>
      <c r="AI1844" s="54"/>
      <c r="AJ1844" s="53"/>
      <c r="AK1844" s="53"/>
      <c r="AL1844" s="53"/>
      <c r="AM1844" s="53"/>
      <c r="AN1844" s="53"/>
      <c r="AO1844" s="53"/>
      <c r="AP1844" s="53"/>
      <c r="AQ1844" s="53"/>
      <c r="AR1844" s="53"/>
      <c r="AS1844" s="53"/>
      <c r="AT1844" s="53"/>
      <c r="AU1844" s="53"/>
      <c r="AV1844" s="53"/>
      <c r="AW1844" s="53"/>
      <c r="AX1844" s="53"/>
      <c r="AY1844" s="53"/>
    </row>
    <row r="1845" spans="18:51">
      <c r="R1845" s="55"/>
      <c r="S1845" s="53"/>
      <c r="T1845" s="53"/>
      <c r="U1845" s="53"/>
      <c r="V1845" s="53"/>
      <c r="W1845" s="53"/>
      <c r="X1845" s="54"/>
      <c r="Y1845" s="54"/>
      <c r="Z1845" s="54"/>
      <c r="AA1845" s="54"/>
      <c r="AB1845" s="54"/>
      <c r="AC1845" s="54"/>
      <c r="AD1845" s="54"/>
      <c r="AE1845" s="54"/>
      <c r="AF1845" s="53"/>
      <c r="AG1845" s="54"/>
      <c r="AH1845" s="54"/>
      <c r="AI1845" s="54"/>
      <c r="AJ1845" s="53"/>
      <c r="AK1845" s="53"/>
      <c r="AL1845" s="53"/>
      <c r="AM1845" s="53"/>
      <c r="AN1845" s="53"/>
      <c r="AO1845" s="53"/>
      <c r="AP1845" s="53"/>
      <c r="AQ1845" s="53"/>
      <c r="AR1845" s="53"/>
      <c r="AS1845" s="53"/>
      <c r="AT1845" s="53"/>
      <c r="AU1845" s="53"/>
      <c r="AV1845" s="53"/>
      <c r="AW1845" s="53"/>
      <c r="AX1845" s="53"/>
      <c r="AY1845" s="53"/>
    </row>
    <row r="1846" spans="18:51">
      <c r="R1846" s="55"/>
      <c r="S1846" s="53"/>
      <c r="T1846" s="53"/>
      <c r="U1846" s="53"/>
      <c r="V1846" s="53"/>
      <c r="W1846" s="53"/>
      <c r="X1846" s="54"/>
      <c r="Y1846" s="54"/>
      <c r="Z1846" s="54"/>
      <c r="AA1846" s="54"/>
      <c r="AB1846" s="54"/>
      <c r="AC1846" s="54"/>
      <c r="AD1846" s="54"/>
      <c r="AE1846" s="54"/>
      <c r="AF1846" s="53"/>
      <c r="AG1846" s="54"/>
      <c r="AH1846" s="54"/>
      <c r="AI1846" s="54"/>
      <c r="AJ1846" s="53"/>
      <c r="AK1846" s="53"/>
      <c r="AL1846" s="53"/>
      <c r="AM1846" s="53"/>
      <c r="AN1846" s="53"/>
      <c r="AO1846" s="53"/>
      <c r="AP1846" s="53"/>
      <c r="AQ1846" s="53"/>
      <c r="AR1846" s="53"/>
      <c r="AS1846" s="53"/>
      <c r="AT1846" s="53"/>
      <c r="AU1846" s="53"/>
      <c r="AV1846" s="53"/>
      <c r="AW1846" s="53"/>
      <c r="AX1846" s="53"/>
      <c r="AY1846" s="53"/>
    </row>
    <row r="1847" spans="18:51">
      <c r="R1847" s="55"/>
      <c r="S1847" s="53"/>
      <c r="T1847" s="53"/>
      <c r="U1847" s="53"/>
      <c r="V1847" s="53"/>
      <c r="W1847" s="53"/>
      <c r="X1847" s="54"/>
      <c r="Y1847" s="54"/>
      <c r="Z1847" s="54"/>
      <c r="AA1847" s="54"/>
      <c r="AB1847" s="54"/>
      <c r="AC1847" s="54"/>
      <c r="AD1847" s="54"/>
      <c r="AE1847" s="54"/>
      <c r="AF1847" s="53"/>
      <c r="AG1847" s="54"/>
      <c r="AH1847" s="54"/>
      <c r="AI1847" s="54"/>
      <c r="AJ1847" s="53"/>
      <c r="AK1847" s="53"/>
      <c r="AL1847" s="53"/>
      <c r="AM1847" s="53"/>
      <c r="AN1847" s="53"/>
      <c r="AO1847" s="53"/>
      <c r="AP1847" s="53"/>
      <c r="AQ1847" s="53"/>
      <c r="AR1847" s="53"/>
      <c r="AS1847" s="53"/>
      <c r="AT1847" s="53"/>
      <c r="AU1847" s="53"/>
      <c r="AV1847" s="53"/>
      <c r="AW1847" s="53"/>
      <c r="AX1847" s="53"/>
      <c r="AY1847" s="53"/>
    </row>
    <row r="1848" spans="18:51">
      <c r="R1848" s="55"/>
      <c r="S1848" s="53"/>
      <c r="T1848" s="53"/>
      <c r="U1848" s="53"/>
      <c r="V1848" s="53"/>
      <c r="W1848" s="53"/>
      <c r="X1848" s="54"/>
      <c r="Y1848" s="54"/>
      <c r="Z1848" s="54"/>
      <c r="AA1848" s="54"/>
      <c r="AB1848" s="54"/>
      <c r="AC1848" s="54"/>
      <c r="AD1848" s="54"/>
      <c r="AE1848" s="54"/>
      <c r="AF1848" s="53"/>
      <c r="AG1848" s="54"/>
      <c r="AH1848" s="54"/>
      <c r="AI1848" s="54"/>
      <c r="AJ1848" s="53"/>
      <c r="AK1848" s="53"/>
      <c r="AL1848" s="53"/>
      <c r="AM1848" s="53"/>
      <c r="AN1848" s="53"/>
      <c r="AO1848" s="53"/>
      <c r="AP1848" s="53"/>
      <c r="AQ1848" s="53"/>
      <c r="AR1848" s="53"/>
      <c r="AS1848" s="53"/>
      <c r="AT1848" s="53"/>
      <c r="AU1848" s="53"/>
      <c r="AV1848" s="53"/>
      <c r="AW1848" s="53"/>
      <c r="AX1848" s="53"/>
      <c r="AY1848" s="53"/>
    </row>
    <row r="1849" spans="18:51">
      <c r="R1849" s="55"/>
      <c r="S1849" s="53"/>
      <c r="T1849" s="53"/>
      <c r="U1849" s="53"/>
      <c r="V1849" s="53"/>
      <c r="W1849" s="53"/>
      <c r="X1849" s="54"/>
      <c r="Y1849" s="54"/>
      <c r="Z1849" s="54"/>
      <c r="AA1849" s="54"/>
      <c r="AB1849" s="54"/>
      <c r="AC1849" s="54"/>
      <c r="AD1849" s="54"/>
      <c r="AE1849" s="54"/>
      <c r="AF1849" s="53"/>
      <c r="AG1849" s="54"/>
      <c r="AH1849" s="54"/>
      <c r="AI1849" s="54"/>
      <c r="AJ1849" s="53"/>
      <c r="AK1849" s="53"/>
      <c r="AL1849" s="53"/>
      <c r="AM1849" s="53"/>
      <c r="AN1849" s="53"/>
      <c r="AO1849" s="53"/>
      <c r="AP1849" s="53"/>
      <c r="AQ1849" s="53"/>
      <c r="AR1849" s="53"/>
      <c r="AS1849" s="53"/>
      <c r="AT1849" s="53"/>
      <c r="AU1849" s="53"/>
      <c r="AV1849" s="53"/>
      <c r="AW1849" s="53"/>
      <c r="AX1849" s="53"/>
      <c r="AY1849" s="53"/>
    </row>
    <row r="1850" spans="18:51">
      <c r="R1850" s="55"/>
      <c r="S1850" s="53"/>
      <c r="T1850" s="53"/>
      <c r="U1850" s="53"/>
      <c r="V1850" s="53"/>
      <c r="W1850" s="53"/>
      <c r="X1850" s="54"/>
      <c r="Y1850" s="54"/>
      <c r="Z1850" s="54"/>
      <c r="AA1850" s="54"/>
      <c r="AB1850" s="54"/>
      <c r="AC1850" s="54"/>
      <c r="AD1850" s="54"/>
      <c r="AE1850" s="54"/>
      <c r="AF1850" s="53"/>
      <c r="AG1850" s="54"/>
      <c r="AH1850" s="54"/>
      <c r="AI1850" s="54"/>
      <c r="AJ1850" s="53"/>
      <c r="AK1850" s="53"/>
      <c r="AL1850" s="53"/>
      <c r="AM1850" s="53"/>
      <c r="AN1850" s="53"/>
      <c r="AO1850" s="53"/>
      <c r="AP1850" s="53"/>
      <c r="AQ1850" s="53"/>
      <c r="AR1850" s="53"/>
      <c r="AS1850" s="53"/>
      <c r="AT1850" s="53"/>
      <c r="AU1850" s="53"/>
      <c r="AV1850" s="53"/>
      <c r="AW1850" s="53"/>
      <c r="AX1850" s="53"/>
      <c r="AY1850" s="53"/>
    </row>
    <row r="1851" spans="18:51">
      <c r="R1851" s="55"/>
      <c r="S1851" s="53"/>
      <c r="T1851" s="53"/>
      <c r="U1851" s="53"/>
      <c r="V1851" s="53"/>
      <c r="W1851" s="53"/>
      <c r="X1851" s="54"/>
      <c r="Y1851" s="54"/>
      <c r="Z1851" s="54"/>
      <c r="AA1851" s="54"/>
      <c r="AB1851" s="54"/>
      <c r="AC1851" s="54"/>
      <c r="AD1851" s="54"/>
      <c r="AE1851" s="54"/>
      <c r="AF1851" s="53"/>
      <c r="AG1851" s="54"/>
      <c r="AH1851" s="54"/>
      <c r="AI1851" s="54"/>
      <c r="AJ1851" s="53"/>
      <c r="AK1851" s="53"/>
      <c r="AL1851" s="53"/>
      <c r="AM1851" s="53"/>
      <c r="AN1851" s="53"/>
      <c r="AO1851" s="53"/>
      <c r="AP1851" s="53"/>
      <c r="AQ1851" s="53"/>
      <c r="AR1851" s="53"/>
      <c r="AS1851" s="53"/>
      <c r="AT1851" s="53"/>
      <c r="AU1851" s="53"/>
      <c r="AV1851" s="53"/>
      <c r="AW1851" s="53"/>
      <c r="AX1851" s="53"/>
      <c r="AY1851" s="53"/>
    </row>
    <row r="1852" spans="18:51">
      <c r="R1852" s="55"/>
      <c r="S1852" s="53"/>
      <c r="T1852" s="53"/>
      <c r="U1852" s="53"/>
      <c r="V1852" s="53"/>
      <c r="W1852" s="53"/>
      <c r="X1852" s="54"/>
      <c r="Y1852" s="54"/>
      <c r="Z1852" s="54"/>
      <c r="AA1852" s="54"/>
      <c r="AB1852" s="54"/>
      <c r="AC1852" s="54"/>
      <c r="AD1852" s="54"/>
      <c r="AE1852" s="54"/>
      <c r="AF1852" s="53"/>
      <c r="AG1852" s="54"/>
      <c r="AH1852" s="54"/>
      <c r="AI1852" s="54"/>
      <c r="AJ1852" s="53"/>
      <c r="AK1852" s="53"/>
      <c r="AL1852" s="53"/>
      <c r="AM1852" s="53"/>
      <c r="AN1852" s="53"/>
      <c r="AO1852" s="53"/>
      <c r="AP1852" s="53"/>
      <c r="AQ1852" s="53"/>
      <c r="AR1852" s="53"/>
      <c r="AS1852" s="53"/>
      <c r="AT1852" s="53"/>
      <c r="AU1852" s="53"/>
      <c r="AV1852" s="53"/>
      <c r="AW1852" s="53"/>
      <c r="AX1852" s="53"/>
      <c r="AY1852" s="53"/>
    </row>
    <row r="1853" spans="18:51">
      <c r="R1853" s="55"/>
      <c r="S1853" s="53"/>
      <c r="T1853" s="53"/>
      <c r="U1853" s="53"/>
      <c r="V1853" s="53"/>
      <c r="W1853" s="53"/>
      <c r="X1853" s="54"/>
      <c r="Y1853" s="54"/>
      <c r="Z1853" s="54"/>
      <c r="AA1853" s="54"/>
      <c r="AB1853" s="54"/>
      <c r="AC1853" s="54"/>
      <c r="AD1853" s="54"/>
      <c r="AE1853" s="54"/>
      <c r="AF1853" s="53"/>
      <c r="AG1853" s="54"/>
      <c r="AH1853" s="54"/>
      <c r="AI1853" s="54"/>
      <c r="AJ1853" s="53"/>
      <c r="AK1853" s="53"/>
      <c r="AL1853" s="53"/>
      <c r="AM1853" s="53"/>
      <c r="AN1853" s="53"/>
      <c r="AO1853" s="53"/>
      <c r="AP1853" s="53"/>
      <c r="AQ1853" s="53"/>
      <c r="AR1853" s="53"/>
      <c r="AS1853" s="53"/>
      <c r="AT1853" s="53"/>
      <c r="AU1853" s="53"/>
      <c r="AV1853" s="53"/>
      <c r="AW1853" s="53"/>
      <c r="AX1853" s="53"/>
      <c r="AY1853" s="53"/>
    </row>
    <row r="1854" spans="18:51">
      <c r="R1854" s="55"/>
      <c r="S1854" s="53"/>
      <c r="T1854" s="53"/>
      <c r="U1854" s="53"/>
      <c r="V1854" s="53"/>
      <c r="W1854" s="53"/>
      <c r="X1854" s="54"/>
      <c r="Y1854" s="54"/>
      <c r="Z1854" s="54"/>
      <c r="AA1854" s="54"/>
      <c r="AB1854" s="54"/>
      <c r="AC1854" s="54"/>
      <c r="AD1854" s="54"/>
      <c r="AE1854" s="54"/>
      <c r="AF1854" s="53"/>
      <c r="AG1854" s="54"/>
      <c r="AH1854" s="54"/>
      <c r="AI1854" s="54"/>
      <c r="AJ1854" s="53"/>
      <c r="AK1854" s="53"/>
      <c r="AL1854" s="53"/>
      <c r="AM1854" s="53"/>
      <c r="AN1854" s="53"/>
      <c r="AO1854" s="53"/>
      <c r="AP1854" s="53"/>
      <c r="AQ1854" s="53"/>
      <c r="AR1854" s="53"/>
      <c r="AS1854" s="53"/>
      <c r="AT1854" s="53"/>
      <c r="AU1854" s="53"/>
      <c r="AV1854" s="53"/>
      <c r="AW1854" s="53"/>
      <c r="AX1854" s="53"/>
      <c r="AY1854" s="53"/>
    </row>
    <row r="1855" spans="18:51">
      <c r="R1855" s="55"/>
      <c r="S1855" s="53"/>
      <c r="T1855" s="53"/>
      <c r="U1855" s="53"/>
      <c r="V1855" s="53"/>
      <c r="W1855" s="53"/>
      <c r="X1855" s="54"/>
      <c r="Y1855" s="54"/>
      <c r="Z1855" s="54"/>
      <c r="AA1855" s="54"/>
      <c r="AB1855" s="54"/>
      <c r="AC1855" s="54"/>
      <c r="AD1855" s="54"/>
      <c r="AE1855" s="54"/>
      <c r="AF1855" s="53"/>
      <c r="AG1855" s="54"/>
      <c r="AH1855" s="54"/>
      <c r="AI1855" s="54"/>
      <c r="AJ1855" s="53"/>
      <c r="AK1855" s="53"/>
      <c r="AL1855" s="53"/>
      <c r="AM1855" s="53"/>
      <c r="AN1855" s="53"/>
      <c r="AO1855" s="53"/>
      <c r="AP1855" s="53"/>
      <c r="AQ1855" s="53"/>
      <c r="AR1855" s="53"/>
      <c r="AS1855" s="53"/>
      <c r="AT1855" s="53"/>
      <c r="AU1855" s="53"/>
      <c r="AV1855" s="53"/>
      <c r="AW1855" s="53"/>
      <c r="AX1855" s="53"/>
      <c r="AY1855" s="53"/>
    </row>
    <row r="1856" spans="18:51">
      <c r="R1856" s="55"/>
      <c r="S1856" s="53"/>
      <c r="T1856" s="53"/>
      <c r="U1856" s="53"/>
      <c r="V1856" s="53"/>
      <c r="W1856" s="53"/>
      <c r="X1856" s="54"/>
      <c r="Y1856" s="54"/>
      <c r="Z1856" s="54"/>
      <c r="AA1856" s="54"/>
      <c r="AB1856" s="54"/>
      <c r="AC1856" s="54"/>
      <c r="AD1856" s="54"/>
      <c r="AE1856" s="54"/>
      <c r="AF1856" s="53"/>
      <c r="AG1856" s="54"/>
      <c r="AH1856" s="54"/>
      <c r="AI1856" s="54"/>
      <c r="AJ1856" s="53"/>
      <c r="AK1856" s="53"/>
      <c r="AL1856" s="53"/>
      <c r="AM1856" s="53"/>
      <c r="AN1856" s="53"/>
      <c r="AO1856" s="53"/>
      <c r="AP1856" s="53"/>
      <c r="AQ1856" s="53"/>
      <c r="AR1856" s="53"/>
      <c r="AS1856" s="53"/>
      <c r="AT1856" s="53"/>
      <c r="AU1856" s="53"/>
      <c r="AV1856" s="53"/>
      <c r="AW1856" s="53"/>
      <c r="AX1856" s="53"/>
      <c r="AY1856" s="53"/>
    </row>
    <row r="1857" spans="18:51">
      <c r="R1857" s="55"/>
      <c r="S1857" s="53"/>
      <c r="T1857" s="53"/>
      <c r="U1857" s="53"/>
      <c r="V1857" s="53"/>
      <c r="W1857" s="53"/>
      <c r="X1857" s="54"/>
      <c r="Y1857" s="54"/>
      <c r="Z1857" s="54"/>
      <c r="AA1857" s="54"/>
      <c r="AB1857" s="54"/>
      <c r="AC1857" s="54"/>
      <c r="AD1857" s="54"/>
      <c r="AE1857" s="54"/>
      <c r="AF1857" s="53"/>
      <c r="AG1857" s="54"/>
      <c r="AH1857" s="54"/>
      <c r="AI1857" s="54"/>
      <c r="AJ1857" s="53"/>
      <c r="AK1857" s="53"/>
      <c r="AL1857" s="53"/>
      <c r="AM1857" s="53"/>
      <c r="AN1857" s="53"/>
      <c r="AO1857" s="53"/>
      <c r="AP1857" s="53"/>
      <c r="AQ1857" s="53"/>
      <c r="AR1857" s="53"/>
      <c r="AS1857" s="53"/>
      <c r="AT1857" s="53"/>
      <c r="AU1857" s="53"/>
      <c r="AV1857" s="53"/>
      <c r="AW1857" s="53"/>
      <c r="AX1857" s="53"/>
      <c r="AY1857" s="53"/>
    </row>
    <row r="1858" spans="18:51">
      <c r="R1858" s="55"/>
      <c r="S1858" s="53"/>
      <c r="T1858" s="53"/>
      <c r="U1858" s="53"/>
      <c r="V1858" s="53"/>
      <c r="W1858" s="53"/>
      <c r="X1858" s="54"/>
      <c r="Y1858" s="54"/>
      <c r="Z1858" s="54"/>
      <c r="AA1858" s="54"/>
      <c r="AB1858" s="54"/>
      <c r="AC1858" s="54"/>
      <c r="AD1858" s="54"/>
      <c r="AE1858" s="54"/>
      <c r="AF1858" s="53"/>
      <c r="AG1858" s="54"/>
      <c r="AH1858" s="54"/>
      <c r="AI1858" s="54"/>
      <c r="AJ1858" s="53"/>
      <c r="AK1858" s="53"/>
      <c r="AL1858" s="53"/>
      <c r="AM1858" s="53"/>
      <c r="AN1858" s="53"/>
      <c r="AO1858" s="53"/>
      <c r="AP1858" s="53"/>
      <c r="AQ1858" s="53"/>
      <c r="AR1858" s="53"/>
      <c r="AS1858" s="53"/>
      <c r="AT1858" s="53"/>
      <c r="AU1858" s="53"/>
      <c r="AV1858" s="53"/>
      <c r="AW1858" s="53"/>
      <c r="AX1858" s="53"/>
      <c r="AY1858" s="53"/>
    </row>
    <row r="1859" spans="18:51">
      <c r="R1859" s="55"/>
      <c r="S1859" s="53"/>
      <c r="T1859" s="53"/>
      <c r="U1859" s="53"/>
      <c r="V1859" s="53"/>
      <c r="W1859" s="53"/>
      <c r="X1859" s="54"/>
      <c r="Y1859" s="54"/>
      <c r="Z1859" s="54"/>
      <c r="AA1859" s="54"/>
      <c r="AB1859" s="54"/>
      <c r="AC1859" s="54"/>
      <c r="AD1859" s="54"/>
      <c r="AE1859" s="54"/>
      <c r="AF1859" s="53"/>
      <c r="AG1859" s="54"/>
      <c r="AH1859" s="54"/>
      <c r="AI1859" s="54"/>
      <c r="AJ1859" s="53"/>
      <c r="AK1859" s="53"/>
      <c r="AL1859" s="53"/>
      <c r="AM1859" s="53"/>
      <c r="AN1859" s="53"/>
      <c r="AO1859" s="53"/>
      <c r="AP1859" s="53"/>
      <c r="AQ1859" s="53"/>
      <c r="AR1859" s="53"/>
      <c r="AS1859" s="53"/>
      <c r="AT1859" s="53"/>
      <c r="AU1859" s="53"/>
      <c r="AV1859" s="53"/>
      <c r="AW1859" s="53"/>
      <c r="AX1859" s="53"/>
      <c r="AY1859" s="53"/>
    </row>
    <row r="1860" spans="18:51">
      <c r="R1860" s="55"/>
      <c r="S1860" s="53"/>
      <c r="T1860" s="53"/>
      <c r="U1860" s="53"/>
      <c r="V1860" s="53"/>
      <c r="W1860" s="53"/>
      <c r="X1860" s="54"/>
      <c r="Y1860" s="54"/>
      <c r="Z1860" s="54"/>
      <c r="AA1860" s="54"/>
      <c r="AB1860" s="54"/>
      <c r="AC1860" s="54"/>
      <c r="AD1860" s="54"/>
      <c r="AE1860" s="54"/>
      <c r="AF1860" s="53"/>
      <c r="AG1860" s="54"/>
      <c r="AH1860" s="54"/>
      <c r="AI1860" s="54"/>
      <c r="AJ1860" s="53"/>
      <c r="AK1860" s="53"/>
      <c r="AL1860" s="53"/>
      <c r="AM1860" s="53"/>
      <c r="AN1860" s="53"/>
      <c r="AO1860" s="53"/>
      <c r="AP1860" s="53"/>
      <c r="AQ1860" s="53"/>
      <c r="AR1860" s="53"/>
      <c r="AS1860" s="53"/>
      <c r="AT1860" s="53"/>
      <c r="AU1860" s="53"/>
      <c r="AV1860" s="53"/>
      <c r="AW1860" s="53"/>
      <c r="AX1860" s="53"/>
      <c r="AY1860" s="53"/>
    </row>
    <row r="1861" spans="18:51">
      <c r="R1861" s="55"/>
      <c r="S1861" s="53"/>
      <c r="T1861" s="53"/>
      <c r="U1861" s="53"/>
      <c r="V1861" s="53"/>
      <c r="W1861" s="53"/>
      <c r="X1861" s="54"/>
      <c r="Y1861" s="54"/>
      <c r="Z1861" s="54"/>
      <c r="AA1861" s="54"/>
      <c r="AB1861" s="54"/>
      <c r="AC1861" s="54"/>
      <c r="AD1861" s="54"/>
      <c r="AE1861" s="54"/>
      <c r="AF1861" s="53"/>
      <c r="AG1861" s="54"/>
      <c r="AH1861" s="54"/>
      <c r="AI1861" s="54"/>
      <c r="AJ1861" s="53"/>
      <c r="AK1861" s="53"/>
      <c r="AL1861" s="53"/>
      <c r="AM1861" s="53"/>
      <c r="AN1861" s="53"/>
      <c r="AO1861" s="53"/>
      <c r="AP1861" s="53"/>
      <c r="AQ1861" s="53"/>
      <c r="AR1861" s="53"/>
      <c r="AS1861" s="53"/>
      <c r="AT1861" s="53"/>
      <c r="AU1861" s="53"/>
      <c r="AV1861" s="53"/>
      <c r="AW1861" s="53"/>
      <c r="AX1861" s="53"/>
      <c r="AY1861" s="53"/>
    </row>
    <row r="1862" spans="18:51">
      <c r="R1862" s="55"/>
      <c r="S1862" s="53"/>
      <c r="T1862" s="53"/>
      <c r="U1862" s="53"/>
      <c r="V1862" s="53"/>
      <c r="W1862" s="53"/>
      <c r="X1862" s="54"/>
      <c r="Y1862" s="54"/>
      <c r="Z1862" s="54"/>
      <c r="AA1862" s="54"/>
      <c r="AB1862" s="54"/>
      <c r="AC1862" s="54"/>
      <c r="AD1862" s="54"/>
      <c r="AE1862" s="54"/>
      <c r="AF1862" s="53"/>
      <c r="AG1862" s="54"/>
      <c r="AH1862" s="54"/>
      <c r="AI1862" s="54"/>
      <c r="AJ1862" s="53"/>
      <c r="AK1862" s="53"/>
      <c r="AL1862" s="53"/>
      <c r="AM1862" s="53"/>
      <c r="AN1862" s="53"/>
      <c r="AO1862" s="53"/>
      <c r="AP1862" s="53"/>
      <c r="AQ1862" s="53"/>
      <c r="AR1862" s="53"/>
      <c r="AS1862" s="53"/>
      <c r="AT1862" s="53"/>
      <c r="AU1862" s="53"/>
      <c r="AV1862" s="53"/>
      <c r="AW1862" s="53"/>
      <c r="AX1862" s="53"/>
      <c r="AY1862" s="53"/>
    </row>
    <row r="1863" spans="18:51">
      <c r="R1863" s="55"/>
      <c r="S1863" s="53"/>
      <c r="T1863" s="53"/>
      <c r="U1863" s="53"/>
      <c r="V1863" s="53"/>
      <c r="W1863" s="53"/>
      <c r="X1863" s="54"/>
      <c r="Y1863" s="54"/>
      <c r="Z1863" s="54"/>
      <c r="AA1863" s="54"/>
      <c r="AB1863" s="54"/>
      <c r="AC1863" s="54"/>
      <c r="AD1863" s="54"/>
      <c r="AE1863" s="54"/>
      <c r="AF1863" s="53"/>
      <c r="AG1863" s="54"/>
      <c r="AH1863" s="54"/>
      <c r="AI1863" s="54"/>
      <c r="AJ1863" s="53"/>
      <c r="AK1863" s="53"/>
      <c r="AL1863" s="53"/>
      <c r="AM1863" s="53"/>
      <c r="AN1863" s="53"/>
      <c r="AO1863" s="53"/>
      <c r="AP1863" s="53"/>
      <c r="AQ1863" s="53"/>
      <c r="AR1863" s="53"/>
      <c r="AS1863" s="53"/>
      <c r="AT1863" s="53"/>
      <c r="AU1863" s="53"/>
      <c r="AV1863" s="53"/>
      <c r="AW1863" s="53"/>
      <c r="AX1863" s="53"/>
      <c r="AY1863" s="53"/>
    </row>
    <row r="1864" spans="18:51">
      <c r="R1864" s="55"/>
      <c r="S1864" s="53"/>
      <c r="T1864" s="53"/>
      <c r="U1864" s="53"/>
      <c r="V1864" s="53"/>
      <c r="W1864" s="53"/>
      <c r="X1864" s="54"/>
      <c r="Y1864" s="54"/>
      <c r="Z1864" s="54"/>
      <c r="AA1864" s="54"/>
      <c r="AB1864" s="54"/>
      <c r="AC1864" s="54"/>
      <c r="AD1864" s="54"/>
      <c r="AE1864" s="54"/>
      <c r="AF1864" s="53"/>
      <c r="AG1864" s="54"/>
      <c r="AH1864" s="54"/>
      <c r="AI1864" s="54"/>
      <c r="AJ1864" s="53"/>
      <c r="AK1864" s="53"/>
      <c r="AL1864" s="53"/>
      <c r="AM1864" s="53"/>
      <c r="AN1864" s="53"/>
      <c r="AO1864" s="53"/>
      <c r="AP1864" s="53"/>
      <c r="AQ1864" s="53"/>
      <c r="AR1864" s="53"/>
      <c r="AS1864" s="53"/>
      <c r="AT1864" s="53"/>
      <c r="AU1864" s="53"/>
      <c r="AV1864" s="53"/>
      <c r="AW1864" s="53"/>
      <c r="AX1864" s="53"/>
      <c r="AY1864" s="53"/>
    </row>
    <row r="1865" spans="18:51">
      <c r="R1865" s="55"/>
      <c r="S1865" s="53"/>
      <c r="T1865" s="53"/>
      <c r="U1865" s="53"/>
      <c r="V1865" s="53"/>
      <c r="W1865" s="53"/>
      <c r="X1865" s="54"/>
      <c r="Y1865" s="54"/>
      <c r="Z1865" s="54"/>
      <c r="AA1865" s="54"/>
      <c r="AB1865" s="54"/>
      <c r="AC1865" s="54"/>
      <c r="AD1865" s="54"/>
      <c r="AE1865" s="54"/>
      <c r="AF1865" s="53"/>
      <c r="AG1865" s="54"/>
      <c r="AH1865" s="54"/>
      <c r="AI1865" s="54"/>
      <c r="AJ1865" s="53"/>
      <c r="AK1865" s="53"/>
      <c r="AL1865" s="53"/>
      <c r="AM1865" s="53"/>
      <c r="AN1865" s="53"/>
      <c r="AO1865" s="53"/>
      <c r="AP1865" s="53"/>
      <c r="AQ1865" s="53"/>
      <c r="AR1865" s="53"/>
      <c r="AS1865" s="53"/>
      <c r="AT1865" s="53"/>
      <c r="AU1865" s="53"/>
      <c r="AV1865" s="53"/>
      <c r="AW1865" s="53"/>
      <c r="AX1865" s="53"/>
      <c r="AY1865" s="53"/>
    </row>
    <row r="1866" spans="18:51">
      <c r="R1866" s="55"/>
      <c r="S1866" s="53"/>
      <c r="T1866" s="53"/>
      <c r="U1866" s="53"/>
      <c r="V1866" s="53"/>
      <c r="W1866" s="53"/>
      <c r="X1866" s="54"/>
      <c r="Y1866" s="54"/>
      <c r="Z1866" s="54"/>
      <c r="AA1866" s="54"/>
      <c r="AB1866" s="54"/>
      <c r="AC1866" s="54"/>
      <c r="AD1866" s="54"/>
      <c r="AE1866" s="54"/>
      <c r="AF1866" s="53"/>
      <c r="AG1866" s="54"/>
      <c r="AH1866" s="54"/>
      <c r="AI1866" s="54"/>
      <c r="AJ1866" s="53"/>
      <c r="AK1866" s="53"/>
      <c r="AL1866" s="53"/>
      <c r="AM1866" s="53"/>
      <c r="AN1866" s="53"/>
      <c r="AO1866" s="53"/>
      <c r="AP1866" s="53"/>
      <c r="AQ1866" s="53"/>
      <c r="AR1866" s="53"/>
      <c r="AS1866" s="53"/>
      <c r="AT1866" s="53"/>
      <c r="AU1866" s="53"/>
      <c r="AV1866" s="53"/>
      <c r="AW1866" s="53"/>
      <c r="AX1866" s="53"/>
      <c r="AY1866" s="53"/>
    </row>
    <row r="1867" spans="18:51">
      <c r="R1867" s="55"/>
      <c r="S1867" s="53"/>
      <c r="T1867" s="53"/>
      <c r="U1867" s="53"/>
      <c r="V1867" s="53"/>
      <c r="W1867" s="53"/>
      <c r="X1867" s="54"/>
      <c r="Y1867" s="54"/>
      <c r="Z1867" s="54"/>
      <c r="AA1867" s="54"/>
      <c r="AB1867" s="54"/>
      <c r="AC1867" s="54"/>
      <c r="AD1867" s="54"/>
      <c r="AE1867" s="54"/>
      <c r="AF1867" s="53"/>
      <c r="AG1867" s="54"/>
      <c r="AH1867" s="54"/>
      <c r="AI1867" s="54"/>
      <c r="AJ1867" s="53"/>
      <c r="AK1867" s="53"/>
      <c r="AL1867" s="53"/>
      <c r="AM1867" s="53"/>
      <c r="AN1867" s="53"/>
      <c r="AO1867" s="53"/>
      <c r="AP1867" s="53"/>
      <c r="AQ1867" s="53"/>
      <c r="AR1867" s="53"/>
      <c r="AS1867" s="53"/>
      <c r="AT1867" s="53"/>
      <c r="AU1867" s="53"/>
      <c r="AV1867" s="53"/>
      <c r="AW1867" s="53"/>
      <c r="AX1867" s="53"/>
      <c r="AY1867" s="53"/>
    </row>
    <row r="1868" spans="18:51">
      <c r="R1868" s="55"/>
      <c r="S1868" s="53"/>
      <c r="T1868" s="53"/>
      <c r="U1868" s="53"/>
      <c r="V1868" s="53"/>
      <c r="W1868" s="53"/>
      <c r="X1868" s="54"/>
      <c r="Y1868" s="54"/>
      <c r="Z1868" s="54"/>
      <c r="AA1868" s="54"/>
      <c r="AB1868" s="54"/>
      <c r="AC1868" s="54"/>
      <c r="AD1868" s="54"/>
      <c r="AE1868" s="54"/>
      <c r="AF1868" s="53"/>
      <c r="AG1868" s="54"/>
      <c r="AH1868" s="54"/>
      <c r="AI1868" s="54"/>
      <c r="AJ1868" s="53"/>
      <c r="AK1868" s="53"/>
      <c r="AL1868" s="53"/>
      <c r="AM1868" s="53"/>
      <c r="AN1868" s="53"/>
      <c r="AO1868" s="53"/>
      <c r="AP1868" s="53"/>
      <c r="AQ1868" s="53"/>
      <c r="AR1868" s="53"/>
      <c r="AS1868" s="53"/>
      <c r="AT1868" s="53"/>
      <c r="AU1868" s="53"/>
      <c r="AV1868" s="53"/>
      <c r="AW1868" s="53"/>
      <c r="AX1868" s="53"/>
      <c r="AY1868" s="53"/>
    </row>
    <row r="1869" spans="18:51">
      <c r="R1869" s="55"/>
      <c r="S1869" s="53"/>
      <c r="T1869" s="53"/>
      <c r="U1869" s="53"/>
      <c r="V1869" s="53"/>
      <c r="W1869" s="53"/>
      <c r="X1869" s="54"/>
      <c r="Y1869" s="54"/>
      <c r="Z1869" s="54"/>
      <c r="AA1869" s="54"/>
      <c r="AB1869" s="54"/>
      <c r="AC1869" s="54"/>
      <c r="AD1869" s="54"/>
      <c r="AE1869" s="54"/>
      <c r="AF1869" s="53"/>
      <c r="AG1869" s="54"/>
      <c r="AH1869" s="54"/>
      <c r="AI1869" s="54"/>
      <c r="AJ1869" s="53"/>
      <c r="AK1869" s="53"/>
      <c r="AL1869" s="53"/>
      <c r="AM1869" s="53"/>
      <c r="AN1869" s="53"/>
      <c r="AO1869" s="53"/>
      <c r="AP1869" s="53"/>
      <c r="AQ1869" s="53"/>
      <c r="AR1869" s="53"/>
      <c r="AS1869" s="53"/>
      <c r="AT1869" s="53"/>
      <c r="AU1869" s="53"/>
      <c r="AV1869" s="53"/>
      <c r="AW1869" s="53"/>
      <c r="AX1869" s="53"/>
      <c r="AY1869" s="53"/>
    </row>
    <row r="1870" spans="18:51">
      <c r="R1870" s="55"/>
      <c r="S1870" s="53"/>
      <c r="T1870" s="53"/>
      <c r="U1870" s="53"/>
      <c r="V1870" s="53"/>
      <c r="W1870" s="53"/>
      <c r="X1870" s="54"/>
      <c r="Y1870" s="54"/>
      <c r="Z1870" s="54"/>
      <c r="AA1870" s="54"/>
      <c r="AB1870" s="54"/>
      <c r="AC1870" s="54"/>
      <c r="AD1870" s="54"/>
      <c r="AE1870" s="54"/>
      <c r="AF1870" s="53"/>
      <c r="AG1870" s="54"/>
      <c r="AH1870" s="54"/>
      <c r="AI1870" s="54"/>
      <c r="AJ1870" s="53"/>
      <c r="AK1870" s="53"/>
      <c r="AL1870" s="53"/>
      <c r="AM1870" s="53"/>
      <c r="AN1870" s="53"/>
      <c r="AO1870" s="53"/>
      <c r="AP1870" s="53"/>
      <c r="AQ1870" s="53"/>
      <c r="AR1870" s="53"/>
      <c r="AS1870" s="53"/>
      <c r="AT1870" s="53"/>
      <c r="AU1870" s="53"/>
      <c r="AV1870" s="53"/>
      <c r="AW1870" s="53"/>
      <c r="AX1870" s="53"/>
      <c r="AY1870" s="53"/>
    </row>
    <row r="1871" spans="18:51">
      <c r="R1871" s="55"/>
      <c r="S1871" s="53"/>
      <c r="T1871" s="53"/>
      <c r="U1871" s="53"/>
      <c r="V1871" s="53"/>
      <c r="W1871" s="53"/>
      <c r="X1871" s="54"/>
      <c r="Y1871" s="54"/>
      <c r="Z1871" s="54"/>
      <c r="AA1871" s="54"/>
      <c r="AB1871" s="54"/>
      <c r="AC1871" s="54"/>
      <c r="AD1871" s="54"/>
      <c r="AE1871" s="54"/>
      <c r="AF1871" s="53"/>
      <c r="AG1871" s="54"/>
      <c r="AH1871" s="54"/>
      <c r="AI1871" s="54"/>
      <c r="AJ1871" s="53"/>
      <c r="AK1871" s="53"/>
      <c r="AL1871" s="53"/>
      <c r="AM1871" s="53"/>
      <c r="AN1871" s="53"/>
      <c r="AO1871" s="53"/>
      <c r="AP1871" s="53"/>
      <c r="AQ1871" s="53"/>
      <c r="AR1871" s="53"/>
      <c r="AS1871" s="53"/>
      <c r="AT1871" s="53"/>
      <c r="AU1871" s="53"/>
      <c r="AV1871" s="53"/>
      <c r="AW1871" s="53"/>
      <c r="AX1871" s="53"/>
      <c r="AY1871" s="53"/>
    </row>
    <row r="1872" spans="18:51">
      <c r="R1872" s="55"/>
      <c r="S1872" s="53"/>
      <c r="T1872" s="53"/>
      <c r="U1872" s="53"/>
      <c r="V1872" s="53"/>
      <c r="W1872" s="53"/>
      <c r="X1872" s="54"/>
      <c r="Y1872" s="54"/>
      <c r="Z1872" s="54"/>
      <c r="AA1872" s="54"/>
      <c r="AB1872" s="54"/>
      <c r="AC1872" s="54"/>
      <c r="AD1872" s="54"/>
      <c r="AE1872" s="54"/>
      <c r="AF1872" s="53"/>
      <c r="AG1872" s="54"/>
      <c r="AH1872" s="54"/>
      <c r="AI1872" s="54"/>
      <c r="AJ1872" s="53"/>
      <c r="AK1872" s="53"/>
      <c r="AL1872" s="53"/>
      <c r="AM1872" s="53"/>
      <c r="AN1872" s="53"/>
      <c r="AO1872" s="53"/>
      <c r="AP1872" s="53"/>
      <c r="AQ1872" s="53"/>
      <c r="AR1872" s="53"/>
      <c r="AS1872" s="53"/>
      <c r="AT1872" s="53"/>
      <c r="AU1872" s="53"/>
      <c r="AV1872" s="53"/>
      <c r="AW1872" s="53"/>
      <c r="AX1872" s="53"/>
      <c r="AY1872" s="53"/>
    </row>
    <row r="1873" spans="18:51">
      <c r="R1873" s="55"/>
      <c r="S1873" s="53"/>
      <c r="T1873" s="53"/>
      <c r="U1873" s="53"/>
      <c r="V1873" s="53"/>
      <c r="W1873" s="53"/>
      <c r="X1873" s="54"/>
      <c r="Y1873" s="54"/>
      <c r="Z1873" s="54"/>
      <c r="AA1873" s="54"/>
      <c r="AB1873" s="54"/>
      <c r="AC1873" s="54"/>
      <c r="AD1873" s="54"/>
      <c r="AE1873" s="54"/>
      <c r="AF1873" s="53"/>
      <c r="AG1873" s="54"/>
      <c r="AH1873" s="54"/>
      <c r="AI1873" s="54"/>
      <c r="AJ1873" s="53"/>
      <c r="AK1873" s="53"/>
      <c r="AL1873" s="53"/>
      <c r="AM1873" s="53"/>
      <c r="AN1873" s="53"/>
      <c r="AO1873" s="53"/>
      <c r="AP1873" s="53"/>
      <c r="AQ1873" s="53"/>
      <c r="AR1873" s="53"/>
      <c r="AS1873" s="53"/>
      <c r="AT1873" s="53"/>
      <c r="AU1873" s="53"/>
      <c r="AV1873" s="53"/>
      <c r="AW1873" s="53"/>
      <c r="AX1873" s="53"/>
      <c r="AY1873" s="53"/>
    </row>
    <row r="1874" spans="18:51">
      <c r="R1874" s="55"/>
      <c r="S1874" s="53"/>
      <c r="T1874" s="53"/>
      <c r="U1874" s="53"/>
      <c r="V1874" s="53"/>
      <c r="W1874" s="53"/>
      <c r="X1874" s="54"/>
      <c r="Y1874" s="54"/>
      <c r="Z1874" s="54"/>
      <c r="AA1874" s="54"/>
      <c r="AB1874" s="54"/>
      <c r="AC1874" s="54"/>
      <c r="AD1874" s="54"/>
      <c r="AE1874" s="54"/>
      <c r="AF1874" s="53"/>
      <c r="AG1874" s="54"/>
      <c r="AH1874" s="54"/>
      <c r="AI1874" s="54"/>
      <c r="AJ1874" s="53"/>
      <c r="AK1874" s="53"/>
      <c r="AL1874" s="53"/>
      <c r="AM1874" s="53"/>
      <c r="AN1874" s="53"/>
      <c r="AO1874" s="53"/>
      <c r="AP1874" s="53"/>
      <c r="AQ1874" s="53"/>
      <c r="AR1874" s="53"/>
      <c r="AS1874" s="53"/>
      <c r="AT1874" s="53"/>
      <c r="AU1874" s="53"/>
      <c r="AV1874" s="53"/>
      <c r="AW1874" s="53"/>
      <c r="AX1874" s="53"/>
      <c r="AY1874" s="53"/>
    </row>
    <row r="1875" spans="18:51">
      <c r="R1875" s="55"/>
      <c r="S1875" s="53"/>
      <c r="T1875" s="53"/>
      <c r="U1875" s="53"/>
      <c r="V1875" s="53"/>
      <c r="W1875" s="53"/>
      <c r="X1875" s="54"/>
      <c r="Y1875" s="54"/>
      <c r="Z1875" s="54"/>
      <c r="AA1875" s="54"/>
      <c r="AB1875" s="54"/>
      <c r="AC1875" s="54"/>
      <c r="AD1875" s="54"/>
      <c r="AE1875" s="54"/>
      <c r="AF1875" s="53"/>
      <c r="AG1875" s="54"/>
      <c r="AH1875" s="54"/>
      <c r="AI1875" s="54"/>
      <c r="AJ1875" s="53"/>
      <c r="AK1875" s="53"/>
      <c r="AL1875" s="53"/>
      <c r="AM1875" s="53"/>
      <c r="AN1875" s="53"/>
      <c r="AO1875" s="53"/>
      <c r="AP1875" s="53"/>
      <c r="AQ1875" s="53"/>
      <c r="AR1875" s="53"/>
      <c r="AS1875" s="53"/>
      <c r="AT1875" s="53"/>
      <c r="AU1875" s="53"/>
      <c r="AV1875" s="53"/>
      <c r="AW1875" s="53"/>
      <c r="AX1875" s="53"/>
      <c r="AY1875" s="53"/>
    </row>
    <row r="1876" spans="18:51">
      <c r="R1876" s="55"/>
      <c r="S1876" s="53"/>
      <c r="T1876" s="53"/>
      <c r="U1876" s="53"/>
      <c r="V1876" s="53"/>
      <c r="W1876" s="53"/>
      <c r="X1876" s="54"/>
      <c r="Y1876" s="54"/>
      <c r="Z1876" s="54"/>
      <c r="AA1876" s="54"/>
      <c r="AB1876" s="54"/>
      <c r="AC1876" s="54"/>
      <c r="AD1876" s="54"/>
      <c r="AE1876" s="54"/>
      <c r="AF1876" s="53"/>
      <c r="AG1876" s="54"/>
      <c r="AH1876" s="54"/>
      <c r="AI1876" s="54"/>
      <c r="AJ1876" s="53"/>
      <c r="AK1876" s="53"/>
      <c r="AL1876" s="53"/>
      <c r="AM1876" s="53"/>
      <c r="AN1876" s="53"/>
      <c r="AO1876" s="53"/>
      <c r="AP1876" s="53"/>
      <c r="AQ1876" s="53"/>
      <c r="AR1876" s="53"/>
      <c r="AS1876" s="53"/>
      <c r="AT1876" s="53"/>
      <c r="AU1876" s="53"/>
      <c r="AV1876" s="53"/>
      <c r="AW1876" s="53"/>
      <c r="AX1876" s="53"/>
      <c r="AY1876" s="53"/>
    </row>
    <row r="1877" spans="18:51">
      <c r="R1877" s="55"/>
      <c r="S1877" s="53"/>
      <c r="T1877" s="53"/>
      <c r="U1877" s="53"/>
      <c r="V1877" s="53"/>
      <c r="W1877" s="53"/>
      <c r="X1877" s="54"/>
      <c r="Y1877" s="54"/>
      <c r="Z1877" s="54"/>
      <c r="AA1877" s="54"/>
      <c r="AB1877" s="54"/>
      <c r="AC1877" s="54"/>
      <c r="AD1877" s="54"/>
      <c r="AE1877" s="54"/>
      <c r="AF1877" s="53"/>
      <c r="AG1877" s="54"/>
      <c r="AH1877" s="54"/>
      <c r="AI1877" s="54"/>
      <c r="AJ1877" s="53"/>
      <c r="AK1877" s="53"/>
      <c r="AL1877" s="53"/>
      <c r="AM1877" s="53"/>
      <c r="AN1877" s="53"/>
      <c r="AO1877" s="53"/>
      <c r="AP1877" s="53"/>
      <c r="AQ1877" s="53"/>
      <c r="AR1877" s="53"/>
      <c r="AS1877" s="53"/>
      <c r="AT1877" s="53"/>
      <c r="AU1877" s="53"/>
      <c r="AV1877" s="53"/>
      <c r="AW1877" s="53"/>
      <c r="AX1877" s="53"/>
      <c r="AY1877" s="53"/>
    </row>
    <row r="1878" spans="18:51">
      <c r="R1878" s="55"/>
      <c r="S1878" s="53"/>
      <c r="T1878" s="53"/>
      <c r="U1878" s="53"/>
      <c r="V1878" s="53"/>
      <c r="W1878" s="53"/>
      <c r="X1878" s="54"/>
      <c r="Y1878" s="54"/>
      <c r="Z1878" s="54"/>
      <c r="AA1878" s="54"/>
      <c r="AB1878" s="54"/>
      <c r="AC1878" s="54"/>
      <c r="AD1878" s="54"/>
      <c r="AE1878" s="54"/>
      <c r="AF1878" s="53"/>
      <c r="AG1878" s="54"/>
      <c r="AH1878" s="54"/>
      <c r="AI1878" s="54"/>
      <c r="AJ1878" s="53"/>
      <c r="AK1878" s="53"/>
      <c r="AL1878" s="53"/>
      <c r="AM1878" s="53"/>
      <c r="AN1878" s="53"/>
      <c r="AO1878" s="53"/>
      <c r="AP1878" s="53"/>
      <c r="AQ1878" s="53"/>
      <c r="AR1878" s="53"/>
      <c r="AS1878" s="53"/>
      <c r="AT1878" s="53"/>
      <c r="AU1878" s="53"/>
      <c r="AV1878" s="53"/>
      <c r="AW1878" s="53"/>
      <c r="AX1878" s="53"/>
      <c r="AY1878" s="53"/>
    </row>
    <row r="1879" spans="18:51">
      <c r="R1879" s="55"/>
      <c r="S1879" s="53"/>
      <c r="T1879" s="53"/>
      <c r="U1879" s="53"/>
      <c r="V1879" s="53"/>
      <c r="W1879" s="53"/>
      <c r="X1879" s="54"/>
      <c r="Y1879" s="54"/>
      <c r="Z1879" s="54"/>
      <c r="AA1879" s="54"/>
      <c r="AB1879" s="54"/>
      <c r="AC1879" s="54"/>
      <c r="AD1879" s="54"/>
      <c r="AE1879" s="54"/>
      <c r="AF1879" s="53"/>
      <c r="AG1879" s="54"/>
      <c r="AH1879" s="54"/>
      <c r="AI1879" s="54"/>
      <c r="AJ1879" s="53"/>
      <c r="AK1879" s="53"/>
      <c r="AL1879" s="53"/>
      <c r="AM1879" s="53"/>
      <c r="AN1879" s="53"/>
      <c r="AO1879" s="53"/>
      <c r="AP1879" s="53"/>
      <c r="AQ1879" s="53"/>
      <c r="AR1879" s="53"/>
      <c r="AS1879" s="53"/>
      <c r="AT1879" s="53"/>
      <c r="AU1879" s="53"/>
      <c r="AV1879" s="53"/>
      <c r="AW1879" s="53"/>
      <c r="AX1879" s="53"/>
      <c r="AY1879" s="53"/>
    </row>
    <row r="1880" spans="18:51">
      <c r="R1880" s="55"/>
      <c r="S1880" s="53"/>
      <c r="T1880" s="53"/>
      <c r="U1880" s="53"/>
      <c r="V1880" s="53"/>
      <c r="W1880" s="53"/>
      <c r="X1880" s="54"/>
      <c r="Y1880" s="54"/>
      <c r="Z1880" s="54"/>
      <c r="AA1880" s="54"/>
      <c r="AB1880" s="54"/>
      <c r="AC1880" s="54"/>
      <c r="AD1880" s="54"/>
      <c r="AE1880" s="54"/>
      <c r="AF1880" s="53"/>
      <c r="AG1880" s="54"/>
      <c r="AH1880" s="54"/>
      <c r="AI1880" s="54"/>
      <c r="AJ1880" s="53"/>
      <c r="AK1880" s="53"/>
      <c r="AL1880" s="53"/>
      <c r="AM1880" s="53"/>
      <c r="AN1880" s="53"/>
      <c r="AO1880" s="53"/>
      <c r="AP1880" s="53"/>
      <c r="AQ1880" s="53"/>
      <c r="AR1880" s="53"/>
      <c r="AS1880" s="53"/>
      <c r="AT1880" s="53"/>
      <c r="AU1880" s="53"/>
      <c r="AV1880" s="53"/>
      <c r="AW1880" s="53"/>
      <c r="AX1880" s="53"/>
      <c r="AY1880" s="53"/>
    </row>
    <row r="1881" spans="18:51">
      <c r="R1881" s="55"/>
      <c r="S1881" s="53"/>
      <c r="T1881" s="53"/>
      <c r="U1881" s="53"/>
      <c r="V1881" s="53"/>
      <c r="W1881" s="53"/>
      <c r="X1881" s="54"/>
      <c r="Y1881" s="54"/>
      <c r="Z1881" s="54"/>
      <c r="AA1881" s="54"/>
      <c r="AB1881" s="54"/>
      <c r="AC1881" s="54"/>
      <c r="AD1881" s="54"/>
      <c r="AE1881" s="54"/>
      <c r="AF1881" s="53"/>
      <c r="AG1881" s="54"/>
      <c r="AH1881" s="54"/>
      <c r="AI1881" s="54"/>
      <c r="AJ1881" s="53"/>
      <c r="AK1881" s="53"/>
      <c r="AL1881" s="53"/>
      <c r="AM1881" s="53"/>
      <c r="AN1881" s="53"/>
      <c r="AO1881" s="53"/>
      <c r="AP1881" s="53"/>
      <c r="AQ1881" s="53"/>
      <c r="AR1881" s="53"/>
      <c r="AS1881" s="53"/>
      <c r="AT1881" s="53"/>
      <c r="AU1881" s="53"/>
      <c r="AV1881" s="53"/>
      <c r="AW1881" s="53"/>
      <c r="AX1881" s="53"/>
      <c r="AY1881" s="53"/>
    </row>
    <row r="1882" spans="18:51">
      <c r="R1882" s="55"/>
      <c r="S1882" s="53"/>
      <c r="T1882" s="53"/>
      <c r="U1882" s="53"/>
      <c r="V1882" s="53"/>
      <c r="W1882" s="53"/>
      <c r="X1882" s="54"/>
      <c r="Y1882" s="54"/>
      <c r="Z1882" s="54"/>
      <c r="AA1882" s="54"/>
      <c r="AB1882" s="54"/>
      <c r="AC1882" s="54"/>
      <c r="AD1882" s="54"/>
      <c r="AE1882" s="54"/>
      <c r="AF1882" s="53"/>
      <c r="AG1882" s="54"/>
      <c r="AH1882" s="54"/>
      <c r="AI1882" s="54"/>
      <c r="AJ1882" s="53"/>
      <c r="AK1882" s="53"/>
      <c r="AL1882" s="53"/>
      <c r="AM1882" s="53"/>
      <c r="AN1882" s="53"/>
      <c r="AO1882" s="53"/>
      <c r="AP1882" s="53"/>
      <c r="AQ1882" s="53"/>
      <c r="AR1882" s="53"/>
      <c r="AS1882" s="53"/>
      <c r="AT1882" s="53"/>
      <c r="AU1882" s="53"/>
      <c r="AV1882" s="53"/>
      <c r="AW1882" s="53"/>
      <c r="AX1882" s="53"/>
      <c r="AY1882" s="53"/>
    </row>
    <row r="1883" spans="18:51">
      <c r="R1883" s="55"/>
      <c r="S1883" s="53"/>
      <c r="T1883" s="53"/>
      <c r="U1883" s="53"/>
      <c r="V1883" s="53"/>
      <c r="W1883" s="53"/>
      <c r="X1883" s="54"/>
      <c r="Y1883" s="54"/>
      <c r="Z1883" s="54"/>
      <c r="AA1883" s="54"/>
      <c r="AB1883" s="54"/>
      <c r="AC1883" s="54"/>
      <c r="AD1883" s="54"/>
      <c r="AE1883" s="54"/>
      <c r="AF1883" s="53"/>
      <c r="AG1883" s="54"/>
      <c r="AH1883" s="54"/>
      <c r="AI1883" s="54"/>
      <c r="AJ1883" s="53"/>
      <c r="AK1883" s="53"/>
      <c r="AL1883" s="53"/>
      <c r="AM1883" s="53"/>
      <c r="AN1883" s="53"/>
      <c r="AO1883" s="53"/>
      <c r="AP1883" s="53"/>
      <c r="AQ1883" s="53"/>
      <c r="AR1883" s="53"/>
      <c r="AS1883" s="53"/>
      <c r="AT1883" s="53"/>
      <c r="AU1883" s="53"/>
      <c r="AV1883" s="53"/>
      <c r="AW1883" s="53"/>
      <c r="AX1883" s="53"/>
      <c r="AY1883" s="53"/>
    </row>
    <row r="1884" spans="18:51">
      <c r="R1884" s="55"/>
      <c r="S1884" s="53"/>
      <c r="T1884" s="53"/>
      <c r="U1884" s="53"/>
      <c r="V1884" s="53"/>
      <c r="W1884" s="53"/>
      <c r="X1884" s="54"/>
      <c r="Y1884" s="54"/>
      <c r="Z1884" s="54"/>
      <c r="AA1884" s="54"/>
      <c r="AB1884" s="54"/>
      <c r="AC1884" s="54"/>
      <c r="AD1884" s="54"/>
      <c r="AE1884" s="54"/>
      <c r="AF1884" s="53"/>
      <c r="AG1884" s="54"/>
      <c r="AH1884" s="54"/>
      <c r="AI1884" s="54"/>
      <c r="AJ1884" s="53"/>
      <c r="AK1884" s="53"/>
      <c r="AL1884" s="53"/>
      <c r="AM1884" s="53"/>
      <c r="AN1884" s="53"/>
      <c r="AO1884" s="53"/>
      <c r="AP1884" s="53"/>
      <c r="AQ1884" s="53"/>
      <c r="AR1884" s="53"/>
      <c r="AS1884" s="53"/>
      <c r="AT1884" s="53"/>
      <c r="AU1884" s="53"/>
      <c r="AV1884" s="53"/>
      <c r="AW1884" s="53"/>
      <c r="AX1884" s="53"/>
      <c r="AY1884" s="53"/>
    </row>
    <row r="1885" spans="18:51">
      <c r="R1885" s="55"/>
      <c r="S1885" s="53"/>
      <c r="T1885" s="53"/>
      <c r="U1885" s="53"/>
      <c r="V1885" s="53"/>
      <c r="W1885" s="53"/>
      <c r="X1885" s="54"/>
      <c r="Y1885" s="54"/>
      <c r="Z1885" s="54"/>
      <c r="AA1885" s="54"/>
      <c r="AB1885" s="54"/>
      <c r="AC1885" s="54"/>
      <c r="AD1885" s="54"/>
      <c r="AE1885" s="54"/>
      <c r="AF1885" s="53"/>
      <c r="AG1885" s="54"/>
      <c r="AH1885" s="54"/>
      <c r="AI1885" s="54"/>
      <c r="AJ1885" s="53"/>
      <c r="AK1885" s="53"/>
      <c r="AL1885" s="53"/>
      <c r="AM1885" s="53"/>
      <c r="AN1885" s="53"/>
      <c r="AO1885" s="53"/>
      <c r="AP1885" s="53"/>
      <c r="AQ1885" s="53"/>
      <c r="AR1885" s="53"/>
      <c r="AS1885" s="53"/>
      <c r="AT1885" s="53"/>
      <c r="AU1885" s="53"/>
      <c r="AV1885" s="53"/>
      <c r="AW1885" s="53"/>
      <c r="AX1885" s="53"/>
      <c r="AY1885" s="53"/>
    </row>
    <row r="1886" spans="18:51">
      <c r="R1886" s="55"/>
      <c r="S1886" s="53"/>
      <c r="T1886" s="53"/>
      <c r="U1886" s="53"/>
      <c r="V1886" s="53"/>
      <c r="W1886" s="53"/>
      <c r="X1886" s="54"/>
      <c r="Y1886" s="54"/>
      <c r="Z1886" s="54"/>
      <c r="AA1886" s="54"/>
      <c r="AB1886" s="54"/>
      <c r="AC1886" s="54"/>
      <c r="AD1886" s="54"/>
      <c r="AE1886" s="54"/>
      <c r="AF1886" s="53"/>
      <c r="AG1886" s="54"/>
      <c r="AH1886" s="54"/>
      <c r="AI1886" s="54"/>
      <c r="AJ1886" s="53"/>
      <c r="AK1886" s="53"/>
      <c r="AL1886" s="53"/>
      <c r="AM1886" s="53"/>
      <c r="AN1886" s="53"/>
      <c r="AO1886" s="53"/>
      <c r="AP1886" s="53"/>
      <c r="AQ1886" s="53"/>
      <c r="AR1886" s="53"/>
      <c r="AS1886" s="53"/>
      <c r="AT1886" s="53"/>
      <c r="AU1886" s="53"/>
      <c r="AV1886" s="53"/>
      <c r="AW1886" s="53"/>
      <c r="AX1886" s="53"/>
      <c r="AY1886" s="53"/>
    </row>
    <row r="1887" spans="18:51">
      <c r="R1887" s="55"/>
      <c r="S1887" s="53"/>
      <c r="T1887" s="53"/>
      <c r="U1887" s="53"/>
      <c r="V1887" s="53"/>
      <c r="W1887" s="53"/>
      <c r="X1887" s="54"/>
      <c r="Y1887" s="54"/>
      <c r="Z1887" s="54"/>
      <c r="AA1887" s="54"/>
      <c r="AB1887" s="54"/>
      <c r="AC1887" s="54"/>
      <c r="AD1887" s="54"/>
      <c r="AE1887" s="54"/>
      <c r="AF1887" s="53"/>
      <c r="AG1887" s="54"/>
      <c r="AH1887" s="54"/>
      <c r="AI1887" s="54"/>
      <c r="AJ1887" s="53"/>
      <c r="AK1887" s="53"/>
      <c r="AL1887" s="53"/>
      <c r="AM1887" s="53"/>
      <c r="AN1887" s="53"/>
      <c r="AO1887" s="53"/>
      <c r="AP1887" s="53"/>
      <c r="AQ1887" s="53"/>
      <c r="AR1887" s="53"/>
      <c r="AS1887" s="53"/>
      <c r="AT1887" s="53"/>
      <c r="AU1887" s="53"/>
      <c r="AV1887" s="53"/>
      <c r="AW1887" s="53"/>
      <c r="AX1887" s="53"/>
      <c r="AY1887" s="53"/>
    </row>
    <row r="1888" spans="18:51">
      <c r="R1888" s="55"/>
      <c r="S1888" s="53"/>
      <c r="T1888" s="53"/>
      <c r="U1888" s="53"/>
      <c r="V1888" s="53"/>
      <c r="W1888" s="53"/>
      <c r="X1888" s="54"/>
      <c r="Y1888" s="54"/>
      <c r="Z1888" s="54"/>
      <c r="AA1888" s="54"/>
      <c r="AB1888" s="54"/>
      <c r="AC1888" s="54"/>
      <c r="AD1888" s="54"/>
      <c r="AE1888" s="54"/>
      <c r="AF1888" s="53"/>
      <c r="AG1888" s="54"/>
      <c r="AH1888" s="54"/>
      <c r="AI1888" s="54"/>
      <c r="AJ1888" s="53"/>
      <c r="AK1888" s="53"/>
      <c r="AL1888" s="53"/>
      <c r="AM1888" s="53"/>
      <c r="AN1888" s="53"/>
      <c r="AO1888" s="53"/>
      <c r="AP1888" s="53"/>
      <c r="AQ1888" s="53"/>
      <c r="AR1888" s="53"/>
      <c r="AS1888" s="53"/>
      <c r="AT1888" s="53"/>
      <c r="AU1888" s="53"/>
      <c r="AV1888" s="53"/>
      <c r="AW1888" s="53"/>
      <c r="AX1888" s="53"/>
      <c r="AY1888" s="53"/>
    </row>
    <row r="1889" spans="18:51">
      <c r="R1889" s="55"/>
      <c r="S1889" s="53"/>
      <c r="T1889" s="53"/>
      <c r="U1889" s="53"/>
      <c r="V1889" s="53"/>
      <c r="W1889" s="53"/>
      <c r="X1889" s="54"/>
      <c r="Y1889" s="54"/>
      <c r="Z1889" s="54"/>
      <c r="AA1889" s="54"/>
      <c r="AB1889" s="54"/>
      <c r="AC1889" s="54"/>
      <c r="AD1889" s="54"/>
      <c r="AE1889" s="54"/>
      <c r="AF1889" s="53"/>
      <c r="AG1889" s="54"/>
      <c r="AH1889" s="54"/>
      <c r="AI1889" s="54"/>
      <c r="AJ1889" s="53"/>
      <c r="AK1889" s="53"/>
      <c r="AL1889" s="53"/>
      <c r="AM1889" s="53"/>
      <c r="AN1889" s="53"/>
      <c r="AO1889" s="53"/>
      <c r="AP1889" s="53"/>
      <c r="AQ1889" s="53"/>
      <c r="AR1889" s="53"/>
      <c r="AS1889" s="53"/>
      <c r="AT1889" s="53"/>
      <c r="AU1889" s="53"/>
      <c r="AV1889" s="53"/>
      <c r="AW1889" s="53"/>
      <c r="AX1889" s="53"/>
      <c r="AY1889" s="53"/>
    </row>
    <row r="1890" spans="18:51">
      <c r="R1890" s="55"/>
      <c r="S1890" s="53"/>
      <c r="T1890" s="53"/>
      <c r="U1890" s="53"/>
      <c r="V1890" s="53"/>
      <c r="W1890" s="53"/>
      <c r="X1890" s="54"/>
      <c r="Y1890" s="54"/>
      <c r="Z1890" s="54"/>
      <c r="AA1890" s="54"/>
      <c r="AB1890" s="54"/>
      <c r="AC1890" s="54"/>
      <c r="AD1890" s="54"/>
      <c r="AE1890" s="54"/>
      <c r="AF1890" s="53"/>
      <c r="AG1890" s="54"/>
      <c r="AH1890" s="54"/>
      <c r="AI1890" s="54"/>
      <c r="AJ1890" s="53"/>
      <c r="AK1890" s="53"/>
      <c r="AL1890" s="53"/>
      <c r="AM1890" s="53"/>
      <c r="AN1890" s="53"/>
      <c r="AO1890" s="53"/>
      <c r="AP1890" s="53"/>
      <c r="AQ1890" s="53"/>
      <c r="AR1890" s="53"/>
      <c r="AS1890" s="53"/>
      <c r="AT1890" s="53"/>
      <c r="AU1890" s="53"/>
      <c r="AV1890" s="53"/>
      <c r="AW1890" s="53"/>
      <c r="AX1890" s="53"/>
      <c r="AY1890" s="53"/>
    </row>
    <row r="1891" spans="18:51">
      <c r="R1891" s="55"/>
      <c r="S1891" s="53"/>
      <c r="T1891" s="53"/>
      <c r="U1891" s="53"/>
      <c r="V1891" s="53"/>
      <c r="W1891" s="53"/>
      <c r="X1891" s="54"/>
      <c r="Y1891" s="54"/>
      <c r="Z1891" s="54"/>
      <c r="AA1891" s="54"/>
      <c r="AB1891" s="54"/>
      <c r="AC1891" s="54"/>
      <c r="AD1891" s="54"/>
      <c r="AE1891" s="54"/>
      <c r="AF1891" s="53"/>
      <c r="AG1891" s="54"/>
      <c r="AH1891" s="54"/>
      <c r="AI1891" s="54"/>
      <c r="AJ1891" s="53"/>
      <c r="AK1891" s="53"/>
      <c r="AL1891" s="53"/>
      <c r="AM1891" s="53"/>
      <c r="AN1891" s="53"/>
      <c r="AO1891" s="53"/>
      <c r="AP1891" s="53"/>
      <c r="AQ1891" s="53"/>
      <c r="AR1891" s="53"/>
      <c r="AS1891" s="53"/>
      <c r="AT1891" s="53"/>
      <c r="AU1891" s="53"/>
      <c r="AV1891" s="53"/>
      <c r="AW1891" s="53"/>
      <c r="AX1891" s="53"/>
      <c r="AY1891" s="53"/>
    </row>
    <row r="1892" spans="18:51">
      <c r="R1892" s="55"/>
      <c r="S1892" s="53"/>
      <c r="T1892" s="53"/>
      <c r="U1892" s="53"/>
      <c r="V1892" s="53"/>
      <c r="W1892" s="53"/>
      <c r="X1892" s="54"/>
      <c r="Y1892" s="54"/>
      <c r="Z1892" s="54"/>
      <c r="AA1892" s="54"/>
      <c r="AB1892" s="54"/>
      <c r="AC1892" s="54"/>
      <c r="AD1892" s="54"/>
      <c r="AE1892" s="54"/>
      <c r="AF1892" s="53"/>
      <c r="AG1892" s="54"/>
      <c r="AH1892" s="54"/>
      <c r="AI1892" s="54"/>
      <c r="AJ1892" s="53"/>
      <c r="AK1892" s="53"/>
      <c r="AL1892" s="53"/>
      <c r="AM1892" s="53"/>
      <c r="AN1892" s="53"/>
      <c r="AO1892" s="53"/>
      <c r="AP1892" s="53"/>
      <c r="AQ1892" s="53"/>
      <c r="AR1892" s="53"/>
      <c r="AS1892" s="53"/>
      <c r="AT1892" s="53"/>
      <c r="AU1892" s="53"/>
      <c r="AV1892" s="53"/>
      <c r="AW1892" s="53"/>
      <c r="AX1892" s="53"/>
      <c r="AY1892" s="53"/>
    </row>
    <row r="1893" spans="18:51">
      <c r="R1893" s="55"/>
      <c r="S1893" s="53"/>
      <c r="T1893" s="53"/>
      <c r="U1893" s="53"/>
      <c r="V1893" s="53"/>
      <c r="W1893" s="53"/>
      <c r="X1893" s="54"/>
      <c r="Y1893" s="54"/>
      <c r="Z1893" s="54"/>
      <c r="AA1893" s="54"/>
      <c r="AB1893" s="54"/>
      <c r="AC1893" s="54"/>
      <c r="AD1893" s="54"/>
      <c r="AE1893" s="54"/>
      <c r="AF1893" s="53"/>
      <c r="AG1893" s="54"/>
      <c r="AH1893" s="54"/>
      <c r="AI1893" s="54"/>
      <c r="AJ1893" s="53"/>
      <c r="AK1893" s="53"/>
      <c r="AL1893" s="53"/>
      <c r="AM1893" s="53"/>
      <c r="AN1893" s="53"/>
      <c r="AO1893" s="53"/>
      <c r="AP1893" s="53"/>
      <c r="AQ1893" s="53"/>
      <c r="AR1893" s="53"/>
      <c r="AS1893" s="53"/>
      <c r="AT1893" s="53"/>
      <c r="AU1893" s="53"/>
      <c r="AV1893" s="53"/>
      <c r="AW1893" s="53"/>
      <c r="AX1893" s="53"/>
      <c r="AY1893" s="53"/>
    </row>
    <row r="1894" spans="18:51">
      <c r="R1894" s="55"/>
      <c r="S1894" s="53"/>
      <c r="T1894" s="53"/>
      <c r="U1894" s="53"/>
      <c r="V1894" s="53"/>
      <c r="W1894" s="53"/>
      <c r="X1894" s="54"/>
      <c r="Y1894" s="54"/>
      <c r="Z1894" s="54"/>
      <c r="AA1894" s="54"/>
      <c r="AB1894" s="54"/>
      <c r="AC1894" s="54"/>
      <c r="AD1894" s="54"/>
      <c r="AE1894" s="54"/>
      <c r="AF1894" s="53"/>
      <c r="AG1894" s="54"/>
      <c r="AH1894" s="54"/>
      <c r="AI1894" s="54"/>
      <c r="AJ1894" s="53"/>
      <c r="AK1894" s="53"/>
      <c r="AL1894" s="53"/>
      <c r="AM1894" s="53"/>
      <c r="AN1894" s="53"/>
      <c r="AO1894" s="53"/>
      <c r="AP1894" s="53"/>
      <c r="AQ1894" s="53"/>
      <c r="AR1894" s="53"/>
      <c r="AS1894" s="53"/>
      <c r="AT1894" s="53"/>
      <c r="AU1894" s="53"/>
      <c r="AV1894" s="53"/>
      <c r="AW1894" s="53"/>
      <c r="AX1894" s="53"/>
      <c r="AY1894" s="53"/>
    </row>
    <row r="1895" spans="18:51">
      <c r="R1895" s="55"/>
      <c r="S1895" s="53"/>
      <c r="T1895" s="53"/>
      <c r="U1895" s="53"/>
      <c r="V1895" s="53"/>
      <c r="W1895" s="53"/>
      <c r="X1895" s="54"/>
      <c r="Y1895" s="54"/>
      <c r="Z1895" s="54"/>
      <c r="AA1895" s="54"/>
      <c r="AB1895" s="54"/>
      <c r="AC1895" s="54"/>
      <c r="AD1895" s="54"/>
      <c r="AE1895" s="54"/>
      <c r="AF1895" s="53"/>
      <c r="AG1895" s="54"/>
      <c r="AH1895" s="54"/>
      <c r="AI1895" s="54"/>
      <c r="AJ1895" s="53"/>
      <c r="AK1895" s="53"/>
      <c r="AL1895" s="53"/>
      <c r="AM1895" s="53"/>
      <c r="AN1895" s="53"/>
      <c r="AO1895" s="53"/>
      <c r="AP1895" s="53"/>
      <c r="AQ1895" s="53"/>
      <c r="AR1895" s="53"/>
      <c r="AS1895" s="53"/>
      <c r="AT1895" s="53"/>
      <c r="AU1895" s="53"/>
      <c r="AV1895" s="53"/>
      <c r="AW1895" s="53"/>
      <c r="AX1895" s="53"/>
      <c r="AY1895" s="53"/>
    </row>
    <row r="1896" spans="18:51">
      <c r="R1896" s="55"/>
      <c r="S1896" s="53"/>
      <c r="T1896" s="53"/>
      <c r="U1896" s="53"/>
      <c r="V1896" s="53"/>
      <c r="W1896" s="53"/>
      <c r="X1896" s="54"/>
      <c r="Y1896" s="54"/>
      <c r="Z1896" s="54"/>
      <c r="AA1896" s="54"/>
      <c r="AB1896" s="54"/>
      <c r="AC1896" s="54"/>
      <c r="AD1896" s="54"/>
      <c r="AE1896" s="54"/>
      <c r="AF1896" s="53"/>
      <c r="AG1896" s="54"/>
      <c r="AH1896" s="54"/>
      <c r="AI1896" s="54"/>
      <c r="AJ1896" s="53"/>
      <c r="AK1896" s="53"/>
      <c r="AL1896" s="53"/>
      <c r="AM1896" s="53"/>
      <c r="AN1896" s="53"/>
      <c r="AO1896" s="53"/>
      <c r="AP1896" s="53"/>
      <c r="AQ1896" s="53"/>
      <c r="AR1896" s="53"/>
      <c r="AS1896" s="53"/>
      <c r="AT1896" s="53"/>
      <c r="AU1896" s="53"/>
      <c r="AV1896" s="53"/>
      <c r="AW1896" s="53"/>
      <c r="AX1896" s="53"/>
      <c r="AY1896" s="53"/>
    </row>
    <row r="1897" spans="18:51">
      <c r="R1897" s="55"/>
      <c r="S1897" s="53"/>
      <c r="T1897" s="53"/>
      <c r="U1897" s="53"/>
      <c r="V1897" s="53"/>
      <c r="W1897" s="53"/>
      <c r="X1897" s="54"/>
      <c r="Y1897" s="54"/>
      <c r="Z1897" s="54"/>
      <c r="AA1897" s="54"/>
      <c r="AB1897" s="54"/>
      <c r="AC1897" s="54"/>
      <c r="AD1897" s="54"/>
      <c r="AE1897" s="54"/>
      <c r="AF1897" s="53"/>
      <c r="AG1897" s="54"/>
      <c r="AH1897" s="54"/>
      <c r="AI1897" s="54"/>
      <c r="AJ1897" s="53"/>
      <c r="AK1897" s="53"/>
      <c r="AL1897" s="53"/>
      <c r="AM1897" s="53"/>
      <c r="AN1897" s="53"/>
      <c r="AO1897" s="53"/>
      <c r="AP1897" s="53"/>
      <c r="AQ1897" s="53"/>
      <c r="AR1897" s="53"/>
      <c r="AS1897" s="53"/>
      <c r="AT1897" s="53"/>
      <c r="AU1897" s="53"/>
      <c r="AV1897" s="53"/>
      <c r="AW1897" s="53"/>
      <c r="AX1897" s="53"/>
      <c r="AY1897" s="53"/>
    </row>
    <row r="1898" spans="18:51">
      <c r="R1898" s="55"/>
      <c r="S1898" s="53"/>
      <c r="T1898" s="53"/>
      <c r="U1898" s="53"/>
      <c r="V1898" s="53"/>
      <c r="W1898" s="53"/>
      <c r="X1898" s="54"/>
      <c r="Y1898" s="54"/>
      <c r="Z1898" s="54"/>
      <c r="AA1898" s="54"/>
      <c r="AB1898" s="54"/>
      <c r="AC1898" s="54"/>
      <c r="AD1898" s="54"/>
      <c r="AE1898" s="54"/>
      <c r="AF1898" s="53"/>
      <c r="AG1898" s="54"/>
      <c r="AH1898" s="54"/>
      <c r="AI1898" s="54"/>
      <c r="AJ1898" s="53"/>
      <c r="AK1898" s="53"/>
      <c r="AL1898" s="53"/>
      <c r="AM1898" s="53"/>
      <c r="AN1898" s="53"/>
      <c r="AO1898" s="53"/>
      <c r="AP1898" s="53"/>
      <c r="AQ1898" s="53"/>
      <c r="AR1898" s="53"/>
      <c r="AS1898" s="53"/>
      <c r="AT1898" s="53"/>
      <c r="AU1898" s="53"/>
      <c r="AV1898" s="53"/>
      <c r="AW1898" s="53"/>
      <c r="AX1898" s="53"/>
      <c r="AY1898" s="53"/>
    </row>
    <row r="1899" spans="18:51">
      <c r="R1899" s="55"/>
      <c r="S1899" s="53"/>
      <c r="T1899" s="53"/>
      <c r="U1899" s="53"/>
      <c r="V1899" s="53"/>
      <c r="W1899" s="53"/>
      <c r="X1899" s="54"/>
      <c r="Y1899" s="54"/>
      <c r="Z1899" s="54"/>
      <c r="AA1899" s="54"/>
      <c r="AB1899" s="54"/>
      <c r="AC1899" s="54"/>
      <c r="AD1899" s="54"/>
      <c r="AE1899" s="54"/>
      <c r="AF1899" s="53"/>
      <c r="AG1899" s="54"/>
      <c r="AH1899" s="54"/>
      <c r="AI1899" s="54"/>
      <c r="AJ1899" s="53"/>
      <c r="AK1899" s="53"/>
      <c r="AL1899" s="53"/>
      <c r="AM1899" s="53"/>
      <c r="AN1899" s="53"/>
      <c r="AO1899" s="53"/>
      <c r="AP1899" s="53"/>
      <c r="AQ1899" s="53"/>
      <c r="AR1899" s="53"/>
      <c r="AS1899" s="53"/>
      <c r="AT1899" s="53"/>
      <c r="AU1899" s="53"/>
      <c r="AV1899" s="53"/>
      <c r="AW1899" s="53"/>
      <c r="AX1899" s="53"/>
      <c r="AY1899" s="53"/>
    </row>
    <row r="1900" spans="18:51">
      <c r="R1900" s="55"/>
      <c r="S1900" s="53"/>
      <c r="T1900" s="53"/>
      <c r="U1900" s="53"/>
      <c r="V1900" s="53"/>
      <c r="W1900" s="53"/>
      <c r="X1900" s="54"/>
      <c r="Y1900" s="54"/>
      <c r="Z1900" s="54"/>
      <c r="AA1900" s="54"/>
      <c r="AB1900" s="54"/>
      <c r="AC1900" s="54"/>
      <c r="AD1900" s="54"/>
      <c r="AE1900" s="54"/>
      <c r="AF1900" s="53"/>
      <c r="AG1900" s="54"/>
      <c r="AH1900" s="54"/>
      <c r="AI1900" s="54"/>
      <c r="AJ1900" s="53"/>
      <c r="AK1900" s="53"/>
      <c r="AL1900" s="53"/>
      <c r="AM1900" s="53"/>
      <c r="AN1900" s="53"/>
      <c r="AO1900" s="53"/>
      <c r="AP1900" s="53"/>
      <c r="AQ1900" s="53"/>
      <c r="AR1900" s="53"/>
      <c r="AS1900" s="53"/>
      <c r="AT1900" s="53"/>
      <c r="AU1900" s="53"/>
      <c r="AV1900" s="53"/>
      <c r="AW1900" s="53"/>
      <c r="AX1900" s="53"/>
      <c r="AY1900" s="53"/>
    </row>
    <row r="1901" spans="18:51">
      <c r="R1901" s="55"/>
      <c r="S1901" s="53"/>
      <c r="T1901" s="53"/>
      <c r="U1901" s="53"/>
      <c r="V1901" s="53"/>
      <c r="W1901" s="53"/>
      <c r="X1901" s="54"/>
      <c r="Y1901" s="54"/>
      <c r="Z1901" s="54"/>
      <c r="AA1901" s="54"/>
      <c r="AB1901" s="54"/>
      <c r="AC1901" s="54"/>
      <c r="AD1901" s="54"/>
      <c r="AE1901" s="54"/>
      <c r="AF1901" s="53"/>
      <c r="AG1901" s="54"/>
      <c r="AH1901" s="54"/>
      <c r="AI1901" s="54"/>
      <c r="AJ1901" s="53"/>
      <c r="AK1901" s="53"/>
      <c r="AL1901" s="53"/>
      <c r="AM1901" s="53"/>
      <c r="AN1901" s="53"/>
      <c r="AO1901" s="53"/>
      <c r="AP1901" s="53"/>
      <c r="AQ1901" s="53"/>
      <c r="AR1901" s="53"/>
      <c r="AS1901" s="53"/>
      <c r="AT1901" s="53"/>
      <c r="AU1901" s="53"/>
      <c r="AV1901" s="53"/>
      <c r="AW1901" s="53"/>
      <c r="AX1901" s="53"/>
      <c r="AY1901" s="53"/>
    </row>
    <row r="1902" spans="18:51">
      <c r="R1902" s="55"/>
      <c r="S1902" s="53"/>
      <c r="T1902" s="53"/>
      <c r="U1902" s="53"/>
      <c r="V1902" s="53"/>
      <c r="W1902" s="53"/>
      <c r="X1902" s="54"/>
      <c r="Y1902" s="54"/>
      <c r="Z1902" s="54"/>
      <c r="AA1902" s="54"/>
      <c r="AB1902" s="54"/>
      <c r="AC1902" s="54"/>
      <c r="AD1902" s="54"/>
      <c r="AE1902" s="54"/>
      <c r="AF1902" s="53"/>
      <c r="AG1902" s="54"/>
      <c r="AH1902" s="54"/>
      <c r="AI1902" s="54"/>
      <c r="AJ1902" s="53"/>
      <c r="AK1902" s="53"/>
      <c r="AL1902" s="53"/>
      <c r="AM1902" s="53"/>
      <c r="AN1902" s="53"/>
      <c r="AO1902" s="53"/>
      <c r="AP1902" s="53"/>
      <c r="AQ1902" s="53"/>
      <c r="AR1902" s="53"/>
      <c r="AS1902" s="53"/>
      <c r="AT1902" s="53"/>
      <c r="AU1902" s="53"/>
      <c r="AV1902" s="53"/>
      <c r="AW1902" s="53"/>
      <c r="AX1902" s="53"/>
      <c r="AY1902" s="53"/>
    </row>
    <row r="1903" spans="18:51">
      <c r="R1903" s="55"/>
      <c r="S1903" s="53"/>
      <c r="T1903" s="53"/>
      <c r="U1903" s="53"/>
      <c r="V1903" s="53"/>
      <c r="W1903" s="53"/>
      <c r="X1903" s="54"/>
      <c r="Y1903" s="54"/>
      <c r="Z1903" s="54"/>
      <c r="AA1903" s="54"/>
      <c r="AB1903" s="54"/>
      <c r="AC1903" s="54"/>
      <c r="AD1903" s="54"/>
      <c r="AE1903" s="54"/>
      <c r="AF1903" s="53"/>
      <c r="AG1903" s="54"/>
      <c r="AH1903" s="54"/>
      <c r="AI1903" s="54"/>
      <c r="AJ1903" s="53"/>
      <c r="AK1903" s="53"/>
      <c r="AL1903" s="53"/>
      <c r="AM1903" s="53"/>
      <c r="AN1903" s="53"/>
      <c r="AO1903" s="53"/>
      <c r="AP1903" s="53"/>
      <c r="AQ1903" s="53"/>
      <c r="AR1903" s="53"/>
      <c r="AS1903" s="53"/>
      <c r="AT1903" s="53"/>
      <c r="AU1903" s="53"/>
      <c r="AV1903" s="53"/>
      <c r="AW1903" s="53"/>
      <c r="AX1903" s="53"/>
      <c r="AY1903" s="53"/>
    </row>
    <row r="1904" spans="18:51">
      <c r="R1904" s="55"/>
      <c r="S1904" s="53"/>
      <c r="T1904" s="53"/>
      <c r="U1904" s="53"/>
      <c r="V1904" s="53"/>
      <c r="W1904" s="53"/>
      <c r="X1904" s="54"/>
      <c r="Y1904" s="54"/>
      <c r="Z1904" s="54"/>
      <c r="AA1904" s="54"/>
      <c r="AB1904" s="54"/>
      <c r="AC1904" s="54"/>
      <c r="AD1904" s="54"/>
      <c r="AE1904" s="54"/>
      <c r="AF1904" s="53"/>
      <c r="AG1904" s="54"/>
      <c r="AH1904" s="54"/>
      <c r="AI1904" s="54"/>
      <c r="AJ1904" s="53"/>
      <c r="AK1904" s="53"/>
      <c r="AL1904" s="53"/>
      <c r="AM1904" s="53"/>
      <c r="AN1904" s="53"/>
      <c r="AO1904" s="53"/>
      <c r="AP1904" s="53"/>
      <c r="AQ1904" s="53"/>
      <c r="AR1904" s="53"/>
      <c r="AS1904" s="53"/>
      <c r="AT1904" s="53"/>
      <c r="AU1904" s="53"/>
      <c r="AV1904" s="53"/>
      <c r="AW1904" s="53"/>
      <c r="AX1904" s="53"/>
      <c r="AY1904" s="53"/>
    </row>
    <row r="1905" spans="18:51">
      <c r="R1905" s="55"/>
      <c r="S1905" s="53"/>
      <c r="T1905" s="53"/>
      <c r="U1905" s="53"/>
      <c r="V1905" s="53"/>
      <c r="W1905" s="53"/>
      <c r="X1905" s="54"/>
      <c r="Y1905" s="54"/>
      <c r="Z1905" s="54"/>
      <c r="AA1905" s="54"/>
      <c r="AB1905" s="54"/>
      <c r="AC1905" s="54"/>
      <c r="AD1905" s="54"/>
      <c r="AE1905" s="54"/>
      <c r="AF1905" s="53"/>
      <c r="AG1905" s="54"/>
      <c r="AH1905" s="54"/>
      <c r="AI1905" s="54"/>
      <c r="AJ1905" s="53"/>
      <c r="AK1905" s="53"/>
      <c r="AL1905" s="53"/>
      <c r="AM1905" s="53"/>
      <c r="AN1905" s="53"/>
      <c r="AO1905" s="53"/>
      <c r="AP1905" s="53"/>
      <c r="AQ1905" s="53"/>
      <c r="AR1905" s="53"/>
      <c r="AS1905" s="53"/>
      <c r="AT1905" s="53"/>
      <c r="AU1905" s="53"/>
      <c r="AV1905" s="53"/>
      <c r="AW1905" s="53"/>
      <c r="AX1905" s="53"/>
      <c r="AY1905" s="53"/>
    </row>
    <row r="1906" spans="18:51">
      <c r="R1906" s="55"/>
      <c r="S1906" s="53"/>
      <c r="T1906" s="53"/>
      <c r="U1906" s="53"/>
      <c r="V1906" s="53"/>
      <c r="W1906" s="53"/>
      <c r="X1906" s="54"/>
      <c r="Y1906" s="54"/>
      <c r="Z1906" s="54"/>
      <c r="AA1906" s="54"/>
      <c r="AB1906" s="54"/>
      <c r="AC1906" s="54"/>
      <c r="AD1906" s="54"/>
      <c r="AE1906" s="54"/>
      <c r="AF1906" s="53"/>
      <c r="AG1906" s="54"/>
      <c r="AH1906" s="54"/>
      <c r="AI1906" s="54"/>
      <c r="AJ1906" s="53"/>
      <c r="AK1906" s="53"/>
      <c r="AL1906" s="53"/>
      <c r="AM1906" s="53"/>
      <c r="AN1906" s="53"/>
      <c r="AO1906" s="53"/>
      <c r="AP1906" s="53"/>
      <c r="AQ1906" s="53"/>
      <c r="AR1906" s="53"/>
      <c r="AS1906" s="53"/>
      <c r="AT1906" s="53"/>
      <c r="AU1906" s="53"/>
      <c r="AV1906" s="53"/>
      <c r="AW1906" s="53"/>
      <c r="AX1906" s="53"/>
      <c r="AY1906" s="53"/>
    </row>
    <row r="1907" spans="18:51">
      <c r="R1907" s="55"/>
      <c r="S1907" s="53"/>
      <c r="T1907" s="53"/>
      <c r="U1907" s="53"/>
      <c r="V1907" s="53"/>
      <c r="W1907" s="53"/>
      <c r="X1907" s="54"/>
      <c r="Y1907" s="54"/>
      <c r="Z1907" s="54"/>
      <c r="AA1907" s="54"/>
      <c r="AB1907" s="54"/>
      <c r="AC1907" s="54"/>
      <c r="AD1907" s="54"/>
      <c r="AE1907" s="54"/>
      <c r="AF1907" s="53"/>
      <c r="AG1907" s="54"/>
      <c r="AH1907" s="54"/>
      <c r="AI1907" s="54"/>
      <c r="AJ1907" s="53"/>
      <c r="AK1907" s="53"/>
      <c r="AL1907" s="53"/>
      <c r="AM1907" s="53"/>
      <c r="AN1907" s="53"/>
      <c r="AO1907" s="53"/>
      <c r="AP1907" s="53"/>
      <c r="AQ1907" s="53"/>
      <c r="AR1907" s="53"/>
      <c r="AS1907" s="53"/>
      <c r="AT1907" s="53"/>
      <c r="AU1907" s="53"/>
      <c r="AV1907" s="53"/>
      <c r="AW1907" s="53"/>
      <c r="AX1907" s="53"/>
      <c r="AY1907" s="53"/>
    </row>
    <row r="1908" spans="18:51">
      <c r="R1908" s="55"/>
      <c r="S1908" s="53"/>
      <c r="T1908" s="53"/>
      <c r="U1908" s="53"/>
      <c r="V1908" s="53"/>
      <c r="W1908" s="53"/>
      <c r="X1908" s="54"/>
      <c r="Y1908" s="54"/>
      <c r="Z1908" s="54"/>
      <c r="AA1908" s="54"/>
      <c r="AB1908" s="54"/>
      <c r="AC1908" s="54"/>
      <c r="AD1908" s="54"/>
      <c r="AE1908" s="54"/>
      <c r="AF1908" s="53"/>
      <c r="AG1908" s="54"/>
      <c r="AH1908" s="54"/>
      <c r="AI1908" s="54"/>
      <c r="AJ1908" s="53"/>
      <c r="AK1908" s="53"/>
      <c r="AL1908" s="53"/>
      <c r="AM1908" s="53"/>
      <c r="AN1908" s="53"/>
      <c r="AO1908" s="53"/>
      <c r="AP1908" s="53"/>
      <c r="AQ1908" s="53"/>
      <c r="AR1908" s="53"/>
      <c r="AS1908" s="53"/>
      <c r="AT1908" s="53"/>
      <c r="AU1908" s="53"/>
      <c r="AV1908" s="53"/>
      <c r="AW1908" s="53"/>
      <c r="AX1908" s="53"/>
      <c r="AY1908" s="53"/>
    </row>
    <row r="1909" spans="18:51">
      <c r="R1909" s="55"/>
      <c r="S1909" s="53"/>
      <c r="T1909" s="53"/>
      <c r="U1909" s="53"/>
      <c r="V1909" s="53"/>
      <c r="W1909" s="53"/>
      <c r="X1909" s="54"/>
      <c r="Y1909" s="54"/>
      <c r="Z1909" s="54"/>
      <c r="AA1909" s="54"/>
      <c r="AB1909" s="54"/>
      <c r="AC1909" s="54"/>
      <c r="AD1909" s="54"/>
      <c r="AE1909" s="54"/>
      <c r="AF1909" s="53"/>
      <c r="AG1909" s="54"/>
      <c r="AH1909" s="54"/>
      <c r="AI1909" s="54"/>
      <c r="AJ1909" s="53"/>
      <c r="AK1909" s="53"/>
      <c r="AL1909" s="53"/>
      <c r="AM1909" s="53"/>
      <c r="AN1909" s="53"/>
      <c r="AO1909" s="53"/>
      <c r="AP1909" s="53"/>
      <c r="AQ1909" s="53"/>
      <c r="AR1909" s="53"/>
      <c r="AS1909" s="53"/>
      <c r="AT1909" s="53"/>
      <c r="AU1909" s="53"/>
      <c r="AV1909" s="53"/>
      <c r="AW1909" s="53"/>
      <c r="AX1909" s="53"/>
      <c r="AY1909" s="53"/>
    </row>
    <row r="1910" spans="18:51">
      <c r="R1910" s="55"/>
      <c r="S1910" s="53"/>
      <c r="T1910" s="53"/>
      <c r="U1910" s="53"/>
      <c r="V1910" s="53"/>
      <c r="W1910" s="53"/>
      <c r="X1910" s="54"/>
      <c r="Y1910" s="54"/>
      <c r="Z1910" s="54"/>
      <c r="AA1910" s="54"/>
      <c r="AB1910" s="54"/>
      <c r="AC1910" s="54"/>
      <c r="AD1910" s="54"/>
      <c r="AE1910" s="54"/>
      <c r="AF1910" s="53"/>
      <c r="AG1910" s="54"/>
      <c r="AH1910" s="54"/>
      <c r="AI1910" s="54"/>
      <c r="AJ1910" s="53"/>
      <c r="AK1910" s="53"/>
      <c r="AL1910" s="53"/>
      <c r="AM1910" s="53"/>
      <c r="AN1910" s="53"/>
      <c r="AO1910" s="53"/>
      <c r="AP1910" s="53"/>
      <c r="AQ1910" s="53"/>
      <c r="AR1910" s="53"/>
      <c r="AS1910" s="53"/>
      <c r="AT1910" s="53"/>
      <c r="AU1910" s="53"/>
      <c r="AV1910" s="53"/>
      <c r="AW1910" s="53"/>
      <c r="AX1910" s="53"/>
      <c r="AY1910" s="53"/>
    </row>
    <row r="1911" spans="18:51">
      <c r="R1911" s="55"/>
      <c r="S1911" s="53"/>
      <c r="T1911" s="53"/>
      <c r="U1911" s="53"/>
      <c r="V1911" s="53"/>
      <c r="W1911" s="53"/>
      <c r="X1911" s="54"/>
      <c r="Y1911" s="54"/>
      <c r="Z1911" s="54"/>
      <c r="AA1911" s="54"/>
      <c r="AB1911" s="54"/>
      <c r="AC1911" s="54"/>
      <c r="AD1911" s="54"/>
      <c r="AE1911" s="54"/>
      <c r="AF1911" s="53"/>
      <c r="AG1911" s="54"/>
      <c r="AH1911" s="54"/>
      <c r="AI1911" s="54"/>
      <c r="AJ1911" s="53"/>
      <c r="AK1911" s="53"/>
      <c r="AL1911" s="53"/>
      <c r="AM1911" s="53"/>
      <c r="AN1911" s="53"/>
      <c r="AO1911" s="53"/>
      <c r="AP1911" s="53"/>
      <c r="AQ1911" s="53"/>
      <c r="AR1911" s="53"/>
      <c r="AS1911" s="53"/>
      <c r="AT1911" s="53"/>
      <c r="AU1911" s="53"/>
      <c r="AV1911" s="53"/>
      <c r="AW1911" s="53"/>
      <c r="AX1911" s="53"/>
      <c r="AY1911" s="53"/>
    </row>
    <row r="1912" spans="18:51">
      <c r="R1912" s="55"/>
      <c r="S1912" s="53"/>
      <c r="T1912" s="53"/>
      <c r="U1912" s="53"/>
      <c r="V1912" s="53"/>
      <c r="W1912" s="53"/>
      <c r="X1912" s="54"/>
      <c r="Y1912" s="54"/>
      <c r="Z1912" s="54"/>
      <c r="AA1912" s="54"/>
      <c r="AB1912" s="54"/>
      <c r="AC1912" s="54"/>
      <c r="AD1912" s="54"/>
      <c r="AE1912" s="54"/>
      <c r="AF1912" s="53"/>
      <c r="AG1912" s="54"/>
      <c r="AH1912" s="54"/>
      <c r="AI1912" s="54"/>
      <c r="AJ1912" s="53"/>
      <c r="AK1912" s="53"/>
      <c r="AL1912" s="53"/>
      <c r="AM1912" s="53"/>
      <c r="AN1912" s="53"/>
      <c r="AO1912" s="53"/>
      <c r="AP1912" s="53"/>
      <c r="AQ1912" s="53"/>
      <c r="AR1912" s="53"/>
      <c r="AS1912" s="53"/>
      <c r="AT1912" s="53"/>
      <c r="AU1912" s="53"/>
      <c r="AV1912" s="53"/>
      <c r="AW1912" s="53"/>
      <c r="AX1912" s="53"/>
      <c r="AY1912" s="53"/>
    </row>
    <row r="1913" spans="18:51">
      <c r="R1913" s="55"/>
      <c r="S1913" s="53"/>
      <c r="T1913" s="53"/>
      <c r="U1913" s="53"/>
      <c r="V1913" s="53"/>
      <c r="W1913" s="53"/>
      <c r="X1913" s="54"/>
      <c r="Y1913" s="54"/>
      <c r="Z1913" s="54"/>
      <c r="AA1913" s="54"/>
      <c r="AB1913" s="54"/>
      <c r="AC1913" s="54"/>
      <c r="AD1913" s="54"/>
      <c r="AE1913" s="54"/>
      <c r="AF1913" s="53"/>
      <c r="AG1913" s="54"/>
      <c r="AH1913" s="54"/>
      <c r="AI1913" s="54"/>
      <c r="AJ1913" s="53"/>
      <c r="AK1913" s="53"/>
      <c r="AL1913" s="53"/>
      <c r="AM1913" s="53"/>
      <c r="AN1913" s="53"/>
      <c r="AO1913" s="53"/>
      <c r="AP1913" s="53"/>
      <c r="AQ1913" s="53"/>
      <c r="AR1913" s="53"/>
      <c r="AS1913" s="53"/>
      <c r="AT1913" s="53"/>
      <c r="AU1913" s="53"/>
      <c r="AV1913" s="53"/>
      <c r="AW1913" s="53"/>
      <c r="AX1913" s="53"/>
      <c r="AY1913" s="53"/>
    </row>
    <row r="1914" spans="18:51">
      <c r="R1914" s="55"/>
      <c r="S1914" s="53"/>
      <c r="T1914" s="53"/>
      <c r="U1914" s="53"/>
      <c r="V1914" s="53"/>
      <c r="W1914" s="53"/>
      <c r="X1914" s="54"/>
      <c r="Y1914" s="54"/>
      <c r="Z1914" s="54"/>
      <c r="AA1914" s="54"/>
      <c r="AB1914" s="54"/>
      <c r="AC1914" s="54"/>
      <c r="AD1914" s="54"/>
      <c r="AE1914" s="54"/>
      <c r="AF1914" s="53"/>
      <c r="AG1914" s="54"/>
      <c r="AH1914" s="54"/>
      <c r="AI1914" s="54"/>
      <c r="AJ1914" s="53"/>
      <c r="AK1914" s="53"/>
      <c r="AL1914" s="53"/>
      <c r="AM1914" s="53"/>
      <c r="AN1914" s="53"/>
      <c r="AO1914" s="53"/>
      <c r="AP1914" s="53"/>
      <c r="AQ1914" s="53"/>
      <c r="AR1914" s="53"/>
      <c r="AS1914" s="53"/>
      <c r="AT1914" s="53"/>
      <c r="AU1914" s="53"/>
      <c r="AV1914" s="53"/>
      <c r="AW1914" s="53"/>
      <c r="AX1914" s="53"/>
      <c r="AY1914" s="53"/>
    </row>
    <row r="1915" spans="18:51">
      <c r="R1915" s="55"/>
      <c r="S1915" s="53"/>
      <c r="T1915" s="53"/>
      <c r="U1915" s="53"/>
      <c r="V1915" s="53"/>
      <c r="W1915" s="53"/>
      <c r="X1915" s="54"/>
      <c r="Y1915" s="54"/>
      <c r="Z1915" s="54"/>
      <c r="AA1915" s="54"/>
      <c r="AB1915" s="54"/>
      <c r="AC1915" s="54"/>
      <c r="AD1915" s="54"/>
      <c r="AE1915" s="54"/>
      <c r="AF1915" s="53"/>
      <c r="AG1915" s="54"/>
      <c r="AH1915" s="54"/>
      <c r="AI1915" s="54"/>
      <c r="AJ1915" s="53"/>
      <c r="AK1915" s="53"/>
      <c r="AL1915" s="53"/>
      <c r="AM1915" s="53"/>
      <c r="AN1915" s="53"/>
      <c r="AO1915" s="53"/>
      <c r="AP1915" s="53"/>
      <c r="AQ1915" s="53"/>
      <c r="AR1915" s="53"/>
      <c r="AS1915" s="53"/>
      <c r="AT1915" s="53"/>
      <c r="AU1915" s="53"/>
      <c r="AV1915" s="53"/>
      <c r="AW1915" s="53"/>
      <c r="AX1915" s="53"/>
      <c r="AY1915" s="53"/>
    </row>
    <row r="1916" spans="18:51">
      <c r="R1916" s="55"/>
      <c r="S1916" s="53"/>
      <c r="T1916" s="53"/>
      <c r="U1916" s="53"/>
      <c r="V1916" s="53"/>
      <c r="W1916" s="53"/>
      <c r="X1916" s="54"/>
      <c r="Y1916" s="54"/>
      <c r="Z1916" s="54"/>
      <c r="AA1916" s="54"/>
      <c r="AB1916" s="54"/>
      <c r="AC1916" s="54"/>
      <c r="AD1916" s="54"/>
      <c r="AE1916" s="54"/>
      <c r="AF1916" s="53"/>
      <c r="AG1916" s="54"/>
      <c r="AH1916" s="54"/>
      <c r="AI1916" s="54"/>
      <c r="AJ1916" s="53"/>
      <c r="AK1916" s="53"/>
      <c r="AL1916" s="53"/>
      <c r="AM1916" s="53"/>
      <c r="AN1916" s="53"/>
      <c r="AO1916" s="53"/>
      <c r="AP1916" s="53"/>
      <c r="AQ1916" s="53"/>
      <c r="AR1916" s="53"/>
      <c r="AS1916" s="53"/>
      <c r="AT1916" s="53"/>
      <c r="AU1916" s="53"/>
      <c r="AV1916" s="53"/>
      <c r="AW1916" s="53"/>
      <c r="AX1916" s="53"/>
      <c r="AY1916" s="53"/>
    </row>
    <row r="1917" spans="18:51">
      <c r="R1917" s="55"/>
      <c r="S1917" s="53"/>
      <c r="T1917" s="53"/>
      <c r="U1917" s="53"/>
      <c r="V1917" s="53"/>
      <c r="W1917" s="53"/>
      <c r="X1917" s="54"/>
      <c r="Y1917" s="54"/>
      <c r="Z1917" s="54"/>
      <c r="AA1917" s="54"/>
      <c r="AB1917" s="54"/>
      <c r="AC1917" s="54"/>
      <c r="AD1917" s="54"/>
      <c r="AE1917" s="54"/>
      <c r="AF1917" s="53"/>
      <c r="AG1917" s="54"/>
      <c r="AH1917" s="54"/>
      <c r="AI1917" s="54"/>
      <c r="AJ1917" s="53"/>
      <c r="AK1917" s="53"/>
      <c r="AL1917" s="53"/>
      <c r="AM1917" s="53"/>
      <c r="AN1917" s="53"/>
      <c r="AO1917" s="53"/>
      <c r="AP1917" s="53"/>
      <c r="AQ1917" s="53"/>
      <c r="AR1917" s="53"/>
      <c r="AS1917" s="53"/>
      <c r="AT1917" s="53"/>
      <c r="AU1917" s="53"/>
      <c r="AV1917" s="53"/>
      <c r="AW1917" s="53"/>
      <c r="AX1917" s="53"/>
      <c r="AY1917" s="53"/>
    </row>
    <row r="1918" spans="18:51">
      <c r="R1918" s="55"/>
      <c r="S1918" s="53"/>
      <c r="T1918" s="53"/>
      <c r="U1918" s="53"/>
      <c r="V1918" s="53"/>
      <c r="W1918" s="53"/>
      <c r="X1918" s="54"/>
      <c r="Y1918" s="54"/>
      <c r="Z1918" s="54"/>
      <c r="AA1918" s="54"/>
      <c r="AB1918" s="54"/>
      <c r="AC1918" s="54"/>
      <c r="AD1918" s="54"/>
      <c r="AE1918" s="54"/>
      <c r="AF1918" s="53"/>
      <c r="AG1918" s="54"/>
      <c r="AH1918" s="54"/>
      <c r="AI1918" s="54"/>
      <c r="AJ1918" s="53"/>
      <c r="AK1918" s="53"/>
      <c r="AL1918" s="53"/>
      <c r="AM1918" s="53"/>
      <c r="AN1918" s="53"/>
      <c r="AO1918" s="53"/>
      <c r="AP1918" s="53"/>
      <c r="AQ1918" s="53"/>
      <c r="AR1918" s="53"/>
      <c r="AS1918" s="53"/>
      <c r="AT1918" s="53"/>
      <c r="AU1918" s="53"/>
      <c r="AV1918" s="53"/>
      <c r="AW1918" s="53"/>
      <c r="AX1918" s="53"/>
      <c r="AY1918" s="53"/>
    </row>
    <row r="1919" spans="18:51">
      <c r="R1919" s="55"/>
      <c r="S1919" s="53"/>
      <c r="T1919" s="53"/>
      <c r="U1919" s="53"/>
      <c r="V1919" s="53"/>
      <c r="W1919" s="53"/>
      <c r="X1919" s="54"/>
      <c r="Y1919" s="54"/>
      <c r="Z1919" s="54"/>
      <c r="AA1919" s="54"/>
      <c r="AB1919" s="54"/>
      <c r="AC1919" s="54"/>
      <c r="AD1919" s="54"/>
      <c r="AE1919" s="54"/>
      <c r="AF1919" s="53"/>
      <c r="AG1919" s="54"/>
      <c r="AH1919" s="54"/>
      <c r="AI1919" s="54"/>
      <c r="AJ1919" s="53"/>
      <c r="AK1919" s="53"/>
      <c r="AL1919" s="53"/>
      <c r="AM1919" s="53"/>
      <c r="AN1919" s="53"/>
      <c r="AO1919" s="53"/>
      <c r="AP1919" s="53"/>
      <c r="AQ1919" s="53"/>
      <c r="AR1919" s="53"/>
      <c r="AS1919" s="53"/>
      <c r="AT1919" s="53"/>
      <c r="AU1919" s="53"/>
      <c r="AV1919" s="53"/>
      <c r="AW1919" s="53"/>
      <c r="AX1919" s="53"/>
      <c r="AY1919" s="53"/>
    </row>
    <row r="1920" spans="18:51">
      <c r="R1920" s="55"/>
      <c r="S1920" s="53"/>
      <c r="T1920" s="53"/>
      <c r="U1920" s="53"/>
      <c r="V1920" s="53"/>
      <c r="W1920" s="53"/>
      <c r="X1920" s="54"/>
      <c r="Y1920" s="54"/>
      <c r="Z1920" s="54"/>
      <c r="AA1920" s="54"/>
      <c r="AB1920" s="54"/>
      <c r="AC1920" s="54"/>
      <c r="AD1920" s="54"/>
      <c r="AE1920" s="54"/>
      <c r="AF1920" s="53"/>
      <c r="AG1920" s="54"/>
      <c r="AH1920" s="54"/>
      <c r="AI1920" s="54"/>
      <c r="AJ1920" s="53"/>
      <c r="AK1920" s="53"/>
      <c r="AL1920" s="53"/>
      <c r="AM1920" s="53"/>
      <c r="AN1920" s="53"/>
      <c r="AO1920" s="53"/>
      <c r="AP1920" s="53"/>
      <c r="AQ1920" s="53"/>
      <c r="AR1920" s="53"/>
      <c r="AS1920" s="53"/>
      <c r="AT1920" s="53"/>
      <c r="AU1920" s="53"/>
      <c r="AV1920" s="53"/>
      <c r="AW1920" s="53"/>
      <c r="AX1920" s="53"/>
      <c r="AY1920" s="53"/>
    </row>
    <row r="1921" spans="18:51">
      <c r="R1921" s="55"/>
      <c r="S1921" s="53"/>
      <c r="T1921" s="53"/>
      <c r="U1921" s="53"/>
      <c r="V1921" s="53"/>
      <c r="W1921" s="53"/>
      <c r="X1921" s="54"/>
      <c r="Y1921" s="54"/>
      <c r="Z1921" s="54"/>
      <c r="AA1921" s="54"/>
      <c r="AB1921" s="54"/>
      <c r="AC1921" s="54"/>
      <c r="AD1921" s="54"/>
      <c r="AE1921" s="54"/>
      <c r="AF1921" s="53"/>
      <c r="AG1921" s="54"/>
      <c r="AH1921" s="54"/>
      <c r="AI1921" s="54"/>
      <c r="AJ1921" s="53"/>
      <c r="AK1921" s="53"/>
      <c r="AL1921" s="53"/>
      <c r="AM1921" s="53"/>
      <c r="AN1921" s="53"/>
      <c r="AO1921" s="53"/>
      <c r="AP1921" s="53"/>
      <c r="AQ1921" s="53"/>
      <c r="AR1921" s="53"/>
      <c r="AS1921" s="53"/>
      <c r="AT1921" s="53"/>
      <c r="AU1921" s="53"/>
      <c r="AV1921" s="53"/>
      <c r="AW1921" s="53"/>
      <c r="AX1921" s="53"/>
      <c r="AY1921" s="53"/>
    </row>
    <row r="1922" spans="18:51">
      <c r="R1922" s="55"/>
      <c r="S1922" s="53"/>
      <c r="T1922" s="53"/>
      <c r="U1922" s="53"/>
      <c r="V1922" s="53"/>
      <c r="W1922" s="53"/>
      <c r="X1922" s="54"/>
      <c r="Y1922" s="54"/>
      <c r="Z1922" s="54"/>
      <c r="AA1922" s="54"/>
      <c r="AB1922" s="54"/>
      <c r="AC1922" s="54"/>
      <c r="AD1922" s="54"/>
      <c r="AE1922" s="54"/>
      <c r="AF1922" s="53"/>
      <c r="AG1922" s="54"/>
      <c r="AH1922" s="54"/>
      <c r="AI1922" s="54"/>
      <c r="AJ1922" s="53"/>
      <c r="AK1922" s="53"/>
      <c r="AL1922" s="53"/>
      <c r="AM1922" s="53"/>
      <c r="AN1922" s="53"/>
      <c r="AO1922" s="53"/>
      <c r="AP1922" s="53"/>
      <c r="AQ1922" s="53"/>
      <c r="AR1922" s="53"/>
      <c r="AS1922" s="53"/>
      <c r="AT1922" s="53"/>
      <c r="AU1922" s="53"/>
      <c r="AV1922" s="53"/>
      <c r="AW1922" s="53"/>
      <c r="AX1922" s="53"/>
      <c r="AY1922" s="53"/>
    </row>
    <row r="1923" spans="18:51">
      <c r="R1923" s="55"/>
      <c r="S1923" s="53"/>
      <c r="T1923" s="53"/>
      <c r="U1923" s="53"/>
      <c r="V1923" s="53"/>
      <c r="W1923" s="53"/>
      <c r="X1923" s="54"/>
      <c r="Y1923" s="54"/>
      <c r="Z1923" s="54"/>
      <c r="AA1923" s="54"/>
      <c r="AB1923" s="54"/>
      <c r="AC1923" s="54"/>
      <c r="AD1923" s="54"/>
      <c r="AE1923" s="54"/>
      <c r="AF1923" s="53"/>
      <c r="AG1923" s="54"/>
      <c r="AH1923" s="54"/>
      <c r="AI1923" s="54"/>
      <c r="AJ1923" s="53"/>
      <c r="AK1923" s="53"/>
      <c r="AL1923" s="53"/>
      <c r="AM1923" s="53"/>
      <c r="AN1923" s="53"/>
      <c r="AO1923" s="53"/>
      <c r="AP1923" s="53"/>
      <c r="AQ1923" s="53"/>
      <c r="AR1923" s="53"/>
      <c r="AS1923" s="53"/>
      <c r="AT1923" s="53"/>
      <c r="AU1923" s="53"/>
      <c r="AV1923" s="53"/>
      <c r="AW1923" s="53"/>
      <c r="AX1923" s="53"/>
      <c r="AY1923" s="53"/>
    </row>
    <row r="1924" spans="18:51">
      <c r="R1924" s="55"/>
      <c r="S1924" s="53"/>
      <c r="T1924" s="53"/>
      <c r="U1924" s="53"/>
      <c r="V1924" s="53"/>
      <c r="W1924" s="53"/>
      <c r="X1924" s="54"/>
      <c r="Y1924" s="54"/>
      <c r="Z1924" s="54"/>
      <c r="AA1924" s="54"/>
      <c r="AB1924" s="54"/>
      <c r="AC1924" s="54"/>
      <c r="AD1924" s="54"/>
      <c r="AE1924" s="54"/>
      <c r="AF1924" s="53"/>
      <c r="AG1924" s="54"/>
      <c r="AH1924" s="54"/>
      <c r="AI1924" s="54"/>
      <c r="AJ1924" s="53"/>
      <c r="AK1924" s="53"/>
      <c r="AL1924" s="53"/>
      <c r="AM1924" s="53"/>
      <c r="AN1924" s="53"/>
      <c r="AO1924" s="53"/>
      <c r="AP1924" s="53"/>
      <c r="AQ1924" s="53"/>
      <c r="AR1924" s="53"/>
      <c r="AS1924" s="53"/>
      <c r="AT1924" s="53"/>
      <c r="AU1924" s="53"/>
      <c r="AV1924" s="53"/>
      <c r="AW1924" s="53"/>
      <c r="AX1924" s="53"/>
      <c r="AY1924" s="53"/>
    </row>
    <row r="1925" spans="18:51">
      <c r="R1925" s="55"/>
      <c r="S1925" s="53"/>
      <c r="T1925" s="53"/>
      <c r="U1925" s="53"/>
      <c r="V1925" s="53"/>
      <c r="W1925" s="53"/>
      <c r="X1925" s="54"/>
      <c r="Y1925" s="54"/>
      <c r="Z1925" s="54"/>
      <c r="AA1925" s="54"/>
      <c r="AB1925" s="54"/>
      <c r="AC1925" s="54"/>
      <c r="AD1925" s="54"/>
      <c r="AE1925" s="54"/>
      <c r="AF1925" s="53"/>
      <c r="AG1925" s="54"/>
      <c r="AH1925" s="54"/>
      <c r="AI1925" s="54"/>
      <c r="AJ1925" s="53"/>
      <c r="AK1925" s="53"/>
      <c r="AL1925" s="53"/>
      <c r="AM1925" s="53"/>
      <c r="AN1925" s="53"/>
      <c r="AO1925" s="53"/>
      <c r="AP1925" s="53"/>
      <c r="AQ1925" s="53"/>
      <c r="AR1925" s="53"/>
      <c r="AS1925" s="53"/>
      <c r="AT1925" s="53"/>
      <c r="AU1925" s="53"/>
      <c r="AV1925" s="53"/>
      <c r="AW1925" s="53"/>
      <c r="AX1925" s="53"/>
      <c r="AY1925" s="53"/>
    </row>
    <row r="1926" spans="18:51">
      <c r="R1926" s="55"/>
      <c r="S1926" s="53"/>
      <c r="T1926" s="53"/>
      <c r="U1926" s="53"/>
      <c r="V1926" s="53"/>
      <c r="W1926" s="53"/>
      <c r="X1926" s="54"/>
      <c r="Y1926" s="54"/>
      <c r="Z1926" s="54"/>
      <c r="AA1926" s="54"/>
      <c r="AB1926" s="54"/>
      <c r="AC1926" s="54"/>
      <c r="AD1926" s="54"/>
      <c r="AE1926" s="54"/>
      <c r="AF1926" s="53"/>
      <c r="AG1926" s="54"/>
      <c r="AH1926" s="54"/>
      <c r="AI1926" s="54"/>
      <c r="AJ1926" s="53"/>
      <c r="AK1926" s="53"/>
      <c r="AL1926" s="53"/>
      <c r="AM1926" s="53"/>
      <c r="AN1926" s="53"/>
      <c r="AO1926" s="53"/>
      <c r="AP1926" s="53"/>
      <c r="AQ1926" s="53"/>
      <c r="AR1926" s="53"/>
      <c r="AS1926" s="53"/>
      <c r="AT1926" s="53"/>
      <c r="AU1926" s="53"/>
      <c r="AV1926" s="53"/>
      <c r="AW1926" s="53"/>
      <c r="AX1926" s="53"/>
      <c r="AY1926" s="53"/>
    </row>
    <row r="1927" spans="18:51">
      <c r="R1927" s="55"/>
      <c r="S1927" s="53"/>
      <c r="T1927" s="53"/>
      <c r="U1927" s="53"/>
      <c r="V1927" s="53"/>
      <c r="W1927" s="53"/>
      <c r="X1927" s="54"/>
      <c r="Y1927" s="54"/>
      <c r="Z1927" s="54"/>
      <c r="AA1927" s="54"/>
      <c r="AB1927" s="54"/>
      <c r="AC1927" s="54"/>
      <c r="AD1927" s="54"/>
      <c r="AE1927" s="54"/>
      <c r="AF1927" s="53"/>
      <c r="AG1927" s="54"/>
      <c r="AH1927" s="54"/>
      <c r="AI1927" s="54"/>
      <c r="AJ1927" s="53"/>
      <c r="AK1927" s="53"/>
      <c r="AL1927" s="53"/>
      <c r="AM1927" s="53"/>
      <c r="AN1927" s="53"/>
      <c r="AO1927" s="53"/>
      <c r="AP1927" s="53"/>
      <c r="AQ1927" s="53"/>
      <c r="AR1927" s="53"/>
      <c r="AS1927" s="53"/>
      <c r="AT1927" s="53"/>
      <c r="AU1927" s="53"/>
      <c r="AV1927" s="53"/>
      <c r="AW1927" s="53"/>
      <c r="AX1927" s="53"/>
      <c r="AY1927" s="53"/>
    </row>
    <row r="1928" spans="18:51">
      <c r="R1928" s="55"/>
      <c r="S1928" s="53"/>
      <c r="T1928" s="53"/>
      <c r="U1928" s="53"/>
      <c r="V1928" s="53"/>
      <c r="W1928" s="53"/>
      <c r="X1928" s="54"/>
      <c r="Y1928" s="54"/>
      <c r="Z1928" s="54"/>
      <c r="AA1928" s="54"/>
      <c r="AB1928" s="54"/>
      <c r="AC1928" s="54"/>
      <c r="AD1928" s="54"/>
      <c r="AE1928" s="54"/>
      <c r="AF1928" s="53"/>
      <c r="AG1928" s="54"/>
      <c r="AH1928" s="54"/>
      <c r="AI1928" s="54"/>
      <c r="AJ1928" s="53"/>
      <c r="AK1928" s="53"/>
      <c r="AL1928" s="53"/>
      <c r="AM1928" s="53"/>
      <c r="AN1928" s="53"/>
      <c r="AO1928" s="53"/>
      <c r="AP1928" s="53"/>
      <c r="AQ1928" s="53"/>
      <c r="AR1928" s="53"/>
      <c r="AS1928" s="53"/>
      <c r="AT1928" s="53"/>
      <c r="AU1928" s="53"/>
      <c r="AV1928" s="53"/>
      <c r="AW1928" s="53"/>
      <c r="AX1928" s="53"/>
      <c r="AY1928" s="53"/>
    </row>
    <row r="1929" spans="18:51">
      <c r="R1929" s="55"/>
      <c r="S1929" s="53"/>
      <c r="T1929" s="53"/>
      <c r="U1929" s="53"/>
      <c r="V1929" s="53"/>
      <c r="W1929" s="53"/>
      <c r="X1929" s="54"/>
      <c r="Y1929" s="54"/>
      <c r="Z1929" s="54"/>
      <c r="AA1929" s="54"/>
      <c r="AB1929" s="54"/>
      <c r="AC1929" s="54"/>
      <c r="AD1929" s="54"/>
      <c r="AE1929" s="54"/>
      <c r="AF1929" s="53"/>
      <c r="AG1929" s="54"/>
      <c r="AH1929" s="54"/>
      <c r="AI1929" s="54"/>
      <c r="AJ1929" s="53"/>
      <c r="AK1929" s="53"/>
      <c r="AL1929" s="53"/>
      <c r="AM1929" s="53"/>
      <c r="AN1929" s="53"/>
      <c r="AO1929" s="53"/>
      <c r="AP1929" s="53"/>
      <c r="AQ1929" s="53"/>
      <c r="AR1929" s="53"/>
      <c r="AS1929" s="53"/>
      <c r="AT1929" s="53"/>
      <c r="AU1929" s="53"/>
      <c r="AV1929" s="53"/>
      <c r="AW1929" s="53"/>
      <c r="AX1929" s="53"/>
      <c r="AY1929" s="53"/>
    </row>
    <row r="1930" spans="18:51">
      <c r="R1930" s="55"/>
      <c r="S1930" s="53"/>
      <c r="T1930" s="53"/>
      <c r="U1930" s="53"/>
      <c r="V1930" s="53"/>
      <c r="W1930" s="53"/>
      <c r="X1930" s="54"/>
      <c r="Y1930" s="54"/>
      <c r="Z1930" s="54"/>
      <c r="AA1930" s="54"/>
      <c r="AB1930" s="54"/>
      <c r="AC1930" s="54"/>
      <c r="AD1930" s="54"/>
      <c r="AE1930" s="54"/>
      <c r="AF1930" s="53"/>
      <c r="AG1930" s="54"/>
      <c r="AH1930" s="54"/>
      <c r="AI1930" s="54"/>
      <c r="AJ1930" s="53"/>
      <c r="AK1930" s="53"/>
      <c r="AL1930" s="53"/>
      <c r="AM1930" s="53"/>
      <c r="AN1930" s="53"/>
      <c r="AO1930" s="53"/>
      <c r="AP1930" s="53"/>
      <c r="AQ1930" s="53"/>
      <c r="AR1930" s="53"/>
      <c r="AS1930" s="53"/>
      <c r="AT1930" s="53"/>
      <c r="AU1930" s="53"/>
      <c r="AV1930" s="53"/>
      <c r="AW1930" s="53"/>
      <c r="AX1930" s="53"/>
      <c r="AY1930" s="53"/>
    </row>
    <row r="1931" spans="18:51">
      <c r="R1931" s="55"/>
      <c r="S1931" s="53"/>
      <c r="T1931" s="53"/>
      <c r="U1931" s="53"/>
      <c r="V1931" s="53"/>
      <c r="W1931" s="53"/>
      <c r="X1931" s="54"/>
      <c r="Y1931" s="54"/>
      <c r="Z1931" s="54"/>
      <c r="AA1931" s="54"/>
      <c r="AB1931" s="54"/>
      <c r="AC1931" s="54"/>
      <c r="AD1931" s="54"/>
      <c r="AE1931" s="54"/>
      <c r="AF1931" s="53"/>
      <c r="AG1931" s="54"/>
      <c r="AH1931" s="54"/>
      <c r="AI1931" s="54"/>
      <c r="AJ1931" s="53"/>
      <c r="AK1931" s="53"/>
      <c r="AL1931" s="53"/>
      <c r="AM1931" s="53"/>
      <c r="AN1931" s="53"/>
      <c r="AO1931" s="53"/>
      <c r="AP1931" s="53"/>
      <c r="AQ1931" s="53"/>
      <c r="AR1931" s="53"/>
      <c r="AS1931" s="53"/>
      <c r="AT1931" s="53"/>
      <c r="AU1931" s="53"/>
      <c r="AV1931" s="53"/>
      <c r="AW1931" s="53"/>
      <c r="AX1931" s="53"/>
      <c r="AY1931" s="53"/>
    </row>
    <row r="1932" spans="18:51">
      <c r="R1932" s="55"/>
      <c r="S1932" s="53"/>
      <c r="T1932" s="53"/>
      <c r="U1932" s="53"/>
      <c r="V1932" s="53"/>
      <c r="W1932" s="53"/>
      <c r="X1932" s="54"/>
      <c r="Y1932" s="54"/>
      <c r="Z1932" s="54"/>
      <c r="AA1932" s="54"/>
      <c r="AB1932" s="54"/>
      <c r="AC1932" s="54"/>
      <c r="AD1932" s="54"/>
      <c r="AE1932" s="54"/>
      <c r="AF1932" s="53"/>
      <c r="AG1932" s="54"/>
      <c r="AH1932" s="54"/>
      <c r="AI1932" s="54"/>
      <c r="AJ1932" s="53"/>
      <c r="AK1932" s="53"/>
      <c r="AL1932" s="53"/>
      <c r="AM1932" s="53"/>
      <c r="AN1932" s="53"/>
      <c r="AO1932" s="53"/>
      <c r="AP1932" s="53"/>
      <c r="AQ1932" s="53"/>
      <c r="AR1932" s="53"/>
      <c r="AS1932" s="53"/>
      <c r="AT1932" s="53"/>
      <c r="AU1932" s="53"/>
      <c r="AV1932" s="53"/>
      <c r="AW1932" s="53"/>
      <c r="AX1932" s="53"/>
      <c r="AY1932" s="53"/>
    </row>
    <row r="1933" spans="18:51">
      <c r="R1933" s="55"/>
      <c r="S1933" s="53"/>
      <c r="T1933" s="53"/>
      <c r="U1933" s="53"/>
      <c r="V1933" s="53"/>
      <c r="W1933" s="53"/>
      <c r="X1933" s="54"/>
      <c r="Y1933" s="54"/>
      <c r="Z1933" s="54"/>
      <c r="AA1933" s="54"/>
      <c r="AB1933" s="54"/>
      <c r="AC1933" s="54"/>
      <c r="AD1933" s="54"/>
      <c r="AE1933" s="54"/>
      <c r="AF1933" s="53"/>
      <c r="AG1933" s="54"/>
      <c r="AH1933" s="54"/>
      <c r="AI1933" s="54"/>
      <c r="AJ1933" s="53"/>
      <c r="AK1933" s="53"/>
      <c r="AL1933" s="53"/>
      <c r="AM1933" s="53"/>
      <c r="AN1933" s="53"/>
      <c r="AO1933" s="53"/>
      <c r="AP1933" s="53"/>
      <c r="AQ1933" s="53"/>
      <c r="AR1933" s="53"/>
      <c r="AS1933" s="53"/>
      <c r="AT1933" s="53"/>
      <c r="AU1933" s="53"/>
      <c r="AV1933" s="53"/>
      <c r="AW1933" s="53"/>
      <c r="AX1933" s="53"/>
      <c r="AY1933" s="53"/>
    </row>
    <row r="1934" spans="18:51">
      <c r="R1934" s="55"/>
      <c r="S1934" s="53"/>
      <c r="T1934" s="53"/>
      <c r="U1934" s="53"/>
      <c r="V1934" s="53"/>
      <c r="W1934" s="53"/>
      <c r="X1934" s="54"/>
      <c r="Y1934" s="54"/>
      <c r="Z1934" s="54"/>
      <c r="AA1934" s="54"/>
      <c r="AB1934" s="54"/>
      <c r="AC1934" s="54"/>
      <c r="AD1934" s="54"/>
      <c r="AE1934" s="54"/>
      <c r="AF1934" s="53"/>
      <c r="AG1934" s="54"/>
      <c r="AH1934" s="54"/>
      <c r="AI1934" s="54"/>
      <c r="AJ1934" s="53"/>
      <c r="AK1934" s="53"/>
      <c r="AL1934" s="53"/>
      <c r="AM1934" s="53"/>
      <c r="AN1934" s="53"/>
      <c r="AO1934" s="53"/>
      <c r="AP1934" s="53"/>
      <c r="AQ1934" s="53"/>
      <c r="AR1934" s="53"/>
      <c r="AS1934" s="53"/>
      <c r="AT1934" s="53"/>
      <c r="AU1934" s="53"/>
      <c r="AV1934" s="53"/>
      <c r="AW1934" s="53"/>
      <c r="AX1934" s="53"/>
      <c r="AY1934" s="53"/>
    </row>
    <row r="1935" spans="18:51">
      <c r="R1935" s="55"/>
      <c r="S1935" s="53"/>
      <c r="T1935" s="53"/>
      <c r="U1935" s="53"/>
      <c r="V1935" s="53"/>
      <c r="W1935" s="53"/>
      <c r="X1935" s="54"/>
      <c r="Y1935" s="54"/>
      <c r="Z1935" s="54"/>
      <c r="AA1935" s="54"/>
      <c r="AB1935" s="54"/>
      <c r="AC1935" s="54"/>
      <c r="AD1935" s="54"/>
      <c r="AE1935" s="54"/>
      <c r="AF1935" s="53"/>
      <c r="AG1935" s="54"/>
      <c r="AH1935" s="54"/>
      <c r="AI1935" s="54"/>
      <c r="AJ1935" s="53"/>
      <c r="AK1935" s="53"/>
      <c r="AL1935" s="53"/>
      <c r="AM1935" s="53"/>
      <c r="AN1935" s="53"/>
      <c r="AO1935" s="53"/>
      <c r="AP1935" s="53"/>
      <c r="AQ1935" s="53"/>
      <c r="AR1935" s="53"/>
      <c r="AS1935" s="53"/>
      <c r="AT1935" s="53"/>
      <c r="AU1935" s="53"/>
      <c r="AV1935" s="53"/>
      <c r="AW1935" s="53"/>
      <c r="AX1935" s="53"/>
      <c r="AY1935" s="53"/>
    </row>
    <row r="1936" spans="18:51">
      <c r="R1936" s="55"/>
      <c r="S1936" s="53"/>
      <c r="T1936" s="53"/>
      <c r="U1936" s="53"/>
      <c r="V1936" s="53"/>
      <c r="W1936" s="53"/>
      <c r="X1936" s="54"/>
      <c r="Y1936" s="54"/>
      <c r="Z1936" s="54"/>
      <c r="AA1936" s="54"/>
      <c r="AB1936" s="54"/>
      <c r="AC1936" s="54"/>
      <c r="AD1936" s="54"/>
      <c r="AE1936" s="54"/>
      <c r="AF1936" s="53"/>
      <c r="AG1936" s="54"/>
      <c r="AH1936" s="54"/>
      <c r="AI1936" s="54"/>
      <c r="AJ1936" s="53"/>
      <c r="AK1936" s="53"/>
      <c r="AL1936" s="53"/>
      <c r="AM1936" s="53"/>
      <c r="AN1936" s="53"/>
      <c r="AO1936" s="53"/>
      <c r="AP1936" s="53"/>
      <c r="AQ1936" s="53"/>
      <c r="AR1936" s="53"/>
      <c r="AS1936" s="53"/>
      <c r="AT1936" s="53"/>
      <c r="AU1936" s="53"/>
      <c r="AV1936" s="53"/>
      <c r="AW1936" s="53"/>
      <c r="AX1936" s="53"/>
      <c r="AY1936" s="53"/>
    </row>
    <row r="1937" spans="18:51">
      <c r="R1937" s="55"/>
      <c r="S1937" s="53"/>
      <c r="T1937" s="53"/>
      <c r="U1937" s="53"/>
      <c r="V1937" s="53"/>
      <c r="W1937" s="53"/>
      <c r="X1937" s="54"/>
      <c r="Y1937" s="54"/>
      <c r="Z1937" s="54"/>
      <c r="AA1937" s="54"/>
      <c r="AB1937" s="54"/>
      <c r="AC1937" s="54"/>
      <c r="AD1937" s="54"/>
      <c r="AE1937" s="54"/>
      <c r="AF1937" s="53"/>
      <c r="AG1937" s="54"/>
      <c r="AH1937" s="54"/>
      <c r="AI1937" s="54"/>
      <c r="AJ1937" s="53"/>
      <c r="AK1937" s="53"/>
      <c r="AL1937" s="53"/>
      <c r="AM1937" s="53"/>
      <c r="AN1937" s="53"/>
      <c r="AO1937" s="53"/>
      <c r="AP1937" s="53"/>
      <c r="AQ1937" s="53"/>
      <c r="AR1937" s="53"/>
      <c r="AS1937" s="53"/>
      <c r="AT1937" s="53"/>
      <c r="AU1937" s="53"/>
      <c r="AV1937" s="53"/>
      <c r="AW1937" s="53"/>
      <c r="AX1937" s="53"/>
      <c r="AY1937" s="53"/>
    </row>
    <row r="1938" spans="18:51">
      <c r="R1938" s="55"/>
      <c r="S1938" s="53"/>
      <c r="T1938" s="53"/>
      <c r="U1938" s="53"/>
      <c r="V1938" s="53"/>
      <c r="W1938" s="53"/>
      <c r="X1938" s="54"/>
      <c r="Y1938" s="54"/>
      <c r="Z1938" s="54"/>
      <c r="AA1938" s="54"/>
      <c r="AB1938" s="54"/>
      <c r="AC1938" s="54"/>
      <c r="AD1938" s="54"/>
      <c r="AE1938" s="54"/>
      <c r="AF1938" s="53"/>
      <c r="AG1938" s="54"/>
      <c r="AH1938" s="54"/>
      <c r="AI1938" s="54"/>
      <c r="AJ1938" s="53"/>
      <c r="AK1938" s="53"/>
      <c r="AL1938" s="53"/>
      <c r="AM1938" s="53"/>
      <c r="AN1938" s="53"/>
      <c r="AO1938" s="53"/>
      <c r="AP1938" s="53"/>
      <c r="AQ1938" s="53"/>
      <c r="AR1938" s="53"/>
      <c r="AS1938" s="53"/>
      <c r="AT1938" s="53"/>
      <c r="AU1938" s="53"/>
      <c r="AV1938" s="53"/>
      <c r="AW1938" s="53"/>
      <c r="AX1938" s="53"/>
      <c r="AY1938" s="53"/>
    </row>
    <row r="1939" spans="18:51">
      <c r="R1939" s="55"/>
      <c r="S1939" s="53"/>
      <c r="T1939" s="53"/>
      <c r="U1939" s="53"/>
      <c r="V1939" s="53"/>
      <c r="W1939" s="53"/>
      <c r="X1939" s="54"/>
      <c r="Y1939" s="54"/>
      <c r="Z1939" s="54"/>
      <c r="AA1939" s="54"/>
      <c r="AB1939" s="54"/>
      <c r="AC1939" s="54"/>
      <c r="AD1939" s="54"/>
      <c r="AE1939" s="54"/>
      <c r="AF1939" s="53"/>
      <c r="AG1939" s="54"/>
      <c r="AH1939" s="54"/>
      <c r="AI1939" s="54"/>
      <c r="AJ1939" s="53"/>
      <c r="AK1939" s="53"/>
      <c r="AL1939" s="53"/>
      <c r="AM1939" s="53"/>
      <c r="AN1939" s="53"/>
      <c r="AO1939" s="53"/>
      <c r="AP1939" s="53"/>
      <c r="AQ1939" s="53"/>
      <c r="AR1939" s="53"/>
      <c r="AS1939" s="53"/>
      <c r="AT1939" s="53"/>
      <c r="AU1939" s="53"/>
      <c r="AV1939" s="53"/>
      <c r="AW1939" s="53"/>
      <c r="AX1939" s="53"/>
      <c r="AY1939" s="53"/>
    </row>
    <row r="1940" spans="18:51">
      <c r="R1940" s="55"/>
      <c r="S1940" s="53"/>
      <c r="T1940" s="53"/>
      <c r="U1940" s="53"/>
      <c r="V1940" s="53"/>
      <c r="W1940" s="53"/>
      <c r="X1940" s="54"/>
      <c r="Y1940" s="54"/>
      <c r="Z1940" s="54"/>
      <c r="AA1940" s="54"/>
      <c r="AB1940" s="54"/>
      <c r="AC1940" s="54"/>
      <c r="AD1940" s="54"/>
      <c r="AE1940" s="54"/>
      <c r="AF1940" s="53"/>
      <c r="AG1940" s="54"/>
      <c r="AH1940" s="54"/>
      <c r="AI1940" s="54"/>
      <c r="AJ1940" s="53"/>
      <c r="AK1940" s="53"/>
      <c r="AL1940" s="53"/>
      <c r="AM1940" s="53"/>
      <c r="AN1940" s="53"/>
      <c r="AO1940" s="53"/>
      <c r="AP1940" s="53"/>
      <c r="AQ1940" s="53"/>
      <c r="AR1940" s="53"/>
      <c r="AS1940" s="53"/>
      <c r="AT1940" s="53"/>
      <c r="AU1940" s="53"/>
      <c r="AV1940" s="53"/>
      <c r="AW1940" s="53"/>
      <c r="AX1940" s="53"/>
      <c r="AY1940" s="53"/>
    </row>
    <row r="1941" spans="18:51">
      <c r="R1941" s="55"/>
      <c r="S1941" s="53"/>
      <c r="T1941" s="53"/>
      <c r="U1941" s="53"/>
      <c r="V1941" s="53"/>
      <c r="W1941" s="53"/>
      <c r="X1941" s="54"/>
      <c r="Y1941" s="54"/>
      <c r="Z1941" s="54"/>
      <c r="AA1941" s="54"/>
      <c r="AB1941" s="54"/>
      <c r="AC1941" s="54"/>
      <c r="AD1941" s="54"/>
      <c r="AE1941" s="54"/>
      <c r="AF1941" s="53"/>
      <c r="AG1941" s="54"/>
      <c r="AH1941" s="54"/>
      <c r="AI1941" s="54"/>
      <c r="AJ1941" s="53"/>
      <c r="AK1941" s="53"/>
      <c r="AL1941" s="53"/>
      <c r="AM1941" s="53"/>
      <c r="AN1941" s="53"/>
      <c r="AO1941" s="53"/>
      <c r="AP1941" s="53"/>
      <c r="AQ1941" s="53"/>
      <c r="AR1941" s="53"/>
      <c r="AS1941" s="53"/>
      <c r="AT1941" s="53"/>
      <c r="AU1941" s="53"/>
      <c r="AV1941" s="53"/>
      <c r="AW1941" s="53"/>
      <c r="AX1941" s="53"/>
      <c r="AY1941" s="53"/>
    </row>
    <row r="1942" spans="18:51">
      <c r="R1942" s="55"/>
      <c r="S1942" s="53"/>
      <c r="T1942" s="53"/>
      <c r="U1942" s="53"/>
      <c r="V1942" s="53"/>
      <c r="W1942" s="53"/>
      <c r="X1942" s="54"/>
      <c r="Y1942" s="54"/>
      <c r="Z1942" s="54"/>
      <c r="AA1942" s="54"/>
      <c r="AB1942" s="54"/>
      <c r="AC1942" s="54"/>
      <c r="AD1942" s="54"/>
      <c r="AE1942" s="54"/>
      <c r="AF1942" s="53"/>
      <c r="AG1942" s="54"/>
      <c r="AH1942" s="54"/>
      <c r="AI1942" s="54"/>
      <c r="AJ1942" s="53"/>
      <c r="AK1942" s="53"/>
      <c r="AL1942" s="53"/>
      <c r="AM1942" s="53"/>
      <c r="AN1942" s="53"/>
      <c r="AO1942" s="53"/>
      <c r="AP1942" s="53"/>
      <c r="AQ1942" s="53"/>
      <c r="AR1942" s="53"/>
      <c r="AS1942" s="53"/>
      <c r="AT1942" s="53"/>
      <c r="AU1942" s="53"/>
      <c r="AV1942" s="53"/>
      <c r="AW1942" s="53"/>
      <c r="AX1942" s="53"/>
      <c r="AY1942" s="53"/>
    </row>
    <row r="1943" spans="18:51">
      <c r="R1943" s="55"/>
      <c r="S1943" s="53"/>
      <c r="T1943" s="53"/>
      <c r="U1943" s="53"/>
      <c r="V1943" s="53"/>
      <c r="W1943" s="53"/>
      <c r="X1943" s="54"/>
      <c r="Y1943" s="54"/>
      <c r="Z1943" s="54"/>
      <c r="AA1943" s="54"/>
      <c r="AB1943" s="54"/>
      <c r="AC1943" s="54"/>
      <c r="AD1943" s="54"/>
      <c r="AE1943" s="54"/>
      <c r="AF1943" s="53"/>
      <c r="AG1943" s="54"/>
      <c r="AH1943" s="54"/>
      <c r="AI1943" s="54"/>
      <c r="AJ1943" s="53"/>
      <c r="AK1943" s="53"/>
      <c r="AL1943" s="53"/>
      <c r="AM1943" s="53"/>
      <c r="AN1943" s="53"/>
      <c r="AO1943" s="53"/>
      <c r="AP1943" s="53"/>
      <c r="AQ1943" s="53"/>
      <c r="AR1943" s="53"/>
      <c r="AS1943" s="53"/>
      <c r="AT1943" s="53"/>
      <c r="AU1943" s="53"/>
      <c r="AV1943" s="53"/>
      <c r="AW1943" s="53"/>
      <c r="AX1943" s="53"/>
      <c r="AY1943" s="53"/>
    </row>
    <row r="1944" spans="18:51">
      <c r="R1944" s="55"/>
      <c r="S1944" s="53"/>
      <c r="T1944" s="53"/>
      <c r="U1944" s="53"/>
      <c r="V1944" s="53"/>
      <c r="W1944" s="53"/>
      <c r="X1944" s="54"/>
      <c r="Y1944" s="54"/>
      <c r="Z1944" s="54"/>
      <c r="AA1944" s="54"/>
      <c r="AB1944" s="54"/>
      <c r="AC1944" s="54"/>
      <c r="AD1944" s="54"/>
      <c r="AE1944" s="54"/>
      <c r="AF1944" s="53"/>
      <c r="AG1944" s="54"/>
      <c r="AH1944" s="54"/>
      <c r="AI1944" s="54"/>
      <c r="AJ1944" s="53"/>
      <c r="AK1944" s="53"/>
      <c r="AL1944" s="53"/>
      <c r="AM1944" s="53"/>
      <c r="AN1944" s="53"/>
      <c r="AO1944" s="53"/>
      <c r="AP1944" s="53"/>
      <c r="AQ1944" s="53"/>
      <c r="AR1944" s="53"/>
      <c r="AS1944" s="53"/>
      <c r="AT1944" s="53"/>
      <c r="AU1944" s="53"/>
      <c r="AV1944" s="53"/>
      <c r="AW1944" s="53"/>
      <c r="AX1944" s="53"/>
      <c r="AY1944" s="53"/>
    </row>
    <row r="1945" spans="18:51">
      <c r="R1945" s="55"/>
      <c r="S1945" s="53"/>
      <c r="T1945" s="53"/>
      <c r="U1945" s="53"/>
      <c r="V1945" s="53"/>
      <c r="W1945" s="53"/>
      <c r="X1945" s="54"/>
      <c r="Y1945" s="54"/>
      <c r="Z1945" s="54"/>
      <c r="AA1945" s="54"/>
      <c r="AB1945" s="54"/>
      <c r="AC1945" s="54"/>
      <c r="AD1945" s="54"/>
      <c r="AE1945" s="54"/>
      <c r="AF1945" s="53"/>
      <c r="AG1945" s="54"/>
      <c r="AH1945" s="54"/>
      <c r="AI1945" s="54"/>
      <c r="AJ1945" s="53"/>
      <c r="AK1945" s="53"/>
      <c r="AL1945" s="53"/>
      <c r="AM1945" s="53"/>
      <c r="AN1945" s="53"/>
      <c r="AO1945" s="53"/>
      <c r="AP1945" s="53"/>
      <c r="AQ1945" s="53"/>
      <c r="AR1945" s="53"/>
      <c r="AS1945" s="53"/>
      <c r="AT1945" s="53"/>
      <c r="AU1945" s="53"/>
      <c r="AV1945" s="53"/>
      <c r="AW1945" s="53"/>
      <c r="AX1945" s="53"/>
      <c r="AY1945" s="53"/>
    </row>
    <row r="1946" spans="18:51">
      <c r="R1946" s="55"/>
      <c r="S1946" s="53"/>
      <c r="T1946" s="53"/>
      <c r="U1946" s="53"/>
      <c r="V1946" s="53"/>
      <c r="W1946" s="53"/>
      <c r="X1946" s="54"/>
      <c r="Y1946" s="54"/>
      <c r="Z1946" s="54"/>
      <c r="AA1946" s="54"/>
      <c r="AB1946" s="54"/>
      <c r="AC1946" s="54"/>
      <c r="AD1946" s="54"/>
      <c r="AE1946" s="54"/>
      <c r="AF1946" s="53"/>
      <c r="AG1946" s="54"/>
      <c r="AH1946" s="54"/>
      <c r="AI1946" s="54"/>
      <c r="AJ1946" s="53"/>
      <c r="AK1946" s="53"/>
      <c r="AL1946" s="53"/>
      <c r="AM1946" s="53"/>
      <c r="AN1946" s="53"/>
      <c r="AO1946" s="53"/>
      <c r="AP1946" s="53"/>
      <c r="AQ1946" s="53"/>
      <c r="AR1946" s="53"/>
      <c r="AS1946" s="53"/>
      <c r="AT1946" s="53"/>
      <c r="AU1946" s="53"/>
      <c r="AV1946" s="53"/>
      <c r="AW1946" s="53"/>
      <c r="AX1946" s="53"/>
      <c r="AY1946" s="53"/>
    </row>
    <row r="1947" spans="18:51">
      <c r="R1947" s="55"/>
      <c r="S1947" s="53"/>
      <c r="T1947" s="53"/>
      <c r="U1947" s="53"/>
      <c r="V1947" s="53"/>
      <c r="W1947" s="53"/>
      <c r="X1947" s="54"/>
      <c r="Y1947" s="54"/>
      <c r="Z1947" s="54"/>
      <c r="AA1947" s="54"/>
      <c r="AB1947" s="54"/>
      <c r="AC1947" s="54"/>
      <c r="AD1947" s="54"/>
      <c r="AE1947" s="54"/>
      <c r="AF1947" s="53"/>
      <c r="AG1947" s="54"/>
      <c r="AH1947" s="54"/>
      <c r="AI1947" s="54"/>
      <c r="AJ1947" s="53"/>
      <c r="AK1947" s="53"/>
      <c r="AL1947" s="53"/>
      <c r="AM1947" s="53"/>
      <c r="AN1947" s="53"/>
      <c r="AO1947" s="53"/>
      <c r="AP1947" s="53"/>
      <c r="AQ1947" s="53"/>
      <c r="AR1947" s="53"/>
      <c r="AS1947" s="53"/>
      <c r="AT1947" s="53"/>
      <c r="AU1947" s="53"/>
      <c r="AV1947" s="53"/>
      <c r="AW1947" s="53"/>
      <c r="AX1947" s="53"/>
      <c r="AY1947" s="53"/>
    </row>
    <row r="1948" spans="18:51">
      <c r="R1948" s="55"/>
      <c r="S1948" s="53"/>
      <c r="T1948" s="53"/>
      <c r="U1948" s="53"/>
      <c r="V1948" s="53"/>
      <c r="W1948" s="53"/>
      <c r="X1948" s="54"/>
      <c r="Y1948" s="54"/>
      <c r="Z1948" s="54"/>
      <c r="AA1948" s="54"/>
      <c r="AB1948" s="54"/>
      <c r="AC1948" s="54"/>
      <c r="AD1948" s="54"/>
      <c r="AE1948" s="54"/>
      <c r="AF1948" s="53"/>
      <c r="AG1948" s="54"/>
      <c r="AH1948" s="54"/>
      <c r="AI1948" s="54"/>
      <c r="AJ1948" s="53"/>
      <c r="AK1948" s="53"/>
      <c r="AL1948" s="53"/>
      <c r="AM1948" s="53"/>
      <c r="AN1948" s="53"/>
      <c r="AO1948" s="53"/>
      <c r="AP1948" s="53"/>
      <c r="AQ1948" s="53"/>
      <c r="AR1948" s="53"/>
      <c r="AS1948" s="53"/>
      <c r="AT1948" s="53"/>
      <c r="AU1948" s="53"/>
      <c r="AV1948" s="53"/>
      <c r="AW1948" s="53"/>
      <c r="AX1948" s="53"/>
      <c r="AY1948" s="53"/>
    </row>
    <row r="1949" spans="18:51">
      <c r="R1949" s="55"/>
      <c r="S1949" s="53"/>
      <c r="T1949" s="53"/>
      <c r="U1949" s="53"/>
      <c r="V1949" s="53"/>
      <c r="W1949" s="53"/>
      <c r="X1949" s="54"/>
      <c r="Y1949" s="54"/>
      <c r="Z1949" s="54"/>
      <c r="AA1949" s="54"/>
      <c r="AB1949" s="54"/>
      <c r="AC1949" s="54"/>
      <c r="AD1949" s="54"/>
      <c r="AE1949" s="54"/>
      <c r="AF1949" s="53"/>
      <c r="AG1949" s="54"/>
      <c r="AH1949" s="54"/>
      <c r="AI1949" s="54"/>
      <c r="AJ1949" s="53"/>
      <c r="AK1949" s="53"/>
      <c r="AL1949" s="53"/>
      <c r="AM1949" s="53"/>
      <c r="AN1949" s="53"/>
      <c r="AO1949" s="53"/>
      <c r="AP1949" s="53"/>
      <c r="AQ1949" s="53"/>
      <c r="AR1949" s="53"/>
      <c r="AS1949" s="53"/>
      <c r="AT1949" s="53"/>
      <c r="AU1949" s="53"/>
      <c r="AV1949" s="53"/>
      <c r="AW1949" s="53"/>
      <c r="AX1949" s="53"/>
      <c r="AY1949" s="53"/>
    </row>
    <row r="1950" spans="18:51">
      <c r="R1950" s="55"/>
      <c r="S1950" s="53"/>
      <c r="T1950" s="53"/>
      <c r="U1950" s="53"/>
      <c r="V1950" s="53"/>
      <c r="W1950" s="53"/>
      <c r="X1950" s="54"/>
      <c r="Y1950" s="54"/>
      <c r="Z1950" s="54"/>
      <c r="AA1950" s="54"/>
      <c r="AB1950" s="54"/>
      <c r="AC1950" s="54"/>
      <c r="AD1950" s="54"/>
      <c r="AE1950" s="54"/>
      <c r="AF1950" s="53"/>
      <c r="AG1950" s="54"/>
      <c r="AH1950" s="54"/>
      <c r="AI1950" s="54"/>
      <c r="AJ1950" s="53"/>
      <c r="AK1950" s="53"/>
      <c r="AL1950" s="53"/>
      <c r="AM1950" s="53"/>
      <c r="AN1950" s="53"/>
      <c r="AO1950" s="53"/>
      <c r="AP1950" s="53"/>
      <c r="AQ1950" s="53"/>
      <c r="AR1950" s="53"/>
      <c r="AS1950" s="53"/>
      <c r="AT1950" s="53"/>
      <c r="AU1950" s="53"/>
      <c r="AV1950" s="53"/>
      <c r="AW1950" s="53"/>
      <c r="AX1950" s="53"/>
      <c r="AY1950" s="53"/>
    </row>
    <row r="1951" spans="18:51">
      <c r="R1951" s="55"/>
      <c r="S1951" s="53"/>
      <c r="T1951" s="53"/>
      <c r="U1951" s="53"/>
      <c r="V1951" s="53"/>
      <c r="W1951" s="53"/>
      <c r="X1951" s="54"/>
      <c r="Y1951" s="54"/>
      <c r="Z1951" s="54"/>
      <c r="AA1951" s="54"/>
      <c r="AB1951" s="54"/>
      <c r="AC1951" s="54"/>
      <c r="AD1951" s="54"/>
      <c r="AE1951" s="54"/>
      <c r="AF1951" s="53"/>
      <c r="AG1951" s="54"/>
      <c r="AH1951" s="54"/>
      <c r="AI1951" s="54"/>
      <c r="AJ1951" s="53"/>
      <c r="AK1951" s="53"/>
      <c r="AL1951" s="53"/>
      <c r="AM1951" s="53"/>
      <c r="AN1951" s="53"/>
      <c r="AO1951" s="53"/>
      <c r="AP1951" s="53"/>
      <c r="AQ1951" s="53"/>
      <c r="AR1951" s="53"/>
      <c r="AS1951" s="53"/>
      <c r="AT1951" s="53"/>
      <c r="AU1951" s="53"/>
      <c r="AV1951" s="53"/>
      <c r="AW1951" s="53"/>
      <c r="AX1951" s="53"/>
      <c r="AY1951" s="53"/>
    </row>
    <row r="1952" spans="18:51">
      <c r="R1952" s="55"/>
      <c r="S1952" s="53"/>
      <c r="T1952" s="53"/>
      <c r="U1952" s="53"/>
      <c r="V1952" s="53"/>
      <c r="W1952" s="53"/>
      <c r="X1952" s="54"/>
      <c r="Y1952" s="54"/>
      <c r="Z1952" s="54"/>
      <c r="AA1952" s="54"/>
      <c r="AB1952" s="54"/>
      <c r="AC1952" s="54"/>
      <c r="AD1952" s="54"/>
      <c r="AE1952" s="54"/>
      <c r="AF1952" s="53"/>
      <c r="AG1952" s="54"/>
      <c r="AH1952" s="54"/>
      <c r="AI1952" s="54"/>
      <c r="AJ1952" s="53"/>
      <c r="AK1952" s="53"/>
      <c r="AL1952" s="53"/>
      <c r="AM1952" s="53"/>
      <c r="AN1952" s="53"/>
      <c r="AO1952" s="53"/>
      <c r="AP1952" s="53"/>
      <c r="AQ1952" s="53"/>
      <c r="AR1952" s="53"/>
      <c r="AS1952" s="53"/>
      <c r="AT1952" s="53"/>
      <c r="AU1952" s="53"/>
      <c r="AV1952" s="53"/>
      <c r="AW1952" s="53"/>
      <c r="AX1952" s="53"/>
      <c r="AY1952" s="53"/>
    </row>
    <row r="1953" spans="18:51">
      <c r="R1953" s="55"/>
      <c r="S1953" s="53"/>
      <c r="T1953" s="53"/>
      <c r="U1953" s="53"/>
      <c r="V1953" s="53"/>
      <c r="W1953" s="53"/>
      <c r="X1953" s="54"/>
      <c r="Y1953" s="54"/>
      <c r="Z1953" s="54"/>
      <c r="AA1953" s="54"/>
      <c r="AB1953" s="54"/>
      <c r="AC1953" s="54"/>
      <c r="AD1953" s="54"/>
      <c r="AE1953" s="54"/>
      <c r="AF1953" s="53"/>
      <c r="AG1953" s="54"/>
      <c r="AH1953" s="54"/>
      <c r="AI1953" s="54"/>
      <c r="AJ1953" s="53"/>
      <c r="AK1953" s="53"/>
      <c r="AL1953" s="53"/>
      <c r="AM1953" s="53"/>
      <c r="AN1953" s="53"/>
      <c r="AO1953" s="53"/>
      <c r="AP1953" s="53"/>
      <c r="AQ1953" s="53"/>
      <c r="AR1953" s="53"/>
      <c r="AS1953" s="53"/>
      <c r="AT1953" s="53"/>
      <c r="AU1953" s="53"/>
      <c r="AV1953" s="53"/>
      <c r="AW1953" s="53"/>
      <c r="AX1953" s="53"/>
      <c r="AY1953" s="53"/>
    </row>
    <row r="1954" spans="18:51">
      <c r="R1954" s="55"/>
      <c r="S1954" s="53"/>
      <c r="T1954" s="53"/>
      <c r="U1954" s="53"/>
      <c r="V1954" s="53"/>
      <c r="W1954" s="53"/>
      <c r="X1954" s="54"/>
      <c r="Y1954" s="54"/>
      <c r="Z1954" s="54"/>
      <c r="AA1954" s="54"/>
      <c r="AB1954" s="54"/>
      <c r="AC1954" s="54"/>
      <c r="AD1954" s="54"/>
      <c r="AE1954" s="54"/>
      <c r="AF1954" s="53"/>
      <c r="AG1954" s="54"/>
      <c r="AH1954" s="54"/>
      <c r="AI1954" s="54"/>
      <c r="AJ1954" s="53"/>
      <c r="AK1954" s="53"/>
      <c r="AL1954" s="53"/>
      <c r="AM1954" s="53"/>
      <c r="AN1954" s="53"/>
      <c r="AO1954" s="53"/>
      <c r="AP1954" s="53"/>
      <c r="AQ1954" s="53"/>
      <c r="AR1954" s="53"/>
      <c r="AS1954" s="53"/>
      <c r="AT1954" s="53"/>
      <c r="AU1954" s="53"/>
      <c r="AV1954" s="53"/>
      <c r="AW1954" s="53"/>
      <c r="AX1954" s="53"/>
      <c r="AY1954" s="53"/>
    </row>
    <row r="1955" spans="18:51">
      <c r="R1955" s="55"/>
      <c r="S1955" s="53"/>
      <c r="T1955" s="53"/>
      <c r="U1955" s="53"/>
      <c r="V1955" s="53"/>
      <c r="W1955" s="53"/>
      <c r="X1955" s="54"/>
      <c r="Y1955" s="54"/>
      <c r="Z1955" s="54"/>
      <c r="AA1955" s="54"/>
      <c r="AB1955" s="54"/>
      <c r="AC1955" s="54"/>
      <c r="AD1955" s="54"/>
      <c r="AE1955" s="54"/>
      <c r="AF1955" s="53"/>
      <c r="AG1955" s="54"/>
      <c r="AH1955" s="54"/>
      <c r="AI1955" s="54"/>
      <c r="AJ1955" s="53"/>
      <c r="AK1955" s="53"/>
      <c r="AL1955" s="53"/>
      <c r="AM1955" s="53"/>
      <c r="AN1955" s="53"/>
      <c r="AO1955" s="53"/>
      <c r="AP1955" s="53"/>
      <c r="AQ1955" s="53"/>
      <c r="AR1955" s="53"/>
      <c r="AS1955" s="53"/>
      <c r="AT1955" s="53"/>
      <c r="AU1955" s="53"/>
      <c r="AV1955" s="53"/>
      <c r="AW1955" s="53"/>
      <c r="AX1955" s="53"/>
      <c r="AY1955" s="53"/>
    </row>
    <row r="1956" spans="18:51">
      <c r="R1956" s="55"/>
      <c r="S1956" s="53"/>
      <c r="T1956" s="53"/>
      <c r="U1956" s="53"/>
      <c r="V1956" s="53"/>
      <c r="W1956" s="53"/>
      <c r="X1956" s="54"/>
      <c r="Y1956" s="54"/>
      <c r="Z1956" s="54"/>
      <c r="AA1956" s="54"/>
      <c r="AB1956" s="54"/>
      <c r="AC1956" s="54"/>
      <c r="AD1956" s="54"/>
      <c r="AE1956" s="54"/>
      <c r="AF1956" s="53"/>
      <c r="AG1956" s="54"/>
      <c r="AH1956" s="54"/>
      <c r="AI1956" s="54"/>
      <c r="AJ1956" s="53"/>
      <c r="AK1956" s="53"/>
      <c r="AL1956" s="53"/>
      <c r="AM1956" s="53"/>
      <c r="AN1956" s="53"/>
      <c r="AO1956" s="53"/>
      <c r="AP1956" s="53"/>
      <c r="AQ1956" s="53"/>
      <c r="AR1956" s="53"/>
      <c r="AS1956" s="53"/>
      <c r="AT1956" s="53"/>
      <c r="AU1956" s="53"/>
      <c r="AV1956" s="53"/>
      <c r="AW1956" s="53"/>
      <c r="AX1956" s="53"/>
      <c r="AY1956" s="53"/>
    </row>
    <row r="1957" spans="18:51">
      <c r="R1957" s="55"/>
      <c r="S1957" s="53"/>
      <c r="T1957" s="53"/>
      <c r="U1957" s="53"/>
      <c r="V1957" s="53"/>
      <c r="W1957" s="53"/>
      <c r="X1957" s="54"/>
      <c r="Y1957" s="54"/>
      <c r="Z1957" s="54"/>
      <c r="AA1957" s="54"/>
      <c r="AB1957" s="54"/>
      <c r="AC1957" s="54"/>
      <c r="AD1957" s="54"/>
      <c r="AE1957" s="54"/>
      <c r="AF1957" s="53"/>
      <c r="AG1957" s="54"/>
      <c r="AH1957" s="54"/>
      <c r="AI1957" s="54"/>
      <c r="AJ1957" s="53"/>
      <c r="AK1957" s="53"/>
      <c r="AL1957" s="53"/>
      <c r="AM1957" s="53"/>
      <c r="AN1957" s="53"/>
      <c r="AO1957" s="53"/>
      <c r="AP1957" s="53"/>
      <c r="AQ1957" s="53"/>
      <c r="AR1957" s="53"/>
      <c r="AS1957" s="53"/>
      <c r="AT1957" s="53"/>
      <c r="AU1957" s="53"/>
      <c r="AV1957" s="53"/>
      <c r="AW1957" s="53"/>
      <c r="AX1957" s="53"/>
      <c r="AY1957" s="53"/>
    </row>
    <row r="1958" spans="18:51">
      <c r="R1958" s="55"/>
      <c r="S1958" s="53"/>
      <c r="T1958" s="53"/>
      <c r="U1958" s="53"/>
      <c r="V1958" s="53"/>
      <c r="W1958" s="53"/>
      <c r="X1958" s="54"/>
      <c r="Y1958" s="54"/>
      <c r="Z1958" s="54"/>
      <c r="AA1958" s="54"/>
      <c r="AB1958" s="54"/>
      <c r="AC1958" s="54"/>
      <c r="AD1958" s="54"/>
      <c r="AE1958" s="54"/>
      <c r="AF1958" s="53"/>
      <c r="AG1958" s="54"/>
      <c r="AH1958" s="54"/>
      <c r="AI1958" s="54"/>
      <c r="AJ1958" s="53"/>
      <c r="AK1958" s="53"/>
      <c r="AL1958" s="53"/>
      <c r="AM1958" s="53"/>
      <c r="AN1958" s="53"/>
      <c r="AO1958" s="53"/>
      <c r="AP1958" s="53"/>
      <c r="AQ1958" s="53"/>
      <c r="AR1958" s="53"/>
      <c r="AS1958" s="53"/>
      <c r="AT1958" s="53"/>
      <c r="AU1958" s="53"/>
      <c r="AV1958" s="53"/>
      <c r="AW1958" s="53"/>
      <c r="AX1958" s="53"/>
      <c r="AY1958" s="53"/>
    </row>
    <row r="1959" spans="18:51">
      <c r="R1959" s="55"/>
      <c r="S1959" s="53"/>
      <c r="T1959" s="53"/>
      <c r="U1959" s="53"/>
      <c r="V1959" s="53"/>
      <c r="W1959" s="53"/>
      <c r="X1959" s="54"/>
      <c r="Y1959" s="54"/>
      <c r="Z1959" s="54"/>
      <c r="AA1959" s="54"/>
      <c r="AB1959" s="54"/>
      <c r="AC1959" s="54"/>
      <c r="AD1959" s="54"/>
      <c r="AE1959" s="54"/>
      <c r="AF1959" s="53"/>
      <c r="AG1959" s="54"/>
      <c r="AH1959" s="54"/>
      <c r="AI1959" s="54"/>
      <c r="AJ1959" s="53"/>
      <c r="AK1959" s="53"/>
      <c r="AL1959" s="53"/>
      <c r="AM1959" s="53"/>
      <c r="AN1959" s="53"/>
      <c r="AO1959" s="53"/>
      <c r="AP1959" s="53"/>
      <c r="AQ1959" s="53"/>
      <c r="AR1959" s="53"/>
      <c r="AS1959" s="53"/>
      <c r="AT1959" s="53"/>
      <c r="AU1959" s="53"/>
      <c r="AV1959" s="53"/>
      <c r="AW1959" s="53"/>
      <c r="AX1959" s="53"/>
      <c r="AY1959" s="53"/>
    </row>
    <row r="1960" spans="18:51">
      <c r="R1960" s="55"/>
      <c r="S1960" s="53"/>
      <c r="T1960" s="53"/>
      <c r="U1960" s="53"/>
      <c r="V1960" s="53"/>
      <c r="W1960" s="53"/>
      <c r="X1960" s="54"/>
      <c r="Y1960" s="54"/>
      <c r="Z1960" s="54"/>
      <c r="AA1960" s="54"/>
      <c r="AB1960" s="54"/>
      <c r="AC1960" s="54"/>
      <c r="AD1960" s="54"/>
      <c r="AE1960" s="54"/>
      <c r="AF1960" s="53"/>
      <c r="AG1960" s="54"/>
      <c r="AH1960" s="54"/>
      <c r="AI1960" s="54"/>
      <c r="AJ1960" s="53"/>
      <c r="AK1960" s="53"/>
      <c r="AL1960" s="53"/>
      <c r="AM1960" s="53"/>
      <c r="AN1960" s="53"/>
      <c r="AO1960" s="53"/>
      <c r="AP1960" s="53"/>
      <c r="AQ1960" s="53"/>
      <c r="AR1960" s="53"/>
      <c r="AS1960" s="53"/>
      <c r="AT1960" s="53"/>
      <c r="AU1960" s="53"/>
      <c r="AV1960" s="53"/>
      <c r="AW1960" s="53"/>
      <c r="AX1960" s="53"/>
      <c r="AY1960" s="53"/>
    </row>
    <row r="1961" spans="18:51">
      <c r="R1961" s="55"/>
      <c r="S1961" s="53"/>
      <c r="T1961" s="53"/>
      <c r="U1961" s="53"/>
      <c r="V1961" s="53"/>
      <c r="W1961" s="53"/>
      <c r="X1961" s="54"/>
      <c r="Y1961" s="54"/>
      <c r="Z1961" s="54"/>
      <c r="AA1961" s="54"/>
      <c r="AB1961" s="54"/>
      <c r="AC1961" s="54"/>
      <c r="AD1961" s="54"/>
      <c r="AE1961" s="54"/>
      <c r="AF1961" s="53"/>
      <c r="AG1961" s="54"/>
      <c r="AH1961" s="54"/>
      <c r="AI1961" s="54"/>
      <c r="AJ1961" s="53"/>
      <c r="AK1961" s="53"/>
      <c r="AL1961" s="53"/>
      <c r="AM1961" s="53"/>
      <c r="AN1961" s="53"/>
      <c r="AO1961" s="53"/>
      <c r="AP1961" s="53"/>
      <c r="AQ1961" s="53"/>
      <c r="AR1961" s="53"/>
      <c r="AS1961" s="53"/>
      <c r="AT1961" s="53"/>
      <c r="AU1961" s="53"/>
      <c r="AV1961" s="53"/>
      <c r="AW1961" s="53"/>
      <c r="AX1961" s="53"/>
      <c r="AY1961" s="53"/>
    </row>
    <row r="1962" spans="18:51">
      <c r="R1962" s="55"/>
      <c r="S1962" s="53"/>
      <c r="T1962" s="53"/>
      <c r="U1962" s="53"/>
      <c r="V1962" s="53"/>
      <c r="W1962" s="53"/>
      <c r="X1962" s="54"/>
      <c r="Y1962" s="54"/>
      <c r="Z1962" s="54"/>
      <c r="AA1962" s="54"/>
      <c r="AB1962" s="54"/>
      <c r="AC1962" s="54"/>
      <c r="AD1962" s="54"/>
      <c r="AE1962" s="54"/>
      <c r="AF1962" s="53"/>
      <c r="AG1962" s="54"/>
      <c r="AH1962" s="54"/>
      <c r="AI1962" s="54"/>
      <c r="AJ1962" s="53"/>
      <c r="AK1962" s="53"/>
      <c r="AL1962" s="53"/>
      <c r="AM1962" s="53"/>
      <c r="AN1962" s="53"/>
      <c r="AO1962" s="53"/>
      <c r="AP1962" s="53"/>
      <c r="AQ1962" s="53"/>
      <c r="AR1962" s="53"/>
      <c r="AS1962" s="53"/>
      <c r="AT1962" s="53"/>
      <c r="AU1962" s="53"/>
      <c r="AV1962" s="53"/>
      <c r="AW1962" s="53"/>
      <c r="AX1962" s="53"/>
      <c r="AY1962" s="53"/>
    </row>
    <row r="1963" spans="18:51">
      <c r="R1963" s="55"/>
      <c r="S1963" s="53"/>
      <c r="T1963" s="53"/>
      <c r="U1963" s="53"/>
      <c r="V1963" s="53"/>
      <c r="W1963" s="53"/>
      <c r="X1963" s="54"/>
      <c r="Y1963" s="54"/>
      <c r="Z1963" s="54"/>
      <c r="AA1963" s="54"/>
      <c r="AB1963" s="54"/>
      <c r="AC1963" s="54"/>
      <c r="AD1963" s="54"/>
      <c r="AE1963" s="54"/>
      <c r="AF1963" s="53"/>
      <c r="AG1963" s="54"/>
      <c r="AH1963" s="54"/>
      <c r="AI1963" s="54"/>
      <c r="AJ1963" s="53"/>
      <c r="AK1963" s="53"/>
      <c r="AL1963" s="53"/>
      <c r="AM1963" s="53"/>
      <c r="AN1963" s="53"/>
      <c r="AO1963" s="53"/>
      <c r="AP1963" s="53"/>
      <c r="AQ1963" s="53"/>
      <c r="AR1963" s="53"/>
      <c r="AS1963" s="53"/>
      <c r="AT1963" s="53"/>
      <c r="AU1963" s="53"/>
      <c r="AV1963" s="53"/>
      <c r="AW1963" s="53"/>
      <c r="AX1963" s="53"/>
      <c r="AY1963" s="53"/>
    </row>
    <row r="1964" spans="18:51">
      <c r="R1964" s="55"/>
      <c r="S1964" s="53"/>
      <c r="T1964" s="53"/>
      <c r="U1964" s="53"/>
      <c r="V1964" s="53"/>
      <c r="W1964" s="53"/>
      <c r="X1964" s="54"/>
      <c r="Y1964" s="54"/>
      <c r="Z1964" s="54"/>
      <c r="AA1964" s="54"/>
      <c r="AB1964" s="54"/>
      <c r="AC1964" s="54"/>
      <c r="AD1964" s="54"/>
      <c r="AE1964" s="54"/>
      <c r="AF1964" s="53"/>
      <c r="AG1964" s="54"/>
      <c r="AH1964" s="54"/>
      <c r="AI1964" s="54"/>
      <c r="AJ1964" s="53"/>
      <c r="AK1964" s="53"/>
      <c r="AL1964" s="53"/>
      <c r="AM1964" s="53"/>
      <c r="AN1964" s="53"/>
      <c r="AO1964" s="53"/>
      <c r="AP1964" s="53"/>
      <c r="AQ1964" s="53"/>
      <c r="AR1964" s="53"/>
      <c r="AS1964" s="53"/>
      <c r="AT1964" s="53"/>
      <c r="AU1964" s="53"/>
      <c r="AV1964" s="53"/>
      <c r="AW1964" s="53"/>
      <c r="AX1964" s="53"/>
      <c r="AY1964" s="53"/>
    </row>
    <row r="1965" spans="18:51">
      <c r="R1965" s="55"/>
      <c r="S1965" s="53"/>
      <c r="T1965" s="53"/>
      <c r="U1965" s="53"/>
      <c r="V1965" s="53"/>
      <c r="W1965" s="53"/>
      <c r="X1965" s="54"/>
      <c r="Y1965" s="54"/>
      <c r="Z1965" s="54"/>
      <c r="AA1965" s="54"/>
      <c r="AB1965" s="54"/>
      <c r="AC1965" s="54"/>
      <c r="AD1965" s="54"/>
      <c r="AE1965" s="54"/>
      <c r="AF1965" s="53"/>
      <c r="AG1965" s="54"/>
      <c r="AH1965" s="54"/>
      <c r="AI1965" s="54"/>
      <c r="AJ1965" s="53"/>
      <c r="AK1965" s="53"/>
      <c r="AL1965" s="53"/>
      <c r="AM1965" s="53"/>
      <c r="AN1965" s="53"/>
      <c r="AO1965" s="53"/>
      <c r="AP1965" s="53"/>
      <c r="AQ1965" s="53"/>
      <c r="AR1965" s="53"/>
      <c r="AS1965" s="53"/>
      <c r="AT1965" s="53"/>
      <c r="AU1965" s="53"/>
      <c r="AV1965" s="53"/>
      <c r="AW1965" s="53"/>
      <c r="AX1965" s="53"/>
      <c r="AY1965" s="53"/>
    </row>
    <row r="1966" spans="18:51">
      <c r="R1966" s="55"/>
      <c r="S1966" s="53"/>
      <c r="T1966" s="53"/>
      <c r="U1966" s="53"/>
      <c r="V1966" s="53"/>
      <c r="W1966" s="53"/>
      <c r="X1966" s="54"/>
      <c r="Y1966" s="54"/>
      <c r="Z1966" s="54"/>
      <c r="AA1966" s="54"/>
      <c r="AB1966" s="54"/>
      <c r="AC1966" s="54"/>
      <c r="AD1966" s="54"/>
      <c r="AE1966" s="54"/>
      <c r="AF1966" s="53"/>
      <c r="AG1966" s="54"/>
      <c r="AH1966" s="54"/>
      <c r="AI1966" s="54"/>
      <c r="AJ1966" s="53"/>
      <c r="AK1966" s="53"/>
      <c r="AL1966" s="53"/>
      <c r="AM1966" s="53"/>
      <c r="AN1966" s="53"/>
      <c r="AO1966" s="53"/>
      <c r="AP1966" s="53"/>
      <c r="AQ1966" s="53"/>
      <c r="AR1966" s="53"/>
      <c r="AS1966" s="53"/>
      <c r="AT1966" s="53"/>
      <c r="AU1966" s="53"/>
      <c r="AV1966" s="53"/>
      <c r="AW1966" s="53"/>
      <c r="AX1966" s="53"/>
      <c r="AY1966" s="53"/>
    </row>
    <row r="1967" spans="18:51">
      <c r="R1967" s="55"/>
      <c r="S1967" s="53"/>
      <c r="T1967" s="53"/>
      <c r="U1967" s="53"/>
      <c r="V1967" s="53"/>
      <c r="W1967" s="53"/>
      <c r="X1967" s="54"/>
      <c r="Y1967" s="54"/>
      <c r="Z1967" s="54"/>
      <c r="AA1967" s="54"/>
      <c r="AB1967" s="54"/>
      <c r="AC1967" s="54"/>
      <c r="AD1967" s="54"/>
      <c r="AE1967" s="54"/>
      <c r="AF1967" s="53"/>
      <c r="AG1967" s="54"/>
      <c r="AH1967" s="54"/>
      <c r="AI1967" s="54"/>
      <c r="AJ1967" s="53"/>
      <c r="AK1967" s="53"/>
      <c r="AL1967" s="53"/>
      <c r="AM1967" s="53"/>
      <c r="AN1967" s="53"/>
      <c r="AO1967" s="53"/>
      <c r="AP1967" s="53"/>
      <c r="AQ1967" s="53"/>
      <c r="AR1967" s="53"/>
      <c r="AS1967" s="53"/>
      <c r="AT1967" s="53"/>
      <c r="AU1967" s="53"/>
      <c r="AV1967" s="53"/>
      <c r="AW1967" s="53"/>
      <c r="AX1967" s="53"/>
      <c r="AY1967" s="53"/>
    </row>
    <row r="1968" spans="18:51">
      <c r="R1968" s="55"/>
      <c r="S1968" s="53"/>
      <c r="T1968" s="53"/>
      <c r="U1968" s="53"/>
      <c r="V1968" s="53"/>
      <c r="W1968" s="53"/>
      <c r="X1968" s="54"/>
      <c r="Y1968" s="54"/>
      <c r="Z1968" s="54"/>
      <c r="AA1968" s="54"/>
      <c r="AB1968" s="54"/>
      <c r="AC1968" s="54"/>
      <c r="AD1968" s="54"/>
      <c r="AE1968" s="54"/>
      <c r="AF1968" s="53"/>
      <c r="AG1968" s="54"/>
      <c r="AH1968" s="54"/>
      <c r="AI1968" s="54"/>
      <c r="AJ1968" s="53"/>
      <c r="AK1968" s="53"/>
      <c r="AL1968" s="53"/>
      <c r="AM1968" s="53"/>
      <c r="AN1968" s="53"/>
      <c r="AO1968" s="53"/>
      <c r="AP1968" s="53"/>
      <c r="AQ1968" s="53"/>
      <c r="AR1968" s="53"/>
      <c r="AS1968" s="53"/>
      <c r="AT1968" s="53"/>
      <c r="AU1968" s="53"/>
      <c r="AV1968" s="53"/>
      <c r="AW1968" s="53"/>
      <c r="AX1968" s="53"/>
      <c r="AY1968" s="53"/>
    </row>
    <row r="1969" spans="18:51">
      <c r="R1969" s="55"/>
      <c r="S1969" s="53"/>
      <c r="T1969" s="53"/>
      <c r="U1969" s="53"/>
      <c r="V1969" s="53"/>
      <c r="W1969" s="53"/>
      <c r="X1969" s="54"/>
      <c r="Y1969" s="54"/>
      <c r="Z1969" s="54"/>
      <c r="AA1969" s="54"/>
      <c r="AB1969" s="54"/>
      <c r="AC1969" s="54"/>
      <c r="AD1969" s="54"/>
      <c r="AE1969" s="54"/>
      <c r="AF1969" s="53"/>
      <c r="AG1969" s="54"/>
      <c r="AH1969" s="54"/>
      <c r="AI1969" s="54"/>
      <c r="AJ1969" s="53"/>
      <c r="AK1969" s="53"/>
      <c r="AL1969" s="53"/>
      <c r="AM1969" s="53"/>
      <c r="AN1969" s="53"/>
      <c r="AO1969" s="53"/>
      <c r="AP1969" s="53"/>
      <c r="AQ1969" s="53"/>
      <c r="AR1969" s="53"/>
      <c r="AS1969" s="53"/>
      <c r="AT1969" s="53"/>
      <c r="AU1969" s="53"/>
      <c r="AV1969" s="53"/>
      <c r="AW1969" s="53"/>
      <c r="AX1969" s="53"/>
      <c r="AY1969" s="53"/>
    </row>
    <row r="1970" spans="18:51">
      <c r="R1970" s="55"/>
      <c r="S1970" s="53"/>
      <c r="T1970" s="53"/>
      <c r="U1970" s="53"/>
      <c r="V1970" s="53"/>
      <c r="W1970" s="53"/>
      <c r="X1970" s="54"/>
      <c r="Y1970" s="54"/>
      <c r="Z1970" s="54"/>
      <c r="AA1970" s="54"/>
      <c r="AB1970" s="54"/>
      <c r="AC1970" s="54"/>
      <c r="AD1970" s="54"/>
      <c r="AE1970" s="54"/>
      <c r="AF1970" s="53"/>
      <c r="AG1970" s="54"/>
      <c r="AH1970" s="54"/>
      <c r="AI1970" s="54"/>
      <c r="AJ1970" s="53"/>
      <c r="AK1970" s="53"/>
      <c r="AL1970" s="53"/>
      <c r="AM1970" s="53"/>
      <c r="AN1970" s="53"/>
      <c r="AO1970" s="53"/>
      <c r="AP1970" s="53"/>
      <c r="AQ1970" s="53"/>
      <c r="AR1970" s="53"/>
      <c r="AS1970" s="53"/>
      <c r="AT1970" s="53"/>
      <c r="AU1970" s="53"/>
      <c r="AV1970" s="53"/>
      <c r="AW1970" s="53"/>
      <c r="AX1970" s="53"/>
      <c r="AY1970" s="53"/>
    </row>
    <row r="1971" spans="18:51">
      <c r="R1971" s="55"/>
      <c r="S1971" s="53"/>
      <c r="T1971" s="53"/>
      <c r="U1971" s="53"/>
      <c r="V1971" s="53"/>
      <c r="W1971" s="53"/>
      <c r="X1971" s="54"/>
      <c r="Y1971" s="54"/>
      <c r="Z1971" s="54"/>
      <c r="AA1971" s="54"/>
      <c r="AB1971" s="54"/>
      <c r="AC1971" s="54"/>
      <c r="AD1971" s="54"/>
      <c r="AE1971" s="54"/>
      <c r="AF1971" s="53"/>
      <c r="AG1971" s="54"/>
      <c r="AH1971" s="54"/>
      <c r="AI1971" s="54"/>
      <c r="AJ1971" s="53"/>
      <c r="AK1971" s="53"/>
      <c r="AL1971" s="53"/>
      <c r="AM1971" s="53"/>
      <c r="AN1971" s="53"/>
      <c r="AO1971" s="53"/>
      <c r="AP1971" s="53"/>
      <c r="AQ1971" s="53"/>
      <c r="AR1971" s="53"/>
      <c r="AS1971" s="53"/>
      <c r="AT1971" s="53"/>
      <c r="AU1971" s="53"/>
      <c r="AV1971" s="53"/>
      <c r="AW1971" s="53"/>
      <c r="AX1971" s="53"/>
      <c r="AY1971" s="53"/>
    </row>
    <row r="1972" spans="18:51">
      <c r="R1972" s="55"/>
      <c r="S1972" s="53"/>
      <c r="T1972" s="53"/>
      <c r="U1972" s="53"/>
      <c r="V1972" s="53"/>
      <c r="W1972" s="53"/>
      <c r="X1972" s="54"/>
      <c r="Y1972" s="54"/>
      <c r="Z1972" s="54"/>
      <c r="AA1972" s="54"/>
      <c r="AB1972" s="54"/>
      <c r="AC1972" s="54"/>
      <c r="AD1972" s="54"/>
      <c r="AE1972" s="54"/>
      <c r="AF1972" s="53"/>
      <c r="AG1972" s="54"/>
      <c r="AH1972" s="54"/>
      <c r="AI1972" s="54"/>
      <c r="AJ1972" s="53"/>
      <c r="AK1972" s="53"/>
      <c r="AL1972" s="53"/>
      <c r="AM1972" s="53"/>
      <c r="AN1972" s="53"/>
      <c r="AO1972" s="53"/>
      <c r="AP1972" s="53"/>
      <c r="AQ1972" s="53"/>
      <c r="AR1972" s="53"/>
      <c r="AS1972" s="53"/>
      <c r="AT1972" s="53"/>
      <c r="AU1972" s="53"/>
      <c r="AV1972" s="53"/>
      <c r="AW1972" s="53"/>
      <c r="AX1972" s="53"/>
      <c r="AY1972" s="53"/>
    </row>
    <row r="1973" spans="18:51">
      <c r="R1973" s="55"/>
      <c r="S1973" s="53"/>
      <c r="T1973" s="53"/>
      <c r="U1973" s="53"/>
      <c r="V1973" s="53"/>
      <c r="W1973" s="53"/>
      <c r="X1973" s="54"/>
      <c r="Y1973" s="54"/>
      <c r="Z1973" s="54"/>
      <c r="AA1973" s="54"/>
      <c r="AB1973" s="54"/>
      <c r="AC1973" s="54"/>
      <c r="AD1973" s="54"/>
      <c r="AE1973" s="54"/>
      <c r="AF1973" s="53"/>
      <c r="AG1973" s="54"/>
      <c r="AH1973" s="54"/>
      <c r="AI1973" s="54"/>
      <c r="AJ1973" s="53"/>
      <c r="AK1973" s="53"/>
      <c r="AL1973" s="53"/>
      <c r="AM1973" s="53"/>
      <c r="AN1973" s="53"/>
      <c r="AO1973" s="53"/>
      <c r="AP1973" s="53"/>
      <c r="AQ1973" s="53"/>
      <c r="AR1973" s="53"/>
      <c r="AS1973" s="53"/>
      <c r="AT1973" s="53"/>
      <c r="AU1973" s="53"/>
      <c r="AV1973" s="53"/>
      <c r="AW1973" s="53"/>
      <c r="AX1973" s="53"/>
      <c r="AY1973" s="53"/>
    </row>
    <row r="1974" spans="18:51">
      <c r="R1974" s="55"/>
      <c r="S1974" s="53"/>
      <c r="T1974" s="53"/>
      <c r="U1974" s="53"/>
      <c r="V1974" s="53"/>
      <c r="W1974" s="53"/>
      <c r="X1974" s="54"/>
      <c r="Y1974" s="54"/>
      <c r="Z1974" s="54"/>
      <c r="AA1974" s="54"/>
      <c r="AB1974" s="54"/>
      <c r="AC1974" s="54"/>
      <c r="AD1974" s="54"/>
      <c r="AE1974" s="54"/>
      <c r="AF1974" s="53"/>
      <c r="AG1974" s="54"/>
      <c r="AH1974" s="54"/>
      <c r="AI1974" s="54"/>
      <c r="AJ1974" s="53"/>
      <c r="AK1974" s="53"/>
      <c r="AL1974" s="53"/>
      <c r="AM1974" s="53"/>
      <c r="AN1974" s="53"/>
      <c r="AO1974" s="53"/>
      <c r="AP1974" s="53"/>
      <c r="AQ1974" s="53"/>
      <c r="AR1974" s="53"/>
      <c r="AS1974" s="53"/>
      <c r="AT1974" s="53"/>
      <c r="AU1974" s="53"/>
      <c r="AV1974" s="53"/>
      <c r="AW1974" s="53"/>
      <c r="AX1974" s="53"/>
      <c r="AY1974" s="53"/>
    </row>
    <row r="1975" spans="18:51">
      <c r="R1975" s="55"/>
      <c r="S1975" s="53"/>
      <c r="T1975" s="53"/>
      <c r="U1975" s="53"/>
      <c r="V1975" s="53"/>
      <c r="W1975" s="53"/>
      <c r="X1975" s="54"/>
      <c r="Y1975" s="54"/>
      <c r="Z1975" s="54"/>
      <c r="AA1975" s="54"/>
      <c r="AB1975" s="54"/>
      <c r="AC1975" s="54"/>
      <c r="AD1975" s="54"/>
      <c r="AE1975" s="54"/>
      <c r="AF1975" s="53"/>
      <c r="AG1975" s="54"/>
      <c r="AH1975" s="54"/>
      <c r="AI1975" s="54"/>
      <c r="AJ1975" s="53"/>
      <c r="AK1975" s="53"/>
      <c r="AL1975" s="53"/>
      <c r="AM1975" s="53"/>
      <c r="AN1975" s="53"/>
      <c r="AO1975" s="53"/>
      <c r="AP1975" s="53"/>
      <c r="AQ1975" s="53"/>
      <c r="AR1975" s="53"/>
      <c r="AS1975" s="53"/>
      <c r="AT1975" s="53"/>
      <c r="AU1975" s="53"/>
      <c r="AV1975" s="53"/>
      <c r="AW1975" s="53"/>
      <c r="AX1975" s="53"/>
      <c r="AY1975" s="53"/>
    </row>
    <row r="1976" spans="18:51">
      <c r="R1976" s="55"/>
      <c r="S1976" s="53"/>
      <c r="T1976" s="53"/>
      <c r="U1976" s="53"/>
      <c r="V1976" s="53"/>
      <c r="W1976" s="53"/>
      <c r="X1976" s="54"/>
      <c r="Y1976" s="54"/>
      <c r="Z1976" s="54"/>
      <c r="AA1976" s="54"/>
      <c r="AB1976" s="54"/>
      <c r="AC1976" s="54"/>
      <c r="AD1976" s="54"/>
      <c r="AE1976" s="54"/>
      <c r="AF1976" s="53"/>
      <c r="AG1976" s="54"/>
      <c r="AH1976" s="54"/>
      <c r="AI1976" s="54"/>
      <c r="AJ1976" s="53"/>
      <c r="AK1976" s="53"/>
      <c r="AL1976" s="53"/>
      <c r="AM1976" s="53"/>
      <c r="AN1976" s="53"/>
      <c r="AO1976" s="53"/>
      <c r="AP1976" s="53"/>
      <c r="AQ1976" s="53"/>
      <c r="AR1976" s="53"/>
      <c r="AS1976" s="53"/>
      <c r="AT1976" s="53"/>
      <c r="AU1976" s="53"/>
      <c r="AV1976" s="53"/>
      <c r="AW1976" s="53"/>
      <c r="AX1976" s="53"/>
      <c r="AY1976" s="53"/>
    </row>
    <row r="1977" spans="18:51">
      <c r="R1977" s="55"/>
      <c r="S1977" s="53"/>
      <c r="T1977" s="53"/>
      <c r="U1977" s="53"/>
      <c r="V1977" s="53"/>
      <c r="W1977" s="53"/>
      <c r="X1977" s="54"/>
      <c r="Y1977" s="54"/>
      <c r="Z1977" s="54"/>
      <c r="AA1977" s="54"/>
      <c r="AB1977" s="54"/>
      <c r="AC1977" s="54"/>
      <c r="AD1977" s="54"/>
      <c r="AE1977" s="54"/>
      <c r="AF1977" s="53"/>
      <c r="AG1977" s="54"/>
      <c r="AH1977" s="54"/>
      <c r="AI1977" s="54"/>
      <c r="AJ1977" s="53"/>
      <c r="AK1977" s="53"/>
      <c r="AL1977" s="53"/>
      <c r="AM1977" s="53"/>
      <c r="AN1977" s="53"/>
      <c r="AO1977" s="53"/>
      <c r="AP1977" s="53"/>
      <c r="AQ1977" s="53"/>
      <c r="AR1977" s="53"/>
      <c r="AS1977" s="53"/>
      <c r="AT1977" s="53"/>
      <c r="AU1977" s="53"/>
      <c r="AV1977" s="53"/>
      <c r="AW1977" s="53"/>
      <c r="AX1977" s="53"/>
      <c r="AY1977" s="53"/>
    </row>
    <row r="1978" spans="18:51">
      <c r="R1978" s="55"/>
      <c r="S1978" s="53"/>
      <c r="T1978" s="53"/>
      <c r="U1978" s="53"/>
      <c r="V1978" s="53"/>
      <c r="W1978" s="53"/>
      <c r="X1978" s="54"/>
      <c r="Y1978" s="54"/>
      <c r="Z1978" s="54"/>
      <c r="AA1978" s="54"/>
      <c r="AB1978" s="54"/>
      <c r="AC1978" s="54"/>
      <c r="AD1978" s="54"/>
      <c r="AE1978" s="54"/>
      <c r="AF1978" s="53"/>
      <c r="AG1978" s="54"/>
      <c r="AH1978" s="54"/>
      <c r="AI1978" s="54"/>
      <c r="AJ1978" s="53"/>
      <c r="AK1978" s="53"/>
      <c r="AL1978" s="53"/>
      <c r="AM1978" s="53"/>
      <c r="AN1978" s="53"/>
      <c r="AO1978" s="53"/>
      <c r="AP1978" s="53"/>
      <c r="AQ1978" s="53"/>
      <c r="AR1978" s="53"/>
      <c r="AS1978" s="53"/>
      <c r="AT1978" s="53"/>
      <c r="AU1978" s="53"/>
      <c r="AV1978" s="53"/>
      <c r="AW1978" s="53"/>
      <c r="AX1978" s="53"/>
      <c r="AY1978" s="53"/>
    </row>
    <row r="1979" spans="18:51">
      <c r="R1979" s="55"/>
      <c r="S1979" s="53"/>
      <c r="T1979" s="53"/>
      <c r="U1979" s="53"/>
      <c r="V1979" s="53"/>
      <c r="W1979" s="53"/>
      <c r="X1979" s="54"/>
      <c r="Y1979" s="54"/>
      <c r="Z1979" s="54"/>
      <c r="AA1979" s="54"/>
      <c r="AB1979" s="54"/>
      <c r="AC1979" s="54"/>
      <c r="AD1979" s="54"/>
      <c r="AE1979" s="54"/>
      <c r="AF1979" s="53"/>
      <c r="AG1979" s="54"/>
      <c r="AH1979" s="54"/>
      <c r="AI1979" s="54"/>
      <c r="AJ1979" s="53"/>
      <c r="AK1979" s="53"/>
      <c r="AL1979" s="53"/>
      <c r="AM1979" s="53"/>
      <c r="AN1979" s="53"/>
      <c r="AO1979" s="53"/>
      <c r="AP1979" s="53"/>
      <c r="AQ1979" s="53"/>
      <c r="AR1979" s="53"/>
      <c r="AS1979" s="53"/>
      <c r="AT1979" s="53"/>
      <c r="AU1979" s="53"/>
      <c r="AV1979" s="53"/>
      <c r="AW1979" s="53"/>
      <c r="AX1979" s="53"/>
      <c r="AY1979" s="53"/>
    </row>
    <row r="1980" spans="18:51">
      <c r="R1980" s="55"/>
      <c r="S1980" s="53"/>
      <c r="T1980" s="53"/>
      <c r="U1980" s="53"/>
      <c r="V1980" s="53"/>
      <c r="W1980" s="53"/>
      <c r="X1980" s="54"/>
      <c r="Y1980" s="54"/>
      <c r="Z1980" s="54"/>
      <c r="AA1980" s="54"/>
      <c r="AB1980" s="54"/>
      <c r="AC1980" s="54"/>
      <c r="AD1980" s="54"/>
      <c r="AE1980" s="54"/>
      <c r="AF1980" s="53"/>
      <c r="AG1980" s="54"/>
      <c r="AH1980" s="54"/>
      <c r="AI1980" s="54"/>
      <c r="AJ1980" s="53"/>
      <c r="AK1980" s="53"/>
      <c r="AL1980" s="53"/>
      <c r="AM1980" s="53"/>
      <c r="AN1980" s="53"/>
      <c r="AO1980" s="53"/>
      <c r="AP1980" s="53"/>
      <c r="AQ1980" s="53"/>
      <c r="AR1980" s="53"/>
      <c r="AS1980" s="53"/>
      <c r="AT1980" s="53"/>
      <c r="AU1980" s="53"/>
      <c r="AV1980" s="53"/>
      <c r="AW1980" s="53"/>
      <c r="AX1980" s="53"/>
      <c r="AY1980" s="53"/>
    </row>
    <row r="1981" spans="18:51">
      <c r="R1981" s="55"/>
      <c r="S1981" s="53"/>
      <c r="T1981" s="53"/>
      <c r="U1981" s="53"/>
      <c r="V1981" s="53"/>
      <c r="W1981" s="53"/>
      <c r="X1981" s="54"/>
      <c r="Y1981" s="54"/>
      <c r="Z1981" s="54"/>
      <c r="AA1981" s="54"/>
      <c r="AB1981" s="54"/>
      <c r="AC1981" s="54"/>
      <c r="AD1981" s="54"/>
      <c r="AE1981" s="54"/>
      <c r="AF1981" s="53"/>
      <c r="AG1981" s="54"/>
      <c r="AH1981" s="54"/>
      <c r="AI1981" s="54"/>
      <c r="AJ1981" s="53"/>
      <c r="AK1981" s="53"/>
      <c r="AL1981" s="53"/>
      <c r="AM1981" s="53"/>
      <c r="AN1981" s="53"/>
      <c r="AO1981" s="53"/>
      <c r="AP1981" s="53"/>
      <c r="AQ1981" s="53"/>
      <c r="AR1981" s="53"/>
      <c r="AS1981" s="53"/>
      <c r="AT1981" s="53"/>
      <c r="AU1981" s="53"/>
      <c r="AV1981" s="53"/>
      <c r="AW1981" s="53"/>
      <c r="AX1981" s="53"/>
      <c r="AY1981" s="53"/>
    </row>
    <row r="1982" spans="18:51">
      <c r="R1982" s="55"/>
      <c r="S1982" s="53"/>
      <c r="T1982" s="53"/>
      <c r="U1982" s="53"/>
      <c r="V1982" s="53"/>
      <c r="W1982" s="53"/>
      <c r="X1982" s="54"/>
      <c r="Y1982" s="54"/>
      <c r="Z1982" s="54"/>
      <c r="AA1982" s="54"/>
      <c r="AB1982" s="54"/>
      <c r="AC1982" s="54"/>
      <c r="AD1982" s="54"/>
      <c r="AE1982" s="54"/>
      <c r="AF1982" s="53"/>
      <c r="AG1982" s="54"/>
      <c r="AH1982" s="54"/>
      <c r="AI1982" s="54"/>
      <c r="AJ1982" s="53"/>
      <c r="AK1982" s="53"/>
      <c r="AL1982" s="53"/>
      <c r="AM1982" s="53"/>
      <c r="AN1982" s="53"/>
      <c r="AO1982" s="53"/>
      <c r="AP1982" s="53"/>
      <c r="AQ1982" s="53"/>
      <c r="AR1982" s="53"/>
      <c r="AS1982" s="53"/>
      <c r="AT1982" s="53"/>
      <c r="AU1982" s="53"/>
      <c r="AV1982" s="53"/>
      <c r="AW1982" s="53"/>
      <c r="AX1982" s="53"/>
      <c r="AY1982" s="53"/>
    </row>
    <row r="1983" spans="18:51">
      <c r="R1983" s="55"/>
      <c r="S1983" s="53"/>
      <c r="T1983" s="53"/>
      <c r="U1983" s="53"/>
      <c r="V1983" s="53"/>
      <c r="W1983" s="53"/>
      <c r="X1983" s="54"/>
      <c r="Y1983" s="54"/>
      <c r="Z1983" s="54"/>
      <c r="AA1983" s="54"/>
      <c r="AB1983" s="54"/>
      <c r="AC1983" s="54"/>
      <c r="AD1983" s="54"/>
      <c r="AE1983" s="54"/>
      <c r="AF1983" s="53"/>
      <c r="AG1983" s="54"/>
      <c r="AH1983" s="54"/>
      <c r="AI1983" s="54"/>
      <c r="AJ1983" s="53"/>
      <c r="AK1983" s="53"/>
      <c r="AL1983" s="53"/>
      <c r="AM1983" s="53"/>
      <c r="AN1983" s="53"/>
      <c r="AO1983" s="53"/>
      <c r="AP1983" s="53"/>
      <c r="AQ1983" s="53"/>
      <c r="AR1983" s="53"/>
      <c r="AS1983" s="53"/>
      <c r="AT1983" s="53"/>
      <c r="AU1983" s="53"/>
      <c r="AV1983" s="53"/>
      <c r="AW1983" s="53"/>
      <c r="AX1983" s="53"/>
      <c r="AY1983" s="53"/>
    </row>
    <row r="1984" spans="18:51">
      <c r="R1984" s="55"/>
      <c r="S1984" s="53"/>
      <c r="T1984" s="53"/>
      <c r="U1984" s="53"/>
      <c r="V1984" s="53"/>
      <c r="W1984" s="53"/>
      <c r="X1984" s="54"/>
      <c r="Y1984" s="54"/>
      <c r="Z1984" s="54"/>
      <c r="AA1984" s="54"/>
      <c r="AB1984" s="54"/>
      <c r="AC1984" s="54"/>
      <c r="AD1984" s="54"/>
      <c r="AE1984" s="54"/>
      <c r="AF1984" s="53"/>
      <c r="AG1984" s="54"/>
      <c r="AH1984" s="54"/>
      <c r="AI1984" s="54"/>
      <c r="AJ1984" s="53"/>
      <c r="AK1984" s="53"/>
      <c r="AL1984" s="53"/>
      <c r="AM1984" s="53"/>
      <c r="AN1984" s="53"/>
      <c r="AO1984" s="53"/>
      <c r="AP1984" s="53"/>
      <c r="AQ1984" s="53"/>
      <c r="AR1984" s="53"/>
      <c r="AS1984" s="53"/>
      <c r="AT1984" s="53"/>
      <c r="AU1984" s="53"/>
      <c r="AV1984" s="53"/>
      <c r="AW1984" s="53"/>
      <c r="AX1984" s="53"/>
      <c r="AY1984" s="53"/>
    </row>
    <row r="1985" spans="18:51">
      <c r="R1985" s="55"/>
      <c r="S1985" s="53"/>
      <c r="T1985" s="53"/>
      <c r="U1985" s="53"/>
      <c r="V1985" s="53"/>
      <c r="W1985" s="53"/>
      <c r="X1985" s="54"/>
      <c r="Y1985" s="54"/>
      <c r="Z1985" s="54"/>
      <c r="AA1985" s="54"/>
      <c r="AB1985" s="54"/>
      <c r="AC1985" s="54"/>
      <c r="AD1985" s="54"/>
      <c r="AE1985" s="54"/>
      <c r="AF1985" s="53"/>
      <c r="AG1985" s="54"/>
      <c r="AH1985" s="54"/>
      <c r="AI1985" s="54"/>
      <c r="AJ1985" s="53"/>
      <c r="AK1985" s="53"/>
      <c r="AL1985" s="53"/>
      <c r="AM1985" s="53"/>
      <c r="AN1985" s="53"/>
      <c r="AO1985" s="53"/>
      <c r="AP1985" s="53"/>
      <c r="AQ1985" s="53"/>
      <c r="AR1985" s="53"/>
      <c r="AS1985" s="53"/>
      <c r="AT1985" s="53"/>
      <c r="AU1985" s="53"/>
      <c r="AV1985" s="53"/>
      <c r="AW1985" s="53"/>
      <c r="AX1985" s="53"/>
      <c r="AY1985" s="53"/>
    </row>
    <row r="1986" spans="18:51">
      <c r="R1986" s="55"/>
      <c r="S1986" s="53"/>
      <c r="T1986" s="53"/>
      <c r="U1986" s="53"/>
      <c r="V1986" s="53"/>
      <c r="W1986" s="53"/>
      <c r="X1986" s="54"/>
      <c r="Y1986" s="54"/>
      <c r="Z1986" s="54"/>
      <c r="AA1986" s="54"/>
      <c r="AB1986" s="54"/>
      <c r="AC1986" s="54"/>
      <c r="AD1986" s="54"/>
      <c r="AE1986" s="54"/>
      <c r="AF1986" s="53"/>
      <c r="AG1986" s="54"/>
      <c r="AH1986" s="54"/>
      <c r="AI1986" s="54"/>
      <c r="AJ1986" s="53"/>
      <c r="AK1986" s="53"/>
      <c r="AL1986" s="53"/>
      <c r="AM1986" s="53"/>
      <c r="AN1986" s="53"/>
      <c r="AO1986" s="53"/>
      <c r="AP1986" s="53"/>
      <c r="AQ1986" s="53"/>
      <c r="AR1986" s="53"/>
      <c r="AS1986" s="53"/>
      <c r="AT1986" s="53"/>
      <c r="AU1986" s="53"/>
      <c r="AV1986" s="53"/>
      <c r="AW1986" s="53"/>
      <c r="AX1986" s="53"/>
      <c r="AY1986" s="53"/>
    </row>
    <row r="1987" spans="18:51">
      <c r="R1987" s="55"/>
      <c r="S1987" s="53"/>
      <c r="T1987" s="53"/>
      <c r="U1987" s="53"/>
      <c r="V1987" s="53"/>
      <c r="W1987" s="53"/>
      <c r="X1987" s="54"/>
      <c r="Y1987" s="54"/>
      <c r="Z1987" s="54"/>
      <c r="AA1987" s="54"/>
      <c r="AB1987" s="54"/>
      <c r="AC1987" s="54"/>
      <c r="AD1987" s="54"/>
      <c r="AE1987" s="54"/>
      <c r="AF1987" s="53"/>
      <c r="AG1987" s="54"/>
      <c r="AH1987" s="54"/>
      <c r="AI1987" s="54"/>
      <c r="AJ1987" s="53"/>
      <c r="AK1987" s="53"/>
      <c r="AL1987" s="53"/>
      <c r="AM1987" s="53"/>
      <c r="AN1987" s="53"/>
      <c r="AO1987" s="53"/>
      <c r="AP1987" s="53"/>
      <c r="AQ1987" s="53"/>
      <c r="AR1987" s="53"/>
      <c r="AS1987" s="53"/>
      <c r="AT1987" s="53"/>
      <c r="AU1987" s="53"/>
      <c r="AV1987" s="53"/>
      <c r="AW1987" s="53"/>
      <c r="AX1987" s="53"/>
      <c r="AY1987" s="53"/>
    </row>
    <row r="1988" spans="18:51">
      <c r="R1988" s="55"/>
      <c r="S1988" s="53"/>
      <c r="T1988" s="53"/>
      <c r="U1988" s="53"/>
      <c r="V1988" s="53"/>
      <c r="W1988" s="53"/>
      <c r="X1988" s="54"/>
      <c r="Y1988" s="54"/>
      <c r="Z1988" s="54"/>
      <c r="AA1988" s="54"/>
      <c r="AB1988" s="54"/>
      <c r="AC1988" s="54"/>
      <c r="AD1988" s="54"/>
      <c r="AE1988" s="54"/>
      <c r="AF1988" s="53"/>
      <c r="AG1988" s="54"/>
      <c r="AH1988" s="54"/>
      <c r="AI1988" s="54"/>
      <c r="AJ1988" s="53"/>
      <c r="AK1988" s="53"/>
      <c r="AL1988" s="53"/>
      <c r="AM1988" s="53"/>
      <c r="AN1988" s="53"/>
      <c r="AO1988" s="53"/>
      <c r="AP1988" s="53"/>
      <c r="AQ1988" s="53"/>
      <c r="AR1988" s="53"/>
      <c r="AS1988" s="53"/>
      <c r="AT1988" s="53"/>
      <c r="AU1988" s="53"/>
      <c r="AV1988" s="53"/>
      <c r="AW1988" s="53"/>
      <c r="AX1988" s="53"/>
      <c r="AY1988" s="53"/>
    </row>
    <row r="1989" spans="18:51">
      <c r="R1989" s="55"/>
      <c r="S1989" s="53"/>
      <c r="T1989" s="53"/>
      <c r="U1989" s="53"/>
      <c r="V1989" s="53"/>
      <c r="W1989" s="53"/>
      <c r="X1989" s="54"/>
      <c r="Y1989" s="54"/>
      <c r="Z1989" s="54"/>
      <c r="AA1989" s="54"/>
      <c r="AB1989" s="54"/>
      <c r="AC1989" s="54"/>
      <c r="AD1989" s="54"/>
      <c r="AE1989" s="54"/>
      <c r="AF1989" s="53"/>
      <c r="AG1989" s="54"/>
      <c r="AH1989" s="54"/>
      <c r="AI1989" s="54"/>
      <c r="AJ1989" s="53"/>
      <c r="AK1989" s="53"/>
      <c r="AL1989" s="53"/>
      <c r="AM1989" s="53"/>
      <c r="AN1989" s="53"/>
      <c r="AO1989" s="53"/>
      <c r="AP1989" s="53"/>
      <c r="AQ1989" s="53"/>
      <c r="AR1989" s="53"/>
      <c r="AS1989" s="53"/>
      <c r="AT1989" s="53"/>
      <c r="AU1989" s="53"/>
      <c r="AV1989" s="53"/>
      <c r="AW1989" s="53"/>
      <c r="AX1989" s="53"/>
      <c r="AY1989" s="53"/>
    </row>
    <row r="1990" spans="18:51">
      <c r="R1990" s="55"/>
      <c r="S1990" s="53"/>
      <c r="T1990" s="53"/>
      <c r="U1990" s="53"/>
      <c r="V1990" s="53"/>
      <c r="W1990" s="53"/>
      <c r="X1990" s="54"/>
      <c r="Y1990" s="54"/>
      <c r="Z1990" s="54"/>
      <c r="AA1990" s="54"/>
      <c r="AB1990" s="54"/>
      <c r="AC1990" s="54"/>
      <c r="AD1990" s="54"/>
      <c r="AE1990" s="54"/>
      <c r="AF1990" s="53"/>
      <c r="AG1990" s="54"/>
      <c r="AH1990" s="54"/>
      <c r="AI1990" s="54"/>
      <c r="AJ1990" s="53"/>
      <c r="AK1990" s="53"/>
      <c r="AL1990" s="53"/>
      <c r="AM1990" s="53"/>
      <c r="AN1990" s="53"/>
      <c r="AO1990" s="53"/>
      <c r="AP1990" s="53"/>
      <c r="AQ1990" s="53"/>
      <c r="AR1990" s="53"/>
      <c r="AS1990" s="53"/>
      <c r="AT1990" s="53"/>
      <c r="AU1990" s="53"/>
      <c r="AV1990" s="53"/>
      <c r="AW1990" s="53"/>
      <c r="AX1990" s="53"/>
      <c r="AY1990" s="53"/>
    </row>
    <row r="1991" spans="18:51">
      <c r="R1991" s="55"/>
      <c r="S1991" s="53"/>
      <c r="T1991" s="53"/>
      <c r="U1991" s="53"/>
      <c r="V1991" s="53"/>
      <c r="W1991" s="53"/>
      <c r="X1991" s="54"/>
      <c r="Y1991" s="54"/>
      <c r="Z1991" s="54"/>
      <c r="AA1991" s="54"/>
      <c r="AB1991" s="54"/>
      <c r="AC1991" s="54"/>
      <c r="AD1991" s="54"/>
      <c r="AE1991" s="54"/>
      <c r="AF1991" s="53"/>
      <c r="AG1991" s="54"/>
      <c r="AH1991" s="54"/>
      <c r="AI1991" s="54"/>
      <c r="AJ1991" s="53"/>
      <c r="AK1991" s="53"/>
      <c r="AL1991" s="53"/>
      <c r="AM1991" s="53"/>
      <c r="AN1991" s="53"/>
      <c r="AO1991" s="53"/>
      <c r="AP1991" s="53"/>
      <c r="AQ1991" s="53"/>
      <c r="AR1991" s="53"/>
      <c r="AS1991" s="53"/>
      <c r="AT1991" s="53"/>
      <c r="AU1991" s="53"/>
      <c r="AV1991" s="53"/>
      <c r="AW1991" s="53"/>
      <c r="AX1991" s="53"/>
      <c r="AY1991" s="53"/>
    </row>
    <row r="1992" spans="18:51">
      <c r="R1992" s="55"/>
      <c r="S1992" s="53"/>
      <c r="T1992" s="53"/>
      <c r="U1992" s="53"/>
      <c r="V1992" s="53"/>
      <c r="W1992" s="53"/>
      <c r="X1992" s="54"/>
      <c r="Y1992" s="54"/>
      <c r="Z1992" s="54"/>
      <c r="AA1992" s="54"/>
      <c r="AB1992" s="54"/>
      <c r="AC1992" s="54"/>
      <c r="AD1992" s="54"/>
      <c r="AE1992" s="54"/>
      <c r="AF1992" s="53"/>
      <c r="AG1992" s="54"/>
      <c r="AH1992" s="54"/>
      <c r="AI1992" s="54"/>
      <c r="AJ1992" s="53"/>
      <c r="AK1992" s="53"/>
      <c r="AL1992" s="53"/>
      <c r="AM1992" s="53"/>
      <c r="AN1992" s="53"/>
      <c r="AO1992" s="53"/>
      <c r="AP1992" s="53"/>
      <c r="AQ1992" s="53"/>
      <c r="AR1992" s="53"/>
      <c r="AS1992" s="53"/>
      <c r="AT1992" s="53"/>
      <c r="AU1992" s="53"/>
      <c r="AV1992" s="53"/>
      <c r="AW1992" s="53"/>
      <c r="AX1992" s="53"/>
      <c r="AY1992" s="53"/>
    </row>
    <row r="1993" spans="18:51">
      <c r="R1993" s="55"/>
      <c r="S1993" s="53"/>
      <c r="T1993" s="53"/>
      <c r="U1993" s="53"/>
      <c r="V1993" s="53"/>
      <c r="W1993" s="53"/>
      <c r="X1993" s="54"/>
      <c r="Y1993" s="54"/>
      <c r="Z1993" s="54"/>
      <c r="AA1993" s="54"/>
      <c r="AB1993" s="54"/>
      <c r="AC1993" s="54"/>
      <c r="AD1993" s="54"/>
      <c r="AE1993" s="54"/>
      <c r="AF1993" s="53"/>
      <c r="AG1993" s="54"/>
      <c r="AH1993" s="54"/>
      <c r="AI1993" s="54"/>
      <c r="AJ1993" s="53"/>
      <c r="AK1993" s="53"/>
      <c r="AL1993" s="53"/>
      <c r="AM1993" s="53"/>
      <c r="AN1993" s="53"/>
      <c r="AO1993" s="53"/>
      <c r="AP1993" s="53"/>
      <c r="AQ1993" s="53"/>
      <c r="AR1993" s="53"/>
      <c r="AS1993" s="53"/>
      <c r="AT1993" s="53"/>
      <c r="AU1993" s="53"/>
      <c r="AV1993" s="53"/>
      <c r="AW1993" s="53"/>
      <c r="AX1993" s="53"/>
      <c r="AY1993" s="53"/>
    </row>
    <row r="1994" spans="18:51">
      <c r="R1994" s="55"/>
      <c r="S1994" s="53"/>
      <c r="T1994" s="53"/>
      <c r="U1994" s="53"/>
      <c r="V1994" s="53"/>
      <c r="W1994" s="53"/>
      <c r="X1994" s="54"/>
      <c r="Y1994" s="54"/>
      <c r="Z1994" s="54"/>
      <c r="AA1994" s="54"/>
      <c r="AB1994" s="54"/>
      <c r="AC1994" s="54"/>
      <c r="AD1994" s="54"/>
      <c r="AE1994" s="54"/>
      <c r="AF1994" s="53"/>
      <c r="AG1994" s="54"/>
      <c r="AH1994" s="54"/>
      <c r="AI1994" s="54"/>
      <c r="AJ1994" s="53"/>
      <c r="AK1994" s="53"/>
      <c r="AL1994" s="53"/>
      <c r="AM1994" s="53"/>
      <c r="AN1994" s="53"/>
      <c r="AO1994" s="53"/>
      <c r="AP1994" s="53"/>
      <c r="AQ1994" s="53"/>
      <c r="AR1994" s="53"/>
      <c r="AS1994" s="53"/>
      <c r="AT1994" s="53"/>
      <c r="AU1994" s="53"/>
      <c r="AV1994" s="53"/>
      <c r="AW1994" s="53"/>
      <c r="AX1994" s="53"/>
      <c r="AY1994" s="53"/>
    </row>
    <row r="1995" spans="18:51">
      <c r="R1995" s="55"/>
      <c r="S1995" s="53"/>
      <c r="T1995" s="53"/>
      <c r="U1995" s="53"/>
      <c r="V1995" s="53"/>
      <c r="W1995" s="53"/>
      <c r="X1995" s="54"/>
      <c r="Y1995" s="54"/>
      <c r="Z1995" s="54"/>
      <c r="AA1995" s="54"/>
      <c r="AB1995" s="54"/>
      <c r="AC1995" s="54"/>
      <c r="AD1995" s="54"/>
      <c r="AE1995" s="54"/>
      <c r="AF1995" s="53"/>
      <c r="AG1995" s="54"/>
      <c r="AH1995" s="54"/>
      <c r="AI1995" s="54"/>
      <c r="AJ1995" s="53"/>
      <c r="AK1995" s="53"/>
      <c r="AL1995" s="53"/>
      <c r="AM1995" s="53"/>
      <c r="AN1995" s="53"/>
      <c r="AO1995" s="53"/>
      <c r="AP1995" s="53"/>
      <c r="AQ1995" s="53"/>
      <c r="AR1995" s="53"/>
      <c r="AS1995" s="53"/>
      <c r="AT1995" s="53"/>
      <c r="AU1995" s="53"/>
      <c r="AV1995" s="53"/>
      <c r="AW1995" s="53"/>
      <c r="AX1995" s="53"/>
      <c r="AY1995" s="53"/>
    </row>
    <row r="1996" spans="18:51">
      <c r="R1996" s="55"/>
      <c r="S1996" s="53"/>
      <c r="T1996" s="53"/>
      <c r="U1996" s="53"/>
      <c r="V1996" s="53"/>
      <c r="W1996" s="53"/>
      <c r="X1996" s="54"/>
      <c r="Y1996" s="54"/>
      <c r="Z1996" s="54"/>
      <c r="AA1996" s="54"/>
      <c r="AB1996" s="54"/>
      <c r="AC1996" s="54"/>
      <c r="AD1996" s="54"/>
      <c r="AE1996" s="54"/>
      <c r="AF1996" s="53"/>
      <c r="AG1996" s="54"/>
      <c r="AH1996" s="54"/>
      <c r="AI1996" s="54"/>
      <c r="AJ1996" s="53"/>
      <c r="AK1996" s="53"/>
      <c r="AL1996" s="53"/>
      <c r="AM1996" s="53"/>
      <c r="AN1996" s="53"/>
      <c r="AO1996" s="53"/>
      <c r="AP1996" s="53"/>
      <c r="AQ1996" s="53"/>
      <c r="AR1996" s="53"/>
      <c r="AS1996" s="53"/>
      <c r="AT1996" s="53"/>
      <c r="AU1996" s="53"/>
      <c r="AV1996" s="53"/>
      <c r="AW1996" s="53"/>
      <c r="AX1996" s="53"/>
      <c r="AY1996" s="53"/>
    </row>
    <row r="1997" spans="18:51">
      <c r="R1997" s="55"/>
      <c r="S1997" s="53"/>
      <c r="T1997" s="53"/>
      <c r="U1997" s="53"/>
      <c r="V1997" s="53"/>
      <c r="W1997" s="53"/>
      <c r="X1997" s="54"/>
      <c r="Y1997" s="54"/>
      <c r="Z1997" s="54"/>
      <c r="AA1997" s="54"/>
      <c r="AB1997" s="54"/>
      <c r="AC1997" s="54"/>
      <c r="AD1997" s="54"/>
      <c r="AE1997" s="54"/>
      <c r="AF1997" s="53"/>
      <c r="AG1997" s="54"/>
      <c r="AH1997" s="54"/>
      <c r="AI1997" s="54"/>
      <c r="AJ1997" s="53"/>
      <c r="AK1997" s="53"/>
      <c r="AL1997" s="53"/>
      <c r="AM1997" s="53"/>
      <c r="AN1997" s="53"/>
      <c r="AO1997" s="53"/>
      <c r="AP1997" s="53"/>
      <c r="AQ1997" s="53"/>
      <c r="AR1997" s="53"/>
      <c r="AS1997" s="53"/>
      <c r="AT1997" s="53"/>
      <c r="AU1997" s="53"/>
      <c r="AV1997" s="53"/>
      <c r="AW1997" s="53"/>
      <c r="AX1997" s="53"/>
      <c r="AY1997" s="53"/>
    </row>
    <row r="1998" spans="18:51">
      <c r="R1998" s="55"/>
      <c r="S1998" s="53"/>
      <c r="T1998" s="53"/>
      <c r="U1998" s="53"/>
      <c r="V1998" s="53"/>
      <c r="W1998" s="53"/>
      <c r="X1998" s="54"/>
      <c r="Y1998" s="54"/>
      <c r="Z1998" s="54"/>
      <c r="AA1998" s="54"/>
      <c r="AB1998" s="54"/>
      <c r="AC1998" s="54"/>
      <c r="AD1998" s="54"/>
      <c r="AE1998" s="54"/>
      <c r="AF1998" s="53"/>
      <c r="AG1998" s="54"/>
      <c r="AH1998" s="54"/>
      <c r="AI1998" s="54"/>
      <c r="AJ1998" s="53"/>
      <c r="AK1998" s="53"/>
      <c r="AL1998" s="53"/>
      <c r="AM1998" s="53"/>
      <c r="AN1998" s="53"/>
      <c r="AO1998" s="53"/>
      <c r="AP1998" s="53"/>
      <c r="AQ1998" s="53"/>
      <c r="AR1998" s="53"/>
      <c r="AS1998" s="53"/>
      <c r="AT1998" s="53"/>
      <c r="AU1998" s="53"/>
      <c r="AV1998" s="53"/>
      <c r="AW1998" s="53"/>
      <c r="AX1998" s="53"/>
      <c r="AY1998" s="53"/>
    </row>
    <row r="1999" spans="18:51">
      <c r="R1999" s="55"/>
      <c r="S1999" s="53"/>
      <c r="T1999" s="53"/>
      <c r="U1999" s="53"/>
      <c r="V1999" s="53"/>
      <c r="W1999" s="53"/>
      <c r="X1999" s="54"/>
      <c r="Y1999" s="54"/>
      <c r="Z1999" s="54"/>
      <c r="AA1999" s="54"/>
      <c r="AB1999" s="54"/>
      <c r="AC1999" s="54"/>
      <c r="AD1999" s="54"/>
      <c r="AE1999" s="54"/>
      <c r="AF1999" s="53"/>
      <c r="AG1999" s="54"/>
      <c r="AH1999" s="54"/>
      <c r="AI1999" s="54"/>
      <c r="AJ1999" s="53"/>
      <c r="AK1999" s="53"/>
      <c r="AL1999" s="53"/>
      <c r="AM1999" s="53"/>
      <c r="AN1999" s="53"/>
      <c r="AO1999" s="53"/>
      <c r="AP1999" s="53"/>
      <c r="AQ1999" s="53"/>
      <c r="AR1999" s="53"/>
      <c r="AS1999" s="53"/>
      <c r="AT1999" s="53"/>
      <c r="AU1999" s="53"/>
      <c r="AV1999" s="53"/>
      <c r="AW1999" s="53"/>
      <c r="AX1999" s="53"/>
      <c r="AY1999" s="53"/>
    </row>
    <row r="2000" spans="18:51">
      <c r="R2000" s="55"/>
      <c r="S2000" s="53"/>
      <c r="T2000" s="53"/>
      <c r="U2000" s="53"/>
      <c r="V2000" s="53"/>
      <c r="W2000" s="53"/>
      <c r="X2000" s="54"/>
      <c r="Y2000" s="54"/>
      <c r="Z2000" s="54"/>
      <c r="AA2000" s="54"/>
      <c r="AB2000" s="54"/>
      <c r="AC2000" s="54"/>
      <c r="AD2000" s="54"/>
      <c r="AE2000" s="54"/>
      <c r="AF2000" s="53"/>
      <c r="AG2000" s="54"/>
      <c r="AH2000" s="54"/>
      <c r="AI2000" s="54"/>
      <c r="AJ2000" s="53"/>
      <c r="AK2000" s="53"/>
      <c r="AL2000" s="53"/>
      <c r="AM2000" s="53"/>
      <c r="AN2000" s="53"/>
      <c r="AO2000" s="53"/>
      <c r="AP2000" s="53"/>
      <c r="AQ2000" s="53"/>
      <c r="AR2000" s="53"/>
      <c r="AS2000" s="53"/>
      <c r="AT2000" s="53"/>
      <c r="AU2000" s="53"/>
      <c r="AV2000" s="53"/>
      <c r="AW2000" s="53"/>
      <c r="AX2000" s="53"/>
      <c r="AY2000" s="53"/>
    </row>
    <row r="2001" spans="18:51">
      <c r="R2001" s="55"/>
      <c r="S2001" s="53"/>
      <c r="T2001" s="53"/>
      <c r="U2001" s="53"/>
      <c r="V2001" s="53"/>
      <c r="W2001" s="53"/>
      <c r="X2001" s="54"/>
      <c r="Y2001" s="54"/>
      <c r="Z2001" s="54"/>
      <c r="AA2001" s="54"/>
      <c r="AB2001" s="54"/>
      <c r="AC2001" s="54"/>
      <c r="AD2001" s="54"/>
      <c r="AE2001" s="54"/>
      <c r="AF2001" s="53"/>
      <c r="AG2001" s="54"/>
      <c r="AH2001" s="54"/>
      <c r="AI2001" s="54"/>
      <c r="AJ2001" s="53"/>
      <c r="AK2001" s="53"/>
      <c r="AL2001" s="53"/>
      <c r="AM2001" s="53"/>
      <c r="AN2001" s="53"/>
      <c r="AO2001" s="53"/>
      <c r="AP2001" s="53"/>
      <c r="AQ2001" s="53"/>
      <c r="AR2001" s="53"/>
      <c r="AS2001" s="53"/>
      <c r="AT2001" s="53"/>
      <c r="AU2001" s="53"/>
      <c r="AV2001" s="53"/>
      <c r="AW2001" s="53"/>
      <c r="AX2001" s="53"/>
      <c r="AY2001" s="53"/>
    </row>
    <row r="2002" spans="18:51">
      <c r="R2002" s="55"/>
      <c r="S2002" s="53"/>
      <c r="T2002" s="53"/>
      <c r="U2002" s="53"/>
      <c r="V2002" s="53"/>
      <c r="W2002" s="53"/>
      <c r="X2002" s="54"/>
      <c r="Y2002" s="54"/>
      <c r="Z2002" s="54"/>
      <c r="AA2002" s="54"/>
      <c r="AB2002" s="54"/>
      <c r="AC2002" s="54"/>
      <c r="AD2002" s="54"/>
      <c r="AE2002" s="54"/>
      <c r="AF2002" s="53"/>
      <c r="AG2002" s="54"/>
      <c r="AH2002" s="54"/>
      <c r="AI2002" s="54"/>
      <c r="AJ2002" s="53"/>
      <c r="AK2002" s="53"/>
      <c r="AL2002" s="53"/>
      <c r="AM2002" s="53"/>
      <c r="AN2002" s="53"/>
      <c r="AO2002" s="53"/>
      <c r="AP2002" s="53"/>
      <c r="AQ2002" s="53"/>
      <c r="AR2002" s="53"/>
      <c r="AS2002" s="53"/>
      <c r="AT2002" s="53"/>
      <c r="AU2002" s="53"/>
      <c r="AV2002" s="53"/>
      <c r="AW2002" s="53"/>
      <c r="AX2002" s="53"/>
      <c r="AY2002" s="53"/>
    </row>
    <row r="2003" spans="18:51">
      <c r="R2003" s="55"/>
      <c r="S2003" s="53"/>
      <c r="T2003" s="53"/>
      <c r="U2003" s="53"/>
      <c r="V2003" s="53"/>
      <c r="W2003" s="53"/>
      <c r="X2003" s="54"/>
      <c r="Y2003" s="54"/>
      <c r="Z2003" s="54"/>
      <c r="AA2003" s="54"/>
      <c r="AB2003" s="54"/>
      <c r="AC2003" s="54"/>
      <c r="AD2003" s="54"/>
      <c r="AE2003" s="54"/>
      <c r="AF2003" s="53"/>
      <c r="AG2003" s="54"/>
      <c r="AH2003" s="54"/>
      <c r="AI2003" s="54"/>
      <c r="AJ2003" s="53"/>
      <c r="AK2003" s="53"/>
      <c r="AL2003" s="53"/>
      <c r="AM2003" s="53"/>
      <c r="AN2003" s="53"/>
      <c r="AO2003" s="53"/>
      <c r="AP2003" s="53"/>
      <c r="AQ2003" s="53"/>
      <c r="AR2003" s="53"/>
      <c r="AS2003" s="53"/>
      <c r="AT2003" s="53"/>
      <c r="AU2003" s="53"/>
      <c r="AV2003" s="53"/>
      <c r="AW2003" s="53"/>
      <c r="AX2003" s="53"/>
      <c r="AY2003" s="53"/>
    </row>
    <row r="2004" spans="18:51">
      <c r="R2004" s="55"/>
      <c r="S2004" s="53"/>
      <c r="T2004" s="53"/>
      <c r="U2004" s="53"/>
      <c r="V2004" s="53"/>
      <c r="W2004" s="53"/>
      <c r="X2004" s="54"/>
      <c r="Y2004" s="54"/>
      <c r="Z2004" s="54"/>
      <c r="AA2004" s="54"/>
      <c r="AB2004" s="54"/>
      <c r="AC2004" s="54"/>
      <c r="AD2004" s="54"/>
      <c r="AE2004" s="54"/>
      <c r="AF2004" s="53"/>
      <c r="AG2004" s="54"/>
      <c r="AH2004" s="54"/>
      <c r="AI2004" s="54"/>
      <c r="AJ2004" s="53"/>
      <c r="AK2004" s="53"/>
      <c r="AL2004" s="53"/>
      <c r="AM2004" s="53"/>
      <c r="AN2004" s="53"/>
      <c r="AO2004" s="53"/>
      <c r="AP2004" s="53"/>
      <c r="AQ2004" s="53"/>
      <c r="AR2004" s="53"/>
      <c r="AS2004" s="53"/>
      <c r="AT2004" s="53"/>
      <c r="AU2004" s="53"/>
      <c r="AV2004" s="53"/>
      <c r="AW2004" s="53"/>
      <c r="AX2004" s="53"/>
      <c r="AY2004" s="53"/>
    </row>
    <row r="2005" spans="18:51">
      <c r="R2005" s="55"/>
      <c r="S2005" s="53"/>
      <c r="T2005" s="53"/>
      <c r="U2005" s="53"/>
      <c r="V2005" s="53"/>
      <c r="W2005" s="53"/>
      <c r="X2005" s="54"/>
      <c r="Y2005" s="54"/>
      <c r="Z2005" s="54"/>
      <c r="AA2005" s="54"/>
      <c r="AB2005" s="54"/>
      <c r="AC2005" s="54"/>
      <c r="AD2005" s="54"/>
      <c r="AE2005" s="54"/>
      <c r="AF2005" s="53"/>
      <c r="AG2005" s="54"/>
      <c r="AH2005" s="54"/>
      <c r="AI2005" s="54"/>
      <c r="AJ2005" s="53"/>
      <c r="AK2005" s="53"/>
      <c r="AL2005" s="53"/>
      <c r="AM2005" s="53"/>
      <c r="AN2005" s="53"/>
      <c r="AO2005" s="53"/>
      <c r="AP2005" s="53"/>
      <c r="AQ2005" s="53"/>
      <c r="AR2005" s="53"/>
      <c r="AS2005" s="53"/>
      <c r="AT2005" s="53"/>
      <c r="AU2005" s="53"/>
      <c r="AV2005" s="53"/>
      <c r="AW2005" s="53"/>
      <c r="AX2005" s="53"/>
      <c r="AY2005" s="53"/>
    </row>
    <row r="2006" spans="18:51">
      <c r="R2006" s="55"/>
      <c r="S2006" s="53"/>
      <c r="T2006" s="53"/>
      <c r="U2006" s="53"/>
      <c r="V2006" s="53"/>
      <c r="W2006" s="53"/>
      <c r="X2006" s="54"/>
      <c r="Y2006" s="54"/>
      <c r="Z2006" s="54"/>
      <c r="AA2006" s="54"/>
      <c r="AB2006" s="54"/>
      <c r="AC2006" s="54"/>
      <c r="AD2006" s="54"/>
      <c r="AE2006" s="54"/>
      <c r="AF2006" s="53"/>
      <c r="AG2006" s="54"/>
      <c r="AH2006" s="54"/>
      <c r="AI2006" s="54"/>
      <c r="AJ2006" s="53"/>
      <c r="AK2006" s="53"/>
      <c r="AL2006" s="53"/>
      <c r="AM2006" s="53"/>
      <c r="AN2006" s="53"/>
      <c r="AO2006" s="53"/>
      <c r="AP2006" s="53"/>
      <c r="AQ2006" s="53"/>
      <c r="AR2006" s="53"/>
      <c r="AS2006" s="53"/>
      <c r="AT2006" s="53"/>
      <c r="AU2006" s="53"/>
      <c r="AV2006" s="53"/>
      <c r="AW2006" s="53"/>
      <c r="AX2006" s="53"/>
      <c r="AY2006" s="53"/>
    </row>
    <row r="2007" spans="18:51">
      <c r="R2007" s="55"/>
      <c r="S2007" s="53"/>
      <c r="T2007" s="53"/>
      <c r="U2007" s="53"/>
      <c r="V2007" s="53"/>
      <c r="W2007" s="53"/>
      <c r="X2007" s="54"/>
      <c r="Y2007" s="54"/>
      <c r="Z2007" s="54"/>
      <c r="AA2007" s="54"/>
      <c r="AB2007" s="54"/>
      <c r="AC2007" s="54"/>
      <c r="AD2007" s="54"/>
      <c r="AE2007" s="54"/>
      <c r="AF2007" s="53"/>
      <c r="AG2007" s="54"/>
      <c r="AH2007" s="54"/>
      <c r="AI2007" s="54"/>
      <c r="AJ2007" s="53"/>
      <c r="AK2007" s="53"/>
      <c r="AL2007" s="53"/>
      <c r="AM2007" s="53"/>
      <c r="AN2007" s="53"/>
      <c r="AO2007" s="53"/>
      <c r="AP2007" s="53"/>
      <c r="AQ2007" s="53"/>
      <c r="AR2007" s="53"/>
      <c r="AS2007" s="53"/>
      <c r="AT2007" s="53"/>
      <c r="AU2007" s="53"/>
      <c r="AV2007" s="53"/>
      <c r="AW2007" s="53"/>
      <c r="AX2007" s="53"/>
      <c r="AY2007" s="53"/>
    </row>
    <row r="2008" spans="18:51">
      <c r="R2008" s="55"/>
      <c r="S2008" s="53"/>
      <c r="T2008" s="53"/>
      <c r="U2008" s="53"/>
      <c r="V2008" s="53"/>
      <c r="W2008" s="53"/>
      <c r="X2008" s="54"/>
      <c r="Y2008" s="54"/>
      <c r="Z2008" s="54"/>
      <c r="AA2008" s="54"/>
      <c r="AB2008" s="54"/>
      <c r="AC2008" s="54"/>
      <c r="AD2008" s="54"/>
      <c r="AE2008" s="54"/>
      <c r="AF2008" s="53"/>
      <c r="AG2008" s="54"/>
      <c r="AH2008" s="54"/>
      <c r="AI2008" s="54"/>
      <c r="AJ2008" s="53"/>
      <c r="AK2008" s="53"/>
      <c r="AL2008" s="53"/>
      <c r="AM2008" s="53"/>
      <c r="AN2008" s="53"/>
      <c r="AO2008" s="53"/>
      <c r="AP2008" s="53"/>
      <c r="AQ2008" s="53"/>
      <c r="AR2008" s="53"/>
      <c r="AS2008" s="53"/>
      <c r="AT2008" s="53"/>
      <c r="AU2008" s="53"/>
      <c r="AV2008" s="53"/>
      <c r="AW2008" s="53"/>
      <c r="AX2008" s="53"/>
      <c r="AY2008" s="53"/>
    </row>
    <row r="2009" spans="18:51">
      <c r="R2009" s="55"/>
      <c r="S2009" s="53"/>
      <c r="T2009" s="53"/>
      <c r="U2009" s="53"/>
      <c r="V2009" s="53"/>
      <c r="W2009" s="53"/>
      <c r="X2009" s="54"/>
      <c r="Y2009" s="54"/>
      <c r="Z2009" s="54"/>
      <c r="AA2009" s="54"/>
      <c r="AB2009" s="54"/>
      <c r="AC2009" s="54"/>
      <c r="AD2009" s="54"/>
      <c r="AE2009" s="54"/>
      <c r="AF2009" s="53"/>
      <c r="AG2009" s="54"/>
      <c r="AH2009" s="54"/>
      <c r="AI2009" s="54"/>
      <c r="AJ2009" s="53"/>
      <c r="AK2009" s="53"/>
      <c r="AL2009" s="53"/>
      <c r="AM2009" s="53"/>
      <c r="AN2009" s="53"/>
      <c r="AO2009" s="53"/>
      <c r="AP2009" s="53"/>
      <c r="AQ2009" s="53"/>
      <c r="AR2009" s="53"/>
      <c r="AS2009" s="53"/>
      <c r="AT2009" s="53"/>
      <c r="AU2009" s="53"/>
      <c r="AV2009" s="53"/>
      <c r="AW2009" s="53"/>
      <c r="AX2009" s="53"/>
      <c r="AY2009" s="53"/>
    </row>
    <row r="2010" spans="18:51">
      <c r="R2010" s="55"/>
      <c r="S2010" s="53"/>
      <c r="T2010" s="53"/>
      <c r="U2010" s="53"/>
      <c r="V2010" s="53"/>
      <c r="W2010" s="53"/>
      <c r="X2010" s="54"/>
      <c r="Y2010" s="54"/>
      <c r="Z2010" s="54"/>
      <c r="AA2010" s="54"/>
      <c r="AB2010" s="54"/>
      <c r="AC2010" s="54"/>
      <c r="AD2010" s="54"/>
      <c r="AE2010" s="54"/>
      <c r="AF2010" s="53"/>
      <c r="AG2010" s="54"/>
      <c r="AH2010" s="54"/>
      <c r="AI2010" s="54"/>
      <c r="AJ2010" s="53"/>
      <c r="AK2010" s="53"/>
      <c r="AL2010" s="53"/>
      <c r="AM2010" s="53"/>
      <c r="AN2010" s="53"/>
      <c r="AO2010" s="53"/>
      <c r="AP2010" s="53"/>
      <c r="AQ2010" s="53"/>
      <c r="AR2010" s="53"/>
      <c r="AS2010" s="53"/>
      <c r="AT2010" s="53"/>
      <c r="AU2010" s="53"/>
      <c r="AV2010" s="53"/>
      <c r="AW2010" s="53"/>
      <c r="AX2010" s="53"/>
      <c r="AY2010" s="53"/>
    </row>
    <row r="2011" spans="18:51">
      <c r="R2011" s="55"/>
      <c r="S2011" s="53"/>
      <c r="T2011" s="53"/>
      <c r="U2011" s="53"/>
      <c r="V2011" s="53"/>
      <c r="W2011" s="53"/>
      <c r="X2011" s="54"/>
      <c r="Y2011" s="54"/>
      <c r="Z2011" s="54"/>
      <c r="AA2011" s="54"/>
      <c r="AB2011" s="54"/>
      <c r="AC2011" s="54"/>
      <c r="AD2011" s="54"/>
      <c r="AE2011" s="54"/>
      <c r="AF2011" s="53"/>
      <c r="AG2011" s="54"/>
      <c r="AH2011" s="54"/>
      <c r="AI2011" s="54"/>
      <c r="AJ2011" s="53"/>
      <c r="AK2011" s="53"/>
      <c r="AL2011" s="53"/>
      <c r="AM2011" s="53"/>
      <c r="AN2011" s="53"/>
      <c r="AO2011" s="53"/>
      <c r="AP2011" s="53"/>
      <c r="AQ2011" s="53"/>
      <c r="AR2011" s="53"/>
      <c r="AS2011" s="53"/>
      <c r="AT2011" s="53"/>
      <c r="AU2011" s="53"/>
      <c r="AV2011" s="53"/>
      <c r="AW2011" s="53"/>
      <c r="AX2011" s="53"/>
      <c r="AY2011" s="53"/>
    </row>
    <row r="2012" spans="18:51">
      <c r="R2012" s="55"/>
      <c r="S2012" s="53"/>
      <c r="T2012" s="53"/>
      <c r="U2012" s="53"/>
      <c r="V2012" s="53"/>
      <c r="W2012" s="53"/>
      <c r="X2012" s="54"/>
      <c r="Y2012" s="54"/>
      <c r="Z2012" s="54"/>
      <c r="AA2012" s="54"/>
      <c r="AB2012" s="54"/>
      <c r="AC2012" s="54"/>
      <c r="AD2012" s="54"/>
      <c r="AE2012" s="54"/>
      <c r="AF2012" s="53"/>
      <c r="AG2012" s="54"/>
      <c r="AH2012" s="54"/>
      <c r="AI2012" s="54"/>
      <c r="AJ2012" s="53"/>
      <c r="AK2012" s="53"/>
      <c r="AL2012" s="53"/>
      <c r="AM2012" s="53"/>
      <c r="AN2012" s="53"/>
      <c r="AO2012" s="53"/>
      <c r="AP2012" s="53"/>
      <c r="AQ2012" s="53"/>
      <c r="AR2012" s="53"/>
      <c r="AS2012" s="53"/>
      <c r="AT2012" s="53"/>
      <c r="AU2012" s="53"/>
      <c r="AV2012" s="53"/>
      <c r="AW2012" s="53"/>
      <c r="AX2012" s="53"/>
      <c r="AY2012" s="53"/>
    </row>
    <row r="2013" spans="18:51">
      <c r="R2013" s="55"/>
      <c r="S2013" s="53"/>
      <c r="T2013" s="53"/>
      <c r="U2013" s="53"/>
      <c r="V2013" s="53"/>
      <c r="W2013" s="53"/>
      <c r="X2013" s="54"/>
      <c r="Y2013" s="54"/>
      <c r="Z2013" s="54"/>
      <c r="AA2013" s="54"/>
      <c r="AB2013" s="54"/>
      <c r="AC2013" s="54"/>
      <c r="AD2013" s="54"/>
      <c r="AE2013" s="54"/>
      <c r="AF2013" s="53"/>
      <c r="AG2013" s="54"/>
      <c r="AH2013" s="54"/>
      <c r="AI2013" s="54"/>
      <c r="AJ2013" s="53"/>
      <c r="AK2013" s="53"/>
      <c r="AL2013" s="53"/>
      <c r="AM2013" s="53"/>
      <c r="AN2013" s="53"/>
      <c r="AO2013" s="53"/>
      <c r="AP2013" s="53"/>
      <c r="AQ2013" s="53"/>
      <c r="AR2013" s="53"/>
      <c r="AS2013" s="53"/>
      <c r="AT2013" s="53"/>
      <c r="AU2013" s="53"/>
      <c r="AV2013" s="53"/>
      <c r="AW2013" s="53"/>
      <c r="AX2013" s="53"/>
      <c r="AY2013" s="53"/>
    </row>
    <row r="2014" spans="18:51">
      <c r="R2014" s="55"/>
      <c r="S2014" s="53"/>
      <c r="T2014" s="53"/>
      <c r="U2014" s="53"/>
      <c r="V2014" s="53"/>
      <c r="W2014" s="53"/>
      <c r="X2014" s="54"/>
      <c r="Y2014" s="54"/>
      <c r="Z2014" s="54"/>
      <c r="AA2014" s="54"/>
      <c r="AB2014" s="54"/>
      <c r="AC2014" s="54"/>
      <c r="AD2014" s="54"/>
      <c r="AE2014" s="54"/>
      <c r="AF2014" s="53"/>
      <c r="AG2014" s="54"/>
      <c r="AH2014" s="54"/>
      <c r="AI2014" s="54"/>
      <c r="AJ2014" s="53"/>
      <c r="AK2014" s="53"/>
      <c r="AL2014" s="53"/>
      <c r="AM2014" s="53"/>
      <c r="AN2014" s="53"/>
      <c r="AO2014" s="53"/>
      <c r="AP2014" s="53"/>
      <c r="AQ2014" s="53"/>
      <c r="AR2014" s="53"/>
      <c r="AS2014" s="53"/>
      <c r="AT2014" s="53"/>
      <c r="AU2014" s="53"/>
      <c r="AV2014" s="53"/>
      <c r="AW2014" s="53"/>
      <c r="AX2014" s="53"/>
      <c r="AY2014" s="53"/>
    </row>
    <row r="2015" spans="18:51">
      <c r="R2015" s="55"/>
      <c r="S2015" s="53"/>
      <c r="T2015" s="53"/>
      <c r="U2015" s="53"/>
      <c r="V2015" s="53"/>
      <c r="W2015" s="53"/>
      <c r="X2015" s="54"/>
      <c r="Y2015" s="54"/>
      <c r="Z2015" s="54"/>
      <c r="AA2015" s="54"/>
      <c r="AB2015" s="54"/>
      <c r="AC2015" s="54"/>
      <c r="AD2015" s="54"/>
      <c r="AE2015" s="54"/>
      <c r="AF2015" s="53"/>
      <c r="AG2015" s="54"/>
      <c r="AH2015" s="54"/>
      <c r="AI2015" s="54"/>
      <c r="AJ2015" s="53"/>
      <c r="AK2015" s="53"/>
      <c r="AL2015" s="53"/>
      <c r="AM2015" s="53"/>
      <c r="AN2015" s="53"/>
      <c r="AO2015" s="53"/>
      <c r="AP2015" s="53"/>
      <c r="AQ2015" s="53"/>
      <c r="AR2015" s="53"/>
      <c r="AS2015" s="53"/>
      <c r="AT2015" s="53"/>
      <c r="AU2015" s="53"/>
      <c r="AV2015" s="53"/>
      <c r="AW2015" s="53"/>
      <c r="AX2015" s="53"/>
      <c r="AY2015" s="53"/>
    </row>
    <row r="2016" spans="18:51">
      <c r="R2016" s="55"/>
      <c r="S2016" s="53"/>
      <c r="T2016" s="53"/>
      <c r="U2016" s="53"/>
      <c r="V2016" s="53"/>
      <c r="W2016" s="53"/>
      <c r="X2016" s="54"/>
      <c r="Y2016" s="54"/>
      <c r="Z2016" s="54"/>
      <c r="AA2016" s="54"/>
      <c r="AB2016" s="54"/>
      <c r="AC2016" s="54"/>
      <c r="AD2016" s="54"/>
      <c r="AE2016" s="54"/>
      <c r="AF2016" s="53"/>
      <c r="AG2016" s="54"/>
      <c r="AH2016" s="54"/>
      <c r="AI2016" s="54"/>
      <c r="AJ2016" s="53"/>
      <c r="AK2016" s="53"/>
      <c r="AL2016" s="53"/>
      <c r="AM2016" s="53"/>
      <c r="AN2016" s="53"/>
      <c r="AO2016" s="53"/>
      <c r="AP2016" s="53"/>
      <c r="AQ2016" s="53"/>
      <c r="AR2016" s="53"/>
      <c r="AS2016" s="53"/>
      <c r="AT2016" s="53"/>
      <c r="AU2016" s="53"/>
      <c r="AV2016" s="53"/>
      <c r="AW2016" s="53"/>
      <c r="AX2016" s="53"/>
      <c r="AY2016" s="53"/>
    </row>
    <row r="2017" spans="18:51">
      <c r="R2017" s="55"/>
      <c r="S2017" s="53"/>
      <c r="T2017" s="53"/>
      <c r="U2017" s="53"/>
      <c r="V2017" s="53"/>
      <c r="W2017" s="53"/>
      <c r="X2017" s="54"/>
      <c r="Y2017" s="54"/>
      <c r="Z2017" s="54"/>
      <c r="AA2017" s="54"/>
      <c r="AB2017" s="54"/>
      <c r="AC2017" s="54"/>
      <c r="AD2017" s="54"/>
      <c r="AE2017" s="54"/>
      <c r="AF2017" s="53"/>
      <c r="AG2017" s="54"/>
      <c r="AH2017" s="54"/>
      <c r="AI2017" s="54"/>
      <c r="AJ2017" s="53"/>
      <c r="AK2017" s="53"/>
      <c r="AL2017" s="53"/>
      <c r="AM2017" s="53"/>
      <c r="AN2017" s="53"/>
      <c r="AO2017" s="53"/>
      <c r="AP2017" s="53"/>
      <c r="AQ2017" s="53"/>
      <c r="AR2017" s="53"/>
      <c r="AS2017" s="53"/>
      <c r="AT2017" s="53"/>
      <c r="AU2017" s="53"/>
      <c r="AV2017" s="53"/>
      <c r="AW2017" s="53"/>
      <c r="AX2017" s="53"/>
      <c r="AY2017" s="53"/>
    </row>
    <row r="2018" spans="18:51">
      <c r="R2018" s="55"/>
      <c r="S2018" s="53"/>
      <c r="T2018" s="53"/>
      <c r="U2018" s="53"/>
      <c r="V2018" s="53"/>
      <c r="W2018" s="53"/>
      <c r="X2018" s="54"/>
      <c r="Y2018" s="54"/>
      <c r="Z2018" s="54"/>
      <c r="AA2018" s="54"/>
      <c r="AB2018" s="54"/>
      <c r="AC2018" s="54"/>
      <c r="AD2018" s="54"/>
      <c r="AE2018" s="54"/>
      <c r="AF2018" s="53"/>
      <c r="AG2018" s="54"/>
      <c r="AH2018" s="54"/>
      <c r="AI2018" s="54"/>
      <c r="AJ2018" s="53"/>
      <c r="AK2018" s="53"/>
      <c r="AL2018" s="53"/>
      <c r="AM2018" s="53"/>
      <c r="AN2018" s="53"/>
      <c r="AO2018" s="53"/>
      <c r="AP2018" s="53"/>
      <c r="AQ2018" s="53"/>
      <c r="AR2018" s="53"/>
      <c r="AS2018" s="53"/>
      <c r="AT2018" s="53"/>
      <c r="AU2018" s="53"/>
      <c r="AV2018" s="53"/>
      <c r="AW2018" s="53"/>
      <c r="AX2018" s="53"/>
      <c r="AY2018" s="53"/>
    </row>
    <row r="2019" spans="18:51">
      <c r="R2019" s="55"/>
      <c r="S2019" s="53"/>
      <c r="T2019" s="53"/>
      <c r="U2019" s="53"/>
      <c r="V2019" s="53"/>
      <c r="W2019" s="53"/>
      <c r="X2019" s="54"/>
      <c r="Y2019" s="54"/>
      <c r="Z2019" s="54"/>
      <c r="AA2019" s="54"/>
      <c r="AB2019" s="54"/>
      <c r="AC2019" s="54"/>
      <c r="AD2019" s="54"/>
      <c r="AE2019" s="54"/>
      <c r="AF2019" s="53"/>
      <c r="AG2019" s="54"/>
      <c r="AH2019" s="54"/>
      <c r="AI2019" s="54"/>
      <c r="AJ2019" s="53"/>
      <c r="AK2019" s="53"/>
      <c r="AL2019" s="53"/>
      <c r="AM2019" s="53"/>
      <c r="AN2019" s="53"/>
      <c r="AO2019" s="53"/>
      <c r="AP2019" s="53"/>
      <c r="AQ2019" s="53"/>
      <c r="AR2019" s="53"/>
      <c r="AS2019" s="53"/>
      <c r="AT2019" s="53"/>
      <c r="AU2019" s="53"/>
      <c r="AV2019" s="53"/>
      <c r="AW2019" s="53"/>
      <c r="AX2019" s="53"/>
      <c r="AY2019" s="53"/>
    </row>
    <row r="2020" spans="18:51">
      <c r="R2020" s="55"/>
      <c r="S2020" s="53"/>
      <c r="T2020" s="53"/>
      <c r="U2020" s="53"/>
      <c r="V2020" s="53"/>
      <c r="W2020" s="53"/>
      <c r="X2020" s="54"/>
      <c r="Y2020" s="54"/>
      <c r="Z2020" s="54"/>
      <c r="AA2020" s="54"/>
      <c r="AB2020" s="54"/>
      <c r="AC2020" s="54"/>
      <c r="AD2020" s="54"/>
      <c r="AE2020" s="54"/>
      <c r="AF2020" s="53"/>
      <c r="AG2020" s="54"/>
      <c r="AH2020" s="54"/>
      <c r="AI2020" s="54"/>
      <c r="AJ2020" s="53"/>
      <c r="AK2020" s="53"/>
      <c r="AL2020" s="53"/>
      <c r="AM2020" s="53"/>
      <c r="AN2020" s="53"/>
      <c r="AO2020" s="53"/>
      <c r="AP2020" s="53"/>
      <c r="AQ2020" s="53"/>
      <c r="AR2020" s="53"/>
      <c r="AS2020" s="53"/>
      <c r="AT2020" s="53"/>
      <c r="AU2020" s="53"/>
      <c r="AV2020" s="53"/>
      <c r="AW2020" s="53"/>
      <c r="AX2020" s="53"/>
      <c r="AY2020" s="53"/>
    </row>
    <row r="2021" spans="18:51">
      <c r="R2021" s="55"/>
      <c r="S2021" s="53"/>
      <c r="T2021" s="53"/>
      <c r="U2021" s="53"/>
      <c r="V2021" s="53"/>
      <c r="W2021" s="53"/>
      <c r="X2021" s="54"/>
      <c r="Y2021" s="54"/>
      <c r="Z2021" s="54"/>
      <c r="AA2021" s="54"/>
      <c r="AB2021" s="54"/>
      <c r="AC2021" s="54"/>
      <c r="AD2021" s="54"/>
      <c r="AE2021" s="54"/>
      <c r="AF2021" s="53"/>
      <c r="AG2021" s="54"/>
      <c r="AH2021" s="54"/>
      <c r="AI2021" s="54"/>
      <c r="AJ2021" s="53"/>
      <c r="AK2021" s="53"/>
      <c r="AL2021" s="53"/>
      <c r="AM2021" s="53"/>
      <c r="AN2021" s="53"/>
      <c r="AO2021" s="53"/>
      <c r="AP2021" s="53"/>
      <c r="AQ2021" s="53"/>
      <c r="AR2021" s="53"/>
      <c r="AS2021" s="53"/>
      <c r="AT2021" s="53"/>
      <c r="AU2021" s="53"/>
      <c r="AV2021" s="53"/>
      <c r="AW2021" s="53"/>
      <c r="AX2021" s="53"/>
      <c r="AY2021" s="53"/>
    </row>
    <row r="2022" spans="18:51">
      <c r="R2022" s="55"/>
      <c r="S2022" s="53"/>
      <c r="T2022" s="53"/>
      <c r="U2022" s="53"/>
      <c r="V2022" s="53"/>
      <c r="W2022" s="53"/>
      <c r="X2022" s="54"/>
      <c r="Y2022" s="54"/>
      <c r="Z2022" s="54"/>
      <c r="AA2022" s="54"/>
      <c r="AB2022" s="54"/>
      <c r="AC2022" s="54"/>
      <c r="AD2022" s="54"/>
      <c r="AE2022" s="54"/>
      <c r="AF2022" s="53"/>
      <c r="AG2022" s="54"/>
      <c r="AH2022" s="54"/>
      <c r="AI2022" s="54"/>
      <c r="AJ2022" s="53"/>
      <c r="AK2022" s="53"/>
      <c r="AL2022" s="53"/>
      <c r="AM2022" s="53"/>
      <c r="AN2022" s="53"/>
      <c r="AO2022" s="53"/>
      <c r="AP2022" s="53"/>
      <c r="AQ2022" s="53"/>
      <c r="AR2022" s="53"/>
      <c r="AS2022" s="53"/>
      <c r="AT2022" s="53"/>
      <c r="AU2022" s="53"/>
      <c r="AV2022" s="53"/>
      <c r="AW2022" s="53"/>
      <c r="AX2022" s="53"/>
      <c r="AY2022" s="53"/>
    </row>
    <row r="2023" spans="18:51">
      <c r="R2023" s="55"/>
      <c r="S2023" s="53"/>
      <c r="T2023" s="53"/>
      <c r="U2023" s="53"/>
      <c r="V2023" s="53"/>
      <c r="W2023" s="53"/>
      <c r="X2023" s="54"/>
      <c r="Y2023" s="54"/>
      <c r="Z2023" s="54"/>
      <c r="AA2023" s="54"/>
      <c r="AB2023" s="54"/>
      <c r="AC2023" s="54"/>
      <c r="AD2023" s="54"/>
      <c r="AE2023" s="54"/>
      <c r="AF2023" s="53"/>
      <c r="AG2023" s="54"/>
      <c r="AH2023" s="54"/>
      <c r="AI2023" s="54"/>
      <c r="AJ2023" s="53"/>
      <c r="AK2023" s="53"/>
      <c r="AL2023" s="53"/>
      <c r="AM2023" s="53"/>
      <c r="AN2023" s="53"/>
      <c r="AO2023" s="53"/>
      <c r="AP2023" s="53"/>
      <c r="AQ2023" s="53"/>
      <c r="AR2023" s="53"/>
      <c r="AS2023" s="53"/>
      <c r="AT2023" s="53"/>
      <c r="AU2023" s="53"/>
      <c r="AV2023" s="53"/>
      <c r="AW2023" s="53"/>
      <c r="AX2023" s="53"/>
      <c r="AY2023" s="53"/>
    </row>
    <row r="2024" spans="18:51">
      <c r="R2024" s="55"/>
      <c r="S2024" s="53"/>
      <c r="T2024" s="53"/>
      <c r="U2024" s="53"/>
      <c r="V2024" s="53"/>
      <c r="W2024" s="53"/>
      <c r="X2024" s="54"/>
      <c r="Y2024" s="54"/>
      <c r="Z2024" s="54"/>
      <c r="AA2024" s="54"/>
      <c r="AB2024" s="54"/>
      <c r="AC2024" s="54"/>
      <c r="AD2024" s="54"/>
      <c r="AE2024" s="54"/>
      <c r="AF2024" s="53"/>
      <c r="AG2024" s="54"/>
      <c r="AH2024" s="54"/>
      <c r="AI2024" s="54"/>
      <c r="AJ2024" s="53"/>
      <c r="AK2024" s="53"/>
      <c r="AL2024" s="53"/>
      <c r="AM2024" s="53"/>
      <c r="AN2024" s="53"/>
      <c r="AO2024" s="53"/>
      <c r="AP2024" s="53"/>
      <c r="AQ2024" s="53"/>
      <c r="AR2024" s="53"/>
      <c r="AS2024" s="53"/>
      <c r="AT2024" s="53"/>
      <c r="AU2024" s="53"/>
      <c r="AV2024" s="53"/>
      <c r="AW2024" s="53"/>
      <c r="AX2024" s="53"/>
      <c r="AY2024" s="53"/>
    </row>
    <row r="2025" spans="18:51">
      <c r="R2025" s="55"/>
      <c r="S2025" s="53"/>
      <c r="T2025" s="53"/>
      <c r="U2025" s="53"/>
      <c r="V2025" s="53"/>
      <c r="W2025" s="53"/>
      <c r="X2025" s="54"/>
      <c r="Y2025" s="54"/>
      <c r="Z2025" s="54"/>
      <c r="AA2025" s="54"/>
      <c r="AB2025" s="54"/>
      <c r="AC2025" s="54"/>
      <c r="AD2025" s="54"/>
      <c r="AE2025" s="54"/>
      <c r="AF2025" s="53"/>
      <c r="AG2025" s="54"/>
      <c r="AH2025" s="54"/>
      <c r="AI2025" s="54"/>
      <c r="AJ2025" s="53"/>
      <c r="AK2025" s="53"/>
      <c r="AL2025" s="53"/>
      <c r="AM2025" s="53"/>
      <c r="AN2025" s="53"/>
      <c r="AO2025" s="53"/>
      <c r="AP2025" s="53"/>
      <c r="AQ2025" s="53"/>
      <c r="AR2025" s="53"/>
      <c r="AS2025" s="53"/>
      <c r="AT2025" s="53"/>
      <c r="AU2025" s="53"/>
      <c r="AV2025" s="53"/>
      <c r="AW2025" s="53"/>
      <c r="AX2025" s="53"/>
      <c r="AY2025" s="53"/>
    </row>
    <row r="2026" spans="18:51">
      <c r="R2026" s="55"/>
      <c r="S2026" s="53"/>
      <c r="T2026" s="53"/>
      <c r="U2026" s="53"/>
      <c r="V2026" s="53"/>
      <c r="W2026" s="53"/>
      <c r="X2026" s="54"/>
      <c r="Y2026" s="54"/>
      <c r="Z2026" s="54"/>
      <c r="AA2026" s="54"/>
      <c r="AB2026" s="54"/>
      <c r="AC2026" s="54"/>
      <c r="AD2026" s="54"/>
      <c r="AE2026" s="54"/>
      <c r="AF2026" s="53"/>
      <c r="AG2026" s="54"/>
      <c r="AH2026" s="54"/>
      <c r="AI2026" s="54"/>
      <c r="AJ2026" s="53"/>
      <c r="AK2026" s="53"/>
      <c r="AL2026" s="53"/>
      <c r="AM2026" s="53"/>
      <c r="AN2026" s="53"/>
      <c r="AO2026" s="53"/>
      <c r="AP2026" s="53"/>
      <c r="AQ2026" s="53"/>
      <c r="AR2026" s="53"/>
      <c r="AS2026" s="53"/>
      <c r="AT2026" s="53"/>
      <c r="AU2026" s="53"/>
      <c r="AV2026" s="53"/>
      <c r="AW2026" s="53"/>
      <c r="AX2026" s="53"/>
      <c r="AY2026" s="53"/>
    </row>
    <row r="2027" spans="18:51">
      <c r="R2027" s="55"/>
      <c r="S2027" s="53"/>
      <c r="T2027" s="53"/>
      <c r="U2027" s="53"/>
      <c r="V2027" s="53"/>
      <c r="W2027" s="53"/>
      <c r="X2027" s="54"/>
      <c r="Y2027" s="54"/>
      <c r="Z2027" s="54"/>
      <c r="AA2027" s="54"/>
      <c r="AB2027" s="54"/>
      <c r="AC2027" s="54"/>
      <c r="AD2027" s="54"/>
      <c r="AE2027" s="54"/>
      <c r="AF2027" s="53"/>
      <c r="AG2027" s="54"/>
      <c r="AH2027" s="54"/>
      <c r="AI2027" s="54"/>
      <c r="AJ2027" s="53"/>
      <c r="AK2027" s="53"/>
      <c r="AL2027" s="53"/>
      <c r="AM2027" s="53"/>
      <c r="AN2027" s="53"/>
      <c r="AO2027" s="53"/>
      <c r="AP2027" s="53"/>
      <c r="AQ2027" s="53"/>
      <c r="AR2027" s="53"/>
      <c r="AS2027" s="53"/>
      <c r="AT2027" s="53"/>
      <c r="AU2027" s="53"/>
      <c r="AV2027" s="53"/>
      <c r="AW2027" s="53"/>
      <c r="AX2027" s="53"/>
      <c r="AY2027" s="53"/>
    </row>
    <row r="2028" spans="18:51">
      <c r="R2028" s="55"/>
      <c r="S2028" s="53"/>
      <c r="T2028" s="53"/>
      <c r="U2028" s="53"/>
      <c r="V2028" s="53"/>
      <c r="W2028" s="53"/>
      <c r="X2028" s="54"/>
      <c r="Y2028" s="54"/>
      <c r="Z2028" s="54"/>
      <c r="AA2028" s="54"/>
      <c r="AB2028" s="54"/>
      <c r="AC2028" s="54"/>
      <c r="AD2028" s="54"/>
      <c r="AE2028" s="54"/>
      <c r="AF2028" s="53"/>
      <c r="AG2028" s="54"/>
      <c r="AH2028" s="54"/>
      <c r="AI2028" s="54"/>
      <c r="AJ2028" s="53"/>
      <c r="AK2028" s="53"/>
      <c r="AL2028" s="53"/>
      <c r="AM2028" s="53"/>
      <c r="AN2028" s="53"/>
      <c r="AO2028" s="53"/>
      <c r="AP2028" s="53"/>
      <c r="AQ2028" s="53"/>
      <c r="AR2028" s="53"/>
      <c r="AS2028" s="53"/>
      <c r="AT2028" s="53"/>
      <c r="AU2028" s="53"/>
      <c r="AV2028" s="53"/>
      <c r="AW2028" s="53"/>
      <c r="AX2028" s="53"/>
      <c r="AY2028" s="53"/>
    </row>
    <row r="2029" spans="18:51">
      <c r="R2029" s="55"/>
      <c r="S2029" s="53"/>
      <c r="T2029" s="53"/>
      <c r="U2029" s="53"/>
      <c r="V2029" s="53"/>
      <c r="W2029" s="53"/>
      <c r="X2029" s="54"/>
      <c r="Y2029" s="54"/>
      <c r="Z2029" s="54"/>
      <c r="AA2029" s="54"/>
      <c r="AB2029" s="54"/>
      <c r="AC2029" s="54"/>
      <c r="AD2029" s="54"/>
      <c r="AE2029" s="54"/>
      <c r="AF2029" s="53"/>
      <c r="AG2029" s="54"/>
      <c r="AH2029" s="54"/>
      <c r="AI2029" s="54"/>
      <c r="AJ2029" s="53"/>
      <c r="AK2029" s="53"/>
      <c r="AL2029" s="53"/>
      <c r="AM2029" s="53"/>
      <c r="AN2029" s="53"/>
      <c r="AO2029" s="53"/>
      <c r="AP2029" s="53"/>
      <c r="AQ2029" s="53"/>
      <c r="AR2029" s="53"/>
      <c r="AS2029" s="53"/>
      <c r="AT2029" s="53"/>
      <c r="AU2029" s="53"/>
      <c r="AV2029" s="53"/>
      <c r="AW2029" s="53"/>
      <c r="AX2029" s="53"/>
      <c r="AY2029" s="53"/>
    </row>
    <row r="2030" spans="18:51">
      <c r="R2030" s="55"/>
      <c r="S2030" s="53"/>
      <c r="T2030" s="53"/>
      <c r="U2030" s="53"/>
      <c r="V2030" s="53"/>
      <c r="W2030" s="53"/>
      <c r="X2030" s="54"/>
      <c r="Y2030" s="54"/>
      <c r="Z2030" s="54"/>
      <c r="AA2030" s="54"/>
      <c r="AB2030" s="54"/>
      <c r="AC2030" s="54"/>
      <c r="AD2030" s="54"/>
      <c r="AE2030" s="54"/>
      <c r="AF2030" s="53"/>
      <c r="AG2030" s="54"/>
      <c r="AH2030" s="54"/>
      <c r="AI2030" s="54"/>
      <c r="AJ2030" s="53"/>
      <c r="AK2030" s="53"/>
      <c r="AL2030" s="53"/>
      <c r="AM2030" s="53"/>
      <c r="AN2030" s="53"/>
      <c r="AO2030" s="53"/>
      <c r="AP2030" s="53"/>
      <c r="AQ2030" s="53"/>
      <c r="AR2030" s="53"/>
      <c r="AS2030" s="53"/>
      <c r="AT2030" s="53"/>
      <c r="AU2030" s="53"/>
      <c r="AV2030" s="53"/>
      <c r="AW2030" s="53"/>
      <c r="AX2030" s="53"/>
      <c r="AY2030" s="53"/>
    </row>
    <row r="2031" spans="18:51">
      <c r="R2031" s="55"/>
      <c r="S2031" s="53"/>
      <c r="T2031" s="53"/>
      <c r="U2031" s="53"/>
      <c r="V2031" s="53"/>
      <c r="W2031" s="53"/>
      <c r="X2031" s="54"/>
      <c r="Y2031" s="54"/>
      <c r="Z2031" s="54"/>
      <c r="AA2031" s="54"/>
      <c r="AB2031" s="54"/>
      <c r="AC2031" s="54"/>
      <c r="AD2031" s="54"/>
      <c r="AE2031" s="54"/>
      <c r="AF2031" s="53"/>
      <c r="AG2031" s="54"/>
      <c r="AH2031" s="54"/>
      <c r="AI2031" s="54"/>
      <c r="AJ2031" s="53"/>
      <c r="AK2031" s="53"/>
      <c r="AL2031" s="53"/>
      <c r="AM2031" s="53"/>
      <c r="AN2031" s="53"/>
      <c r="AO2031" s="53"/>
      <c r="AP2031" s="53"/>
      <c r="AQ2031" s="53"/>
      <c r="AR2031" s="53"/>
      <c r="AS2031" s="53"/>
      <c r="AT2031" s="53"/>
      <c r="AU2031" s="53"/>
      <c r="AV2031" s="53"/>
      <c r="AW2031" s="53"/>
      <c r="AX2031" s="53"/>
      <c r="AY2031" s="53"/>
    </row>
    <row r="2032" spans="18:51">
      <c r="R2032" s="55"/>
      <c r="S2032" s="53"/>
      <c r="T2032" s="53"/>
      <c r="U2032" s="53"/>
      <c r="V2032" s="53"/>
      <c r="W2032" s="53"/>
      <c r="X2032" s="54"/>
      <c r="Y2032" s="54"/>
      <c r="Z2032" s="54"/>
      <c r="AA2032" s="54"/>
      <c r="AB2032" s="54"/>
      <c r="AC2032" s="54"/>
      <c r="AD2032" s="54"/>
      <c r="AE2032" s="54"/>
      <c r="AF2032" s="53"/>
      <c r="AG2032" s="54"/>
      <c r="AH2032" s="54"/>
      <c r="AI2032" s="54"/>
      <c r="AJ2032" s="53"/>
      <c r="AK2032" s="53"/>
      <c r="AL2032" s="53"/>
      <c r="AM2032" s="53"/>
      <c r="AN2032" s="53"/>
      <c r="AO2032" s="53"/>
      <c r="AP2032" s="53"/>
      <c r="AQ2032" s="53"/>
      <c r="AR2032" s="53"/>
      <c r="AS2032" s="53"/>
      <c r="AT2032" s="53"/>
      <c r="AU2032" s="53"/>
      <c r="AV2032" s="53"/>
      <c r="AW2032" s="53"/>
      <c r="AX2032" s="53"/>
      <c r="AY2032" s="53"/>
    </row>
    <row r="2033" spans="18:51">
      <c r="R2033" s="55"/>
      <c r="S2033" s="53"/>
      <c r="T2033" s="53"/>
      <c r="U2033" s="53"/>
      <c r="V2033" s="53"/>
      <c r="W2033" s="53"/>
      <c r="X2033" s="54"/>
      <c r="Y2033" s="54"/>
      <c r="Z2033" s="54"/>
      <c r="AA2033" s="54"/>
      <c r="AB2033" s="54"/>
      <c r="AC2033" s="54"/>
      <c r="AD2033" s="54"/>
      <c r="AE2033" s="54"/>
      <c r="AF2033" s="53"/>
      <c r="AG2033" s="54"/>
      <c r="AH2033" s="54"/>
      <c r="AI2033" s="54"/>
      <c r="AJ2033" s="53"/>
      <c r="AK2033" s="53"/>
      <c r="AL2033" s="53"/>
      <c r="AM2033" s="53"/>
      <c r="AN2033" s="53"/>
      <c r="AO2033" s="53"/>
      <c r="AP2033" s="53"/>
      <c r="AQ2033" s="53"/>
      <c r="AR2033" s="53"/>
      <c r="AS2033" s="53"/>
      <c r="AT2033" s="53"/>
      <c r="AU2033" s="53"/>
      <c r="AV2033" s="53"/>
      <c r="AW2033" s="53"/>
      <c r="AX2033" s="53"/>
      <c r="AY2033" s="53"/>
    </row>
    <row r="2034" spans="18:51">
      <c r="R2034" s="55"/>
      <c r="S2034" s="53"/>
      <c r="T2034" s="53"/>
      <c r="U2034" s="53"/>
      <c r="V2034" s="53"/>
      <c r="W2034" s="53"/>
      <c r="X2034" s="54"/>
      <c r="Y2034" s="54"/>
      <c r="Z2034" s="54"/>
      <c r="AA2034" s="54"/>
      <c r="AB2034" s="54"/>
      <c r="AC2034" s="54"/>
      <c r="AD2034" s="54"/>
      <c r="AE2034" s="54"/>
      <c r="AF2034" s="53"/>
      <c r="AG2034" s="54"/>
      <c r="AH2034" s="54"/>
      <c r="AI2034" s="54"/>
      <c r="AJ2034" s="53"/>
      <c r="AK2034" s="53"/>
      <c r="AL2034" s="53"/>
      <c r="AM2034" s="53"/>
      <c r="AN2034" s="53"/>
      <c r="AO2034" s="53"/>
      <c r="AP2034" s="53"/>
      <c r="AQ2034" s="53"/>
      <c r="AR2034" s="53"/>
      <c r="AS2034" s="53"/>
      <c r="AT2034" s="53"/>
      <c r="AU2034" s="53"/>
      <c r="AV2034" s="53"/>
      <c r="AW2034" s="53"/>
      <c r="AX2034" s="53"/>
      <c r="AY2034" s="53"/>
    </row>
    <row r="2035" spans="18:51">
      <c r="R2035" s="55"/>
      <c r="S2035" s="53"/>
      <c r="T2035" s="53"/>
      <c r="U2035" s="53"/>
      <c r="V2035" s="53"/>
      <c r="W2035" s="53"/>
      <c r="X2035" s="54"/>
      <c r="Y2035" s="54"/>
      <c r="Z2035" s="54"/>
      <c r="AA2035" s="54"/>
      <c r="AB2035" s="54"/>
      <c r="AC2035" s="54"/>
      <c r="AD2035" s="54"/>
      <c r="AE2035" s="54"/>
      <c r="AF2035" s="53"/>
      <c r="AG2035" s="54"/>
      <c r="AH2035" s="54"/>
      <c r="AI2035" s="54"/>
      <c r="AJ2035" s="53"/>
      <c r="AK2035" s="53"/>
      <c r="AL2035" s="53"/>
      <c r="AM2035" s="53"/>
      <c r="AN2035" s="53"/>
      <c r="AO2035" s="53"/>
      <c r="AP2035" s="53"/>
      <c r="AQ2035" s="53"/>
      <c r="AR2035" s="53"/>
      <c r="AS2035" s="53"/>
      <c r="AT2035" s="53"/>
      <c r="AU2035" s="53"/>
      <c r="AV2035" s="53"/>
      <c r="AW2035" s="53"/>
      <c r="AX2035" s="53"/>
      <c r="AY2035" s="53"/>
    </row>
    <row r="2036" spans="18:51">
      <c r="R2036" s="55"/>
      <c r="S2036" s="53"/>
      <c r="T2036" s="53"/>
      <c r="U2036" s="53"/>
      <c r="V2036" s="53"/>
      <c r="W2036" s="53"/>
      <c r="X2036" s="54"/>
      <c r="Y2036" s="54"/>
      <c r="Z2036" s="54"/>
      <c r="AA2036" s="54"/>
      <c r="AB2036" s="54"/>
      <c r="AC2036" s="54"/>
      <c r="AD2036" s="54"/>
      <c r="AE2036" s="54"/>
      <c r="AF2036" s="53"/>
      <c r="AG2036" s="54"/>
      <c r="AH2036" s="54"/>
      <c r="AI2036" s="54"/>
      <c r="AJ2036" s="53"/>
      <c r="AK2036" s="53"/>
      <c r="AL2036" s="53"/>
      <c r="AM2036" s="53"/>
      <c r="AN2036" s="53"/>
      <c r="AO2036" s="53"/>
      <c r="AP2036" s="53"/>
      <c r="AQ2036" s="53"/>
      <c r="AR2036" s="53"/>
      <c r="AS2036" s="53"/>
      <c r="AT2036" s="53"/>
      <c r="AU2036" s="53"/>
      <c r="AV2036" s="53"/>
      <c r="AW2036" s="53"/>
      <c r="AX2036" s="53"/>
      <c r="AY2036" s="53"/>
    </row>
    <row r="2037" spans="18:51">
      <c r="R2037" s="55"/>
      <c r="S2037" s="53"/>
      <c r="T2037" s="53"/>
      <c r="U2037" s="53"/>
      <c r="V2037" s="53"/>
      <c r="W2037" s="53"/>
      <c r="X2037" s="54"/>
      <c r="Y2037" s="54"/>
      <c r="Z2037" s="54"/>
      <c r="AA2037" s="54"/>
      <c r="AB2037" s="54"/>
      <c r="AC2037" s="54"/>
      <c r="AD2037" s="54"/>
      <c r="AE2037" s="54"/>
      <c r="AF2037" s="53"/>
      <c r="AG2037" s="54"/>
      <c r="AH2037" s="54"/>
      <c r="AI2037" s="54"/>
      <c r="AJ2037" s="53"/>
      <c r="AK2037" s="53"/>
      <c r="AL2037" s="53"/>
      <c r="AM2037" s="53"/>
      <c r="AN2037" s="53"/>
      <c r="AO2037" s="53"/>
      <c r="AP2037" s="53"/>
      <c r="AQ2037" s="53"/>
      <c r="AR2037" s="53"/>
      <c r="AS2037" s="53"/>
      <c r="AT2037" s="53"/>
      <c r="AU2037" s="53"/>
      <c r="AV2037" s="53"/>
      <c r="AW2037" s="53"/>
      <c r="AX2037" s="53"/>
      <c r="AY2037" s="53"/>
    </row>
    <row r="2038" spans="18:51">
      <c r="R2038" s="55"/>
      <c r="S2038" s="53"/>
      <c r="T2038" s="53"/>
      <c r="U2038" s="53"/>
      <c r="V2038" s="53"/>
      <c r="W2038" s="53"/>
      <c r="X2038" s="54"/>
      <c r="Y2038" s="54"/>
      <c r="Z2038" s="54"/>
      <c r="AA2038" s="54"/>
      <c r="AB2038" s="54"/>
      <c r="AC2038" s="54"/>
      <c r="AD2038" s="54"/>
      <c r="AE2038" s="54"/>
      <c r="AF2038" s="53"/>
      <c r="AG2038" s="54"/>
      <c r="AH2038" s="54"/>
      <c r="AI2038" s="54"/>
      <c r="AJ2038" s="53"/>
      <c r="AK2038" s="53"/>
      <c r="AL2038" s="53"/>
      <c r="AM2038" s="53"/>
      <c r="AN2038" s="53"/>
      <c r="AO2038" s="53"/>
      <c r="AP2038" s="53"/>
      <c r="AQ2038" s="53"/>
      <c r="AR2038" s="53"/>
      <c r="AS2038" s="53"/>
      <c r="AT2038" s="53"/>
      <c r="AU2038" s="53"/>
      <c r="AV2038" s="53"/>
      <c r="AW2038" s="53"/>
      <c r="AX2038" s="53"/>
      <c r="AY2038" s="53"/>
    </row>
    <row r="2039" spans="18:51">
      <c r="R2039" s="55"/>
      <c r="S2039" s="53"/>
      <c r="T2039" s="53"/>
      <c r="U2039" s="53"/>
      <c r="V2039" s="53"/>
      <c r="W2039" s="53"/>
      <c r="X2039" s="54"/>
      <c r="Y2039" s="54"/>
      <c r="Z2039" s="54"/>
      <c r="AA2039" s="54"/>
      <c r="AB2039" s="54"/>
      <c r="AC2039" s="54"/>
      <c r="AD2039" s="54"/>
      <c r="AE2039" s="54"/>
      <c r="AF2039" s="53"/>
      <c r="AG2039" s="54"/>
      <c r="AH2039" s="54"/>
      <c r="AI2039" s="54"/>
      <c r="AJ2039" s="53"/>
      <c r="AK2039" s="53"/>
      <c r="AL2039" s="53"/>
      <c r="AM2039" s="53"/>
      <c r="AN2039" s="53"/>
      <c r="AO2039" s="53"/>
      <c r="AP2039" s="53"/>
      <c r="AQ2039" s="53"/>
      <c r="AR2039" s="53"/>
      <c r="AS2039" s="53"/>
      <c r="AT2039" s="53"/>
      <c r="AU2039" s="53"/>
      <c r="AV2039" s="53"/>
      <c r="AW2039" s="53"/>
      <c r="AX2039" s="53"/>
      <c r="AY2039" s="53"/>
    </row>
    <row r="2040" spans="18:51">
      <c r="R2040" s="55"/>
      <c r="S2040" s="53"/>
      <c r="T2040" s="53"/>
      <c r="U2040" s="53"/>
      <c r="V2040" s="53"/>
      <c r="W2040" s="53"/>
      <c r="X2040" s="54"/>
      <c r="Y2040" s="54"/>
      <c r="Z2040" s="54"/>
      <c r="AA2040" s="54"/>
      <c r="AB2040" s="54"/>
      <c r="AC2040" s="54"/>
      <c r="AD2040" s="54"/>
      <c r="AE2040" s="54"/>
      <c r="AF2040" s="53"/>
      <c r="AG2040" s="54"/>
      <c r="AH2040" s="54"/>
      <c r="AI2040" s="54"/>
      <c r="AJ2040" s="53"/>
      <c r="AK2040" s="53"/>
      <c r="AL2040" s="53"/>
      <c r="AM2040" s="53"/>
      <c r="AN2040" s="53"/>
      <c r="AO2040" s="53"/>
      <c r="AP2040" s="53"/>
      <c r="AQ2040" s="53"/>
      <c r="AR2040" s="53"/>
      <c r="AS2040" s="53"/>
      <c r="AT2040" s="53"/>
      <c r="AU2040" s="53"/>
      <c r="AV2040" s="53"/>
      <c r="AW2040" s="53"/>
      <c r="AX2040" s="53"/>
      <c r="AY2040" s="53"/>
    </row>
    <row r="2041" spans="18:51">
      <c r="R2041" s="55"/>
      <c r="S2041" s="53"/>
      <c r="T2041" s="53"/>
      <c r="U2041" s="53"/>
      <c r="V2041" s="53"/>
      <c r="W2041" s="53"/>
      <c r="X2041" s="54"/>
      <c r="Y2041" s="54"/>
      <c r="Z2041" s="54"/>
      <c r="AA2041" s="54"/>
      <c r="AB2041" s="54"/>
      <c r="AC2041" s="54"/>
      <c r="AD2041" s="54"/>
      <c r="AE2041" s="54"/>
      <c r="AF2041" s="53"/>
      <c r="AG2041" s="54"/>
      <c r="AH2041" s="54"/>
      <c r="AI2041" s="54"/>
      <c r="AJ2041" s="53"/>
      <c r="AK2041" s="53"/>
      <c r="AL2041" s="53"/>
      <c r="AM2041" s="53"/>
      <c r="AN2041" s="53"/>
      <c r="AO2041" s="53"/>
      <c r="AP2041" s="53"/>
      <c r="AQ2041" s="53"/>
      <c r="AR2041" s="53"/>
      <c r="AS2041" s="53"/>
      <c r="AT2041" s="53"/>
      <c r="AU2041" s="53"/>
      <c r="AV2041" s="53"/>
      <c r="AW2041" s="53"/>
      <c r="AX2041" s="53"/>
      <c r="AY2041" s="53"/>
    </row>
    <row r="2042" spans="18:51">
      <c r="R2042" s="55"/>
      <c r="S2042" s="53"/>
      <c r="T2042" s="53"/>
      <c r="U2042" s="53"/>
      <c r="V2042" s="53"/>
      <c r="W2042" s="53"/>
      <c r="X2042" s="54"/>
      <c r="Y2042" s="54"/>
      <c r="Z2042" s="54"/>
      <c r="AA2042" s="54"/>
      <c r="AB2042" s="54"/>
      <c r="AC2042" s="54"/>
      <c r="AD2042" s="54"/>
      <c r="AE2042" s="54"/>
      <c r="AF2042" s="53"/>
      <c r="AG2042" s="54"/>
      <c r="AH2042" s="54"/>
      <c r="AI2042" s="54"/>
      <c r="AJ2042" s="53"/>
      <c r="AK2042" s="53"/>
      <c r="AL2042" s="53"/>
      <c r="AM2042" s="53"/>
      <c r="AN2042" s="53"/>
      <c r="AO2042" s="53"/>
      <c r="AP2042" s="53"/>
      <c r="AQ2042" s="53"/>
      <c r="AR2042" s="53"/>
      <c r="AS2042" s="53"/>
      <c r="AT2042" s="53"/>
      <c r="AU2042" s="53"/>
      <c r="AV2042" s="53"/>
      <c r="AW2042" s="53"/>
      <c r="AX2042" s="53"/>
      <c r="AY2042" s="53"/>
    </row>
    <row r="2043" spans="18:51">
      <c r="R2043" s="55"/>
      <c r="S2043" s="53"/>
      <c r="T2043" s="53"/>
      <c r="U2043" s="53"/>
      <c r="V2043" s="53"/>
      <c r="W2043" s="53"/>
      <c r="X2043" s="54"/>
      <c r="Y2043" s="54"/>
      <c r="Z2043" s="54"/>
      <c r="AA2043" s="54"/>
      <c r="AB2043" s="54"/>
      <c r="AC2043" s="54"/>
      <c r="AD2043" s="54"/>
      <c r="AE2043" s="54"/>
      <c r="AF2043" s="53"/>
      <c r="AG2043" s="54"/>
      <c r="AH2043" s="54"/>
      <c r="AI2043" s="54"/>
      <c r="AJ2043" s="53"/>
      <c r="AK2043" s="53"/>
      <c r="AL2043" s="53"/>
      <c r="AM2043" s="53"/>
      <c r="AN2043" s="53"/>
      <c r="AO2043" s="53"/>
      <c r="AP2043" s="53"/>
      <c r="AQ2043" s="53"/>
      <c r="AR2043" s="53"/>
      <c r="AS2043" s="53"/>
      <c r="AT2043" s="53"/>
      <c r="AU2043" s="53"/>
      <c r="AV2043" s="53"/>
      <c r="AW2043" s="53"/>
      <c r="AX2043" s="53"/>
      <c r="AY2043" s="53"/>
    </row>
    <row r="2044" spans="18:51">
      <c r="R2044" s="55"/>
      <c r="S2044" s="53"/>
      <c r="T2044" s="53"/>
      <c r="U2044" s="53"/>
      <c r="V2044" s="53"/>
      <c r="W2044" s="53"/>
      <c r="X2044" s="54"/>
      <c r="Y2044" s="54"/>
      <c r="Z2044" s="54"/>
      <c r="AA2044" s="54"/>
      <c r="AB2044" s="54"/>
      <c r="AC2044" s="54"/>
      <c r="AD2044" s="54"/>
      <c r="AE2044" s="54"/>
      <c r="AF2044" s="53"/>
      <c r="AG2044" s="54"/>
      <c r="AH2044" s="54"/>
      <c r="AI2044" s="54"/>
      <c r="AJ2044" s="53"/>
      <c r="AK2044" s="53"/>
      <c r="AL2044" s="53"/>
      <c r="AM2044" s="53"/>
      <c r="AN2044" s="53"/>
      <c r="AO2044" s="53"/>
      <c r="AP2044" s="53"/>
      <c r="AQ2044" s="53"/>
      <c r="AR2044" s="53"/>
      <c r="AS2044" s="53"/>
      <c r="AT2044" s="53"/>
      <c r="AU2044" s="53"/>
      <c r="AV2044" s="53"/>
      <c r="AW2044" s="53"/>
      <c r="AX2044" s="53"/>
      <c r="AY2044" s="53"/>
    </row>
    <row r="2045" spans="18:51">
      <c r="R2045" s="55"/>
      <c r="S2045" s="53"/>
      <c r="T2045" s="53"/>
      <c r="U2045" s="53"/>
      <c r="V2045" s="53"/>
      <c r="W2045" s="53"/>
      <c r="X2045" s="54"/>
      <c r="Y2045" s="54"/>
      <c r="Z2045" s="54"/>
      <c r="AA2045" s="54"/>
      <c r="AB2045" s="54"/>
      <c r="AC2045" s="54"/>
      <c r="AD2045" s="54"/>
      <c r="AE2045" s="54"/>
      <c r="AF2045" s="53"/>
      <c r="AG2045" s="54"/>
      <c r="AH2045" s="54"/>
      <c r="AI2045" s="54"/>
      <c r="AJ2045" s="53"/>
      <c r="AK2045" s="53"/>
      <c r="AL2045" s="53"/>
      <c r="AM2045" s="53"/>
      <c r="AN2045" s="53"/>
      <c r="AO2045" s="53"/>
      <c r="AP2045" s="53"/>
      <c r="AQ2045" s="53"/>
      <c r="AR2045" s="53"/>
      <c r="AS2045" s="53"/>
      <c r="AT2045" s="53"/>
      <c r="AU2045" s="53"/>
      <c r="AV2045" s="53"/>
      <c r="AW2045" s="53"/>
      <c r="AX2045" s="53"/>
      <c r="AY2045" s="53"/>
    </row>
    <row r="2046" spans="18:51">
      <c r="R2046" s="55"/>
      <c r="S2046" s="53"/>
      <c r="T2046" s="53"/>
      <c r="U2046" s="53"/>
      <c r="V2046" s="53"/>
      <c r="W2046" s="53"/>
      <c r="X2046" s="54"/>
      <c r="Y2046" s="54"/>
      <c r="Z2046" s="54"/>
      <c r="AA2046" s="54"/>
      <c r="AB2046" s="54"/>
      <c r="AC2046" s="54"/>
      <c r="AD2046" s="54"/>
      <c r="AE2046" s="54"/>
      <c r="AF2046" s="53"/>
      <c r="AG2046" s="54"/>
      <c r="AH2046" s="54"/>
      <c r="AI2046" s="54"/>
      <c r="AJ2046" s="53"/>
      <c r="AK2046" s="53"/>
      <c r="AL2046" s="53"/>
      <c r="AM2046" s="53"/>
      <c r="AN2046" s="53"/>
      <c r="AO2046" s="53"/>
      <c r="AP2046" s="53"/>
      <c r="AQ2046" s="53"/>
      <c r="AR2046" s="53"/>
      <c r="AS2046" s="53"/>
      <c r="AT2046" s="53"/>
      <c r="AU2046" s="53"/>
      <c r="AV2046" s="53"/>
      <c r="AW2046" s="53"/>
      <c r="AX2046" s="53"/>
      <c r="AY2046" s="53"/>
    </row>
    <row r="2047" spans="18:51">
      <c r="R2047" s="55"/>
      <c r="S2047" s="53"/>
      <c r="T2047" s="53"/>
      <c r="U2047" s="53"/>
      <c r="V2047" s="53"/>
      <c r="W2047" s="53"/>
      <c r="X2047" s="54"/>
      <c r="Y2047" s="54"/>
      <c r="Z2047" s="54"/>
      <c r="AA2047" s="54"/>
      <c r="AB2047" s="54"/>
      <c r="AC2047" s="54"/>
      <c r="AD2047" s="54"/>
      <c r="AE2047" s="54"/>
      <c r="AF2047" s="53"/>
      <c r="AG2047" s="54"/>
      <c r="AH2047" s="54"/>
      <c r="AI2047" s="54"/>
      <c r="AJ2047" s="53"/>
      <c r="AK2047" s="53"/>
      <c r="AL2047" s="53"/>
      <c r="AM2047" s="53"/>
      <c r="AN2047" s="53"/>
      <c r="AO2047" s="53"/>
      <c r="AP2047" s="53"/>
      <c r="AQ2047" s="53"/>
      <c r="AR2047" s="53"/>
      <c r="AS2047" s="53"/>
      <c r="AT2047" s="53"/>
      <c r="AU2047" s="53"/>
      <c r="AV2047" s="53"/>
      <c r="AW2047" s="53"/>
      <c r="AX2047" s="53"/>
      <c r="AY2047" s="53"/>
    </row>
    <row r="2048" spans="18:51">
      <c r="R2048" s="55"/>
      <c r="S2048" s="53"/>
      <c r="T2048" s="53"/>
      <c r="U2048" s="53"/>
      <c r="V2048" s="53"/>
      <c r="W2048" s="53"/>
      <c r="X2048" s="54"/>
      <c r="Y2048" s="54"/>
      <c r="Z2048" s="54"/>
      <c r="AA2048" s="54"/>
      <c r="AB2048" s="54"/>
      <c r="AC2048" s="54"/>
      <c r="AD2048" s="54"/>
      <c r="AE2048" s="54"/>
      <c r="AF2048" s="53"/>
      <c r="AG2048" s="54"/>
      <c r="AH2048" s="54"/>
      <c r="AI2048" s="54"/>
      <c r="AJ2048" s="53"/>
      <c r="AK2048" s="53"/>
      <c r="AL2048" s="53"/>
      <c r="AM2048" s="53"/>
      <c r="AN2048" s="53"/>
      <c r="AO2048" s="53"/>
      <c r="AP2048" s="53"/>
      <c r="AQ2048" s="53"/>
      <c r="AR2048" s="53"/>
      <c r="AS2048" s="53"/>
      <c r="AT2048" s="53"/>
      <c r="AU2048" s="53"/>
      <c r="AV2048" s="53"/>
      <c r="AW2048" s="53"/>
      <c r="AX2048" s="53"/>
      <c r="AY2048" s="53"/>
    </row>
    <row r="2049" spans="18:51">
      <c r="R2049" s="55"/>
      <c r="S2049" s="53"/>
      <c r="T2049" s="53"/>
      <c r="U2049" s="53"/>
      <c r="V2049" s="53"/>
      <c r="W2049" s="53"/>
      <c r="X2049" s="54"/>
      <c r="Y2049" s="54"/>
      <c r="Z2049" s="54"/>
      <c r="AA2049" s="54"/>
      <c r="AB2049" s="54"/>
      <c r="AC2049" s="54"/>
      <c r="AD2049" s="54"/>
      <c r="AE2049" s="54"/>
      <c r="AF2049" s="53"/>
      <c r="AG2049" s="54"/>
      <c r="AH2049" s="54"/>
      <c r="AI2049" s="54"/>
      <c r="AJ2049" s="53"/>
      <c r="AK2049" s="53"/>
      <c r="AL2049" s="53"/>
      <c r="AM2049" s="53"/>
      <c r="AN2049" s="53"/>
      <c r="AO2049" s="53"/>
      <c r="AP2049" s="53"/>
      <c r="AQ2049" s="53"/>
      <c r="AR2049" s="53"/>
      <c r="AS2049" s="53"/>
      <c r="AT2049" s="53"/>
      <c r="AU2049" s="53"/>
      <c r="AV2049" s="53"/>
      <c r="AW2049" s="53"/>
      <c r="AX2049" s="53"/>
      <c r="AY2049" s="53"/>
    </row>
    <row r="2050" spans="18:51">
      <c r="R2050" s="55"/>
      <c r="S2050" s="53"/>
      <c r="T2050" s="53"/>
      <c r="U2050" s="53"/>
      <c r="V2050" s="53"/>
      <c r="W2050" s="53"/>
      <c r="X2050" s="54"/>
      <c r="Y2050" s="54"/>
      <c r="Z2050" s="54"/>
      <c r="AA2050" s="54"/>
      <c r="AB2050" s="54"/>
      <c r="AC2050" s="54"/>
      <c r="AD2050" s="54"/>
      <c r="AE2050" s="54"/>
      <c r="AF2050" s="53"/>
      <c r="AG2050" s="54"/>
      <c r="AH2050" s="54"/>
      <c r="AI2050" s="54"/>
      <c r="AJ2050" s="53"/>
      <c r="AK2050" s="53"/>
      <c r="AL2050" s="53"/>
      <c r="AM2050" s="53"/>
      <c r="AN2050" s="53"/>
      <c r="AO2050" s="53"/>
      <c r="AP2050" s="53"/>
      <c r="AQ2050" s="53"/>
      <c r="AR2050" s="53"/>
      <c r="AS2050" s="53"/>
      <c r="AT2050" s="53"/>
      <c r="AU2050" s="53"/>
      <c r="AV2050" s="53"/>
      <c r="AW2050" s="53"/>
      <c r="AX2050" s="53"/>
      <c r="AY2050" s="53"/>
    </row>
    <row r="2051" spans="18:51">
      <c r="R2051" s="55"/>
      <c r="S2051" s="53"/>
      <c r="T2051" s="53"/>
      <c r="U2051" s="53"/>
      <c r="V2051" s="53"/>
      <c r="W2051" s="53"/>
      <c r="X2051" s="54"/>
      <c r="Y2051" s="54"/>
      <c r="Z2051" s="54"/>
      <c r="AA2051" s="54"/>
      <c r="AB2051" s="54"/>
      <c r="AC2051" s="54"/>
      <c r="AD2051" s="54"/>
      <c r="AE2051" s="54"/>
      <c r="AF2051" s="53"/>
      <c r="AG2051" s="54"/>
      <c r="AH2051" s="54"/>
      <c r="AI2051" s="54"/>
      <c r="AJ2051" s="53"/>
      <c r="AK2051" s="53"/>
      <c r="AL2051" s="53"/>
      <c r="AM2051" s="53"/>
      <c r="AN2051" s="53"/>
      <c r="AO2051" s="53"/>
      <c r="AP2051" s="53"/>
      <c r="AQ2051" s="53"/>
      <c r="AR2051" s="53"/>
      <c r="AS2051" s="53"/>
      <c r="AT2051" s="53"/>
      <c r="AU2051" s="53"/>
      <c r="AV2051" s="53"/>
      <c r="AW2051" s="53"/>
      <c r="AX2051" s="53"/>
      <c r="AY2051" s="53"/>
    </row>
    <row r="2052" spans="18:51">
      <c r="R2052" s="55"/>
      <c r="S2052" s="53"/>
      <c r="T2052" s="53"/>
      <c r="U2052" s="53"/>
      <c r="V2052" s="53"/>
      <c r="W2052" s="53"/>
      <c r="X2052" s="54"/>
      <c r="Y2052" s="54"/>
      <c r="Z2052" s="54"/>
      <c r="AA2052" s="54"/>
      <c r="AB2052" s="54"/>
      <c r="AC2052" s="54"/>
      <c r="AD2052" s="54"/>
      <c r="AE2052" s="54"/>
      <c r="AF2052" s="53"/>
      <c r="AG2052" s="54"/>
      <c r="AH2052" s="54"/>
      <c r="AI2052" s="54"/>
      <c r="AJ2052" s="53"/>
      <c r="AK2052" s="53"/>
      <c r="AL2052" s="53"/>
      <c r="AM2052" s="53"/>
      <c r="AN2052" s="53"/>
      <c r="AO2052" s="53"/>
      <c r="AP2052" s="53"/>
      <c r="AQ2052" s="53"/>
      <c r="AR2052" s="53"/>
      <c r="AS2052" s="53"/>
      <c r="AT2052" s="53"/>
      <c r="AU2052" s="53"/>
      <c r="AV2052" s="53"/>
      <c r="AW2052" s="53"/>
      <c r="AX2052" s="53"/>
      <c r="AY2052" s="53"/>
    </row>
    <row r="2053" spans="18:51">
      <c r="R2053" s="55"/>
      <c r="S2053" s="53"/>
      <c r="T2053" s="53"/>
      <c r="U2053" s="53"/>
      <c r="V2053" s="53"/>
      <c r="W2053" s="53"/>
      <c r="X2053" s="54"/>
      <c r="Y2053" s="54"/>
      <c r="Z2053" s="54"/>
      <c r="AA2053" s="54"/>
      <c r="AB2053" s="54"/>
      <c r="AC2053" s="54"/>
      <c r="AD2053" s="54"/>
      <c r="AE2053" s="54"/>
      <c r="AF2053" s="53"/>
      <c r="AG2053" s="54"/>
      <c r="AH2053" s="54"/>
      <c r="AI2053" s="54"/>
      <c r="AJ2053" s="53"/>
      <c r="AK2053" s="53"/>
      <c r="AL2053" s="53"/>
      <c r="AM2053" s="53"/>
      <c r="AN2053" s="53"/>
      <c r="AO2053" s="53"/>
      <c r="AP2053" s="53"/>
      <c r="AQ2053" s="53"/>
      <c r="AR2053" s="53"/>
      <c r="AS2053" s="53"/>
      <c r="AT2053" s="53"/>
      <c r="AU2053" s="53"/>
      <c r="AV2053" s="53"/>
      <c r="AW2053" s="53"/>
      <c r="AX2053" s="53"/>
      <c r="AY2053" s="53"/>
    </row>
    <row r="2054" spans="18:51">
      <c r="R2054" s="55"/>
      <c r="S2054" s="53"/>
      <c r="T2054" s="53"/>
      <c r="U2054" s="53"/>
      <c r="V2054" s="53"/>
      <c r="W2054" s="53"/>
      <c r="X2054" s="54"/>
      <c r="Y2054" s="54"/>
      <c r="Z2054" s="54"/>
      <c r="AA2054" s="54"/>
      <c r="AB2054" s="54"/>
      <c r="AC2054" s="54"/>
      <c r="AD2054" s="54"/>
      <c r="AE2054" s="54"/>
      <c r="AF2054" s="53"/>
      <c r="AG2054" s="54"/>
      <c r="AH2054" s="54"/>
      <c r="AI2054" s="54"/>
      <c r="AJ2054" s="53"/>
      <c r="AK2054" s="53"/>
      <c r="AL2054" s="53"/>
      <c r="AM2054" s="53"/>
      <c r="AN2054" s="53"/>
      <c r="AO2054" s="53"/>
      <c r="AP2054" s="53"/>
      <c r="AQ2054" s="53"/>
      <c r="AR2054" s="53"/>
      <c r="AS2054" s="53"/>
      <c r="AT2054" s="53"/>
      <c r="AU2054" s="53"/>
      <c r="AV2054" s="53"/>
      <c r="AW2054" s="53"/>
      <c r="AX2054" s="53"/>
      <c r="AY2054" s="53"/>
    </row>
    <row r="2055" spans="18:51">
      <c r="R2055" s="55"/>
      <c r="S2055" s="53"/>
      <c r="T2055" s="53"/>
      <c r="U2055" s="53"/>
      <c r="V2055" s="53"/>
      <c r="W2055" s="53"/>
      <c r="X2055" s="54"/>
      <c r="Y2055" s="54"/>
      <c r="Z2055" s="54"/>
      <c r="AA2055" s="54"/>
      <c r="AB2055" s="54"/>
      <c r="AC2055" s="54"/>
      <c r="AD2055" s="54"/>
      <c r="AE2055" s="54"/>
      <c r="AF2055" s="53"/>
      <c r="AG2055" s="54"/>
      <c r="AH2055" s="54"/>
      <c r="AI2055" s="54"/>
      <c r="AJ2055" s="53"/>
      <c r="AK2055" s="53"/>
      <c r="AL2055" s="53"/>
      <c r="AM2055" s="53"/>
      <c r="AN2055" s="53"/>
      <c r="AO2055" s="53"/>
      <c r="AP2055" s="53"/>
      <c r="AQ2055" s="53"/>
      <c r="AR2055" s="53"/>
      <c r="AS2055" s="53"/>
      <c r="AT2055" s="53"/>
      <c r="AU2055" s="53"/>
      <c r="AV2055" s="53"/>
      <c r="AW2055" s="53"/>
      <c r="AX2055" s="53"/>
      <c r="AY2055" s="53"/>
    </row>
    <row r="2056" spans="18:51">
      <c r="R2056" s="55"/>
      <c r="S2056" s="53"/>
      <c r="T2056" s="53"/>
      <c r="U2056" s="53"/>
      <c r="V2056" s="53"/>
      <c r="W2056" s="53"/>
      <c r="X2056" s="54"/>
      <c r="Y2056" s="54"/>
      <c r="Z2056" s="54"/>
      <c r="AA2056" s="54"/>
      <c r="AB2056" s="54"/>
      <c r="AC2056" s="54"/>
      <c r="AD2056" s="54"/>
      <c r="AE2056" s="54"/>
      <c r="AF2056" s="53"/>
      <c r="AG2056" s="54"/>
      <c r="AH2056" s="54"/>
      <c r="AI2056" s="54"/>
      <c r="AJ2056" s="53"/>
      <c r="AK2056" s="53"/>
      <c r="AL2056" s="53"/>
      <c r="AM2056" s="53"/>
      <c r="AN2056" s="53"/>
      <c r="AO2056" s="53"/>
      <c r="AP2056" s="53"/>
      <c r="AQ2056" s="53"/>
      <c r="AR2056" s="53"/>
      <c r="AS2056" s="53"/>
      <c r="AT2056" s="53"/>
      <c r="AU2056" s="53"/>
      <c r="AV2056" s="53"/>
      <c r="AW2056" s="53"/>
      <c r="AX2056" s="53"/>
      <c r="AY2056" s="53"/>
    </row>
    <row r="2057" spans="18:51">
      <c r="R2057" s="55"/>
      <c r="S2057" s="53"/>
      <c r="T2057" s="53"/>
      <c r="U2057" s="53"/>
      <c r="V2057" s="53"/>
      <c r="W2057" s="53"/>
      <c r="X2057" s="54"/>
      <c r="Y2057" s="54"/>
      <c r="Z2057" s="54"/>
      <c r="AA2057" s="54"/>
      <c r="AB2057" s="54"/>
      <c r="AC2057" s="54"/>
      <c r="AD2057" s="54"/>
      <c r="AE2057" s="54"/>
      <c r="AF2057" s="53"/>
      <c r="AG2057" s="54"/>
      <c r="AH2057" s="54"/>
      <c r="AI2057" s="54"/>
      <c r="AJ2057" s="53"/>
      <c r="AK2057" s="53"/>
      <c r="AL2057" s="53"/>
      <c r="AM2057" s="53"/>
      <c r="AN2057" s="53"/>
      <c r="AO2057" s="53"/>
      <c r="AP2057" s="53"/>
      <c r="AQ2057" s="53"/>
      <c r="AR2057" s="53"/>
      <c r="AS2057" s="53"/>
      <c r="AT2057" s="53"/>
      <c r="AU2057" s="53"/>
      <c r="AV2057" s="53"/>
      <c r="AW2057" s="53"/>
      <c r="AX2057" s="53"/>
      <c r="AY2057" s="53"/>
    </row>
    <row r="2058" spans="18:51">
      <c r="R2058" s="55"/>
      <c r="S2058" s="53"/>
      <c r="T2058" s="53"/>
      <c r="U2058" s="53"/>
      <c r="V2058" s="53"/>
      <c r="W2058" s="53"/>
      <c r="X2058" s="54"/>
      <c r="Y2058" s="54"/>
      <c r="Z2058" s="54"/>
      <c r="AA2058" s="54"/>
      <c r="AB2058" s="54"/>
      <c r="AC2058" s="54"/>
      <c r="AD2058" s="54"/>
      <c r="AE2058" s="54"/>
      <c r="AF2058" s="53"/>
      <c r="AG2058" s="54"/>
      <c r="AH2058" s="54"/>
      <c r="AI2058" s="54"/>
      <c r="AJ2058" s="53"/>
      <c r="AK2058" s="53"/>
      <c r="AL2058" s="53"/>
      <c r="AM2058" s="53"/>
      <c r="AN2058" s="53"/>
      <c r="AO2058" s="53"/>
      <c r="AP2058" s="53"/>
      <c r="AQ2058" s="53"/>
      <c r="AR2058" s="53"/>
      <c r="AS2058" s="53"/>
      <c r="AT2058" s="53"/>
      <c r="AU2058" s="53"/>
      <c r="AV2058" s="53"/>
      <c r="AW2058" s="53"/>
      <c r="AX2058" s="53"/>
      <c r="AY2058" s="53"/>
    </row>
    <row r="2059" spans="18:51">
      <c r="R2059" s="55"/>
      <c r="S2059" s="53"/>
      <c r="T2059" s="53"/>
      <c r="U2059" s="53"/>
      <c r="V2059" s="53"/>
      <c r="W2059" s="53"/>
      <c r="X2059" s="54"/>
      <c r="Y2059" s="54"/>
      <c r="Z2059" s="54"/>
      <c r="AA2059" s="54"/>
      <c r="AB2059" s="54"/>
      <c r="AC2059" s="54"/>
      <c r="AD2059" s="54"/>
      <c r="AE2059" s="54"/>
      <c r="AF2059" s="53"/>
      <c r="AG2059" s="54"/>
      <c r="AH2059" s="54"/>
      <c r="AI2059" s="54"/>
      <c r="AJ2059" s="53"/>
      <c r="AK2059" s="53"/>
      <c r="AL2059" s="53"/>
      <c r="AM2059" s="53"/>
      <c r="AN2059" s="53"/>
      <c r="AO2059" s="53"/>
      <c r="AP2059" s="53"/>
      <c r="AQ2059" s="53"/>
      <c r="AR2059" s="53"/>
      <c r="AS2059" s="53"/>
      <c r="AT2059" s="53"/>
      <c r="AU2059" s="53"/>
      <c r="AV2059" s="53"/>
      <c r="AW2059" s="53"/>
      <c r="AX2059" s="53"/>
      <c r="AY2059" s="53"/>
    </row>
    <row r="2060" spans="18:51">
      <c r="R2060" s="55"/>
      <c r="S2060" s="53"/>
      <c r="T2060" s="53"/>
      <c r="U2060" s="53"/>
      <c r="V2060" s="53"/>
      <c r="W2060" s="53"/>
      <c r="X2060" s="54"/>
      <c r="Y2060" s="54"/>
      <c r="Z2060" s="54"/>
      <c r="AA2060" s="54"/>
      <c r="AB2060" s="54"/>
      <c r="AC2060" s="54"/>
      <c r="AD2060" s="54"/>
      <c r="AE2060" s="54"/>
      <c r="AF2060" s="53"/>
      <c r="AG2060" s="54"/>
      <c r="AH2060" s="54"/>
      <c r="AI2060" s="54"/>
      <c r="AJ2060" s="53"/>
      <c r="AK2060" s="53"/>
      <c r="AL2060" s="53"/>
      <c r="AM2060" s="53"/>
      <c r="AN2060" s="53"/>
      <c r="AO2060" s="53"/>
      <c r="AP2060" s="53"/>
      <c r="AQ2060" s="53"/>
      <c r="AR2060" s="53"/>
      <c r="AS2060" s="53"/>
      <c r="AT2060" s="53"/>
      <c r="AU2060" s="53"/>
      <c r="AV2060" s="53"/>
      <c r="AW2060" s="53"/>
      <c r="AX2060" s="53"/>
      <c r="AY2060" s="53"/>
    </row>
    <row r="2061" spans="18:51">
      <c r="R2061" s="55"/>
      <c r="S2061" s="53"/>
      <c r="T2061" s="53"/>
      <c r="U2061" s="53"/>
      <c r="V2061" s="53"/>
      <c r="W2061" s="53"/>
      <c r="X2061" s="54"/>
      <c r="Y2061" s="54"/>
      <c r="Z2061" s="54"/>
      <c r="AA2061" s="54"/>
      <c r="AB2061" s="54"/>
      <c r="AC2061" s="54"/>
      <c r="AD2061" s="54"/>
      <c r="AE2061" s="54"/>
      <c r="AF2061" s="53"/>
      <c r="AG2061" s="54"/>
      <c r="AH2061" s="54"/>
      <c r="AI2061" s="54"/>
      <c r="AJ2061" s="53"/>
      <c r="AK2061" s="53"/>
      <c r="AL2061" s="53"/>
      <c r="AM2061" s="53"/>
      <c r="AN2061" s="53"/>
      <c r="AO2061" s="53"/>
      <c r="AP2061" s="53"/>
      <c r="AQ2061" s="53"/>
      <c r="AR2061" s="53"/>
      <c r="AS2061" s="53"/>
      <c r="AT2061" s="53"/>
      <c r="AU2061" s="53"/>
      <c r="AV2061" s="53"/>
      <c r="AW2061" s="53"/>
      <c r="AX2061" s="53"/>
      <c r="AY2061" s="53"/>
    </row>
    <row r="2062" spans="18:51">
      <c r="R2062" s="55"/>
      <c r="S2062" s="53"/>
      <c r="T2062" s="53"/>
      <c r="U2062" s="53"/>
      <c r="V2062" s="53"/>
      <c r="W2062" s="53"/>
      <c r="X2062" s="54"/>
      <c r="Y2062" s="54"/>
      <c r="Z2062" s="54"/>
      <c r="AA2062" s="54"/>
      <c r="AB2062" s="54"/>
      <c r="AC2062" s="54"/>
      <c r="AD2062" s="54"/>
      <c r="AE2062" s="54"/>
      <c r="AF2062" s="53"/>
      <c r="AG2062" s="54"/>
      <c r="AH2062" s="54"/>
      <c r="AI2062" s="54"/>
      <c r="AJ2062" s="53"/>
      <c r="AK2062" s="53"/>
      <c r="AL2062" s="53"/>
      <c r="AM2062" s="53"/>
      <c r="AN2062" s="53"/>
      <c r="AO2062" s="53"/>
      <c r="AP2062" s="53"/>
      <c r="AQ2062" s="53"/>
      <c r="AR2062" s="53"/>
      <c r="AS2062" s="53"/>
      <c r="AT2062" s="53"/>
      <c r="AU2062" s="53"/>
      <c r="AV2062" s="53"/>
      <c r="AW2062" s="53"/>
      <c r="AX2062" s="53"/>
      <c r="AY2062" s="53"/>
    </row>
    <row r="2063" spans="18:51">
      <c r="R2063" s="55"/>
      <c r="S2063" s="53"/>
      <c r="T2063" s="53"/>
      <c r="U2063" s="53"/>
      <c r="V2063" s="53"/>
      <c r="W2063" s="53"/>
      <c r="X2063" s="54"/>
      <c r="Y2063" s="54"/>
      <c r="Z2063" s="54"/>
      <c r="AA2063" s="54"/>
      <c r="AB2063" s="54"/>
      <c r="AC2063" s="54"/>
      <c r="AD2063" s="54"/>
      <c r="AE2063" s="54"/>
      <c r="AF2063" s="53"/>
      <c r="AG2063" s="54"/>
      <c r="AH2063" s="54"/>
      <c r="AI2063" s="54"/>
      <c r="AJ2063" s="53"/>
      <c r="AK2063" s="53"/>
      <c r="AL2063" s="53"/>
      <c r="AM2063" s="53"/>
      <c r="AN2063" s="53"/>
      <c r="AO2063" s="53"/>
      <c r="AP2063" s="53"/>
      <c r="AQ2063" s="53"/>
      <c r="AR2063" s="53"/>
      <c r="AS2063" s="53"/>
      <c r="AT2063" s="53"/>
      <c r="AU2063" s="53"/>
      <c r="AV2063" s="53"/>
      <c r="AW2063" s="53"/>
      <c r="AX2063" s="53"/>
      <c r="AY2063" s="53"/>
    </row>
    <row r="2064" spans="18:51">
      <c r="R2064" s="55"/>
      <c r="S2064" s="53"/>
      <c r="T2064" s="53"/>
      <c r="U2064" s="53"/>
      <c r="V2064" s="53"/>
      <c r="W2064" s="53"/>
      <c r="X2064" s="54"/>
      <c r="Y2064" s="54"/>
      <c r="Z2064" s="54"/>
      <c r="AA2064" s="54"/>
      <c r="AB2064" s="54"/>
      <c r="AC2064" s="54"/>
      <c r="AD2064" s="54"/>
      <c r="AE2064" s="54"/>
      <c r="AF2064" s="53"/>
      <c r="AG2064" s="54"/>
      <c r="AH2064" s="54"/>
      <c r="AI2064" s="54"/>
      <c r="AJ2064" s="53"/>
      <c r="AK2064" s="53"/>
      <c r="AL2064" s="53"/>
      <c r="AM2064" s="53"/>
      <c r="AN2064" s="53"/>
      <c r="AO2064" s="53"/>
      <c r="AP2064" s="53"/>
      <c r="AQ2064" s="53"/>
      <c r="AR2064" s="53"/>
      <c r="AS2064" s="53"/>
      <c r="AT2064" s="53"/>
      <c r="AU2064" s="53"/>
      <c r="AV2064" s="53"/>
      <c r="AW2064" s="53"/>
      <c r="AX2064" s="53"/>
      <c r="AY2064" s="53"/>
    </row>
    <row r="2065" spans="18:51">
      <c r="R2065" s="55"/>
      <c r="S2065" s="53"/>
      <c r="T2065" s="53"/>
      <c r="U2065" s="53"/>
      <c r="V2065" s="53"/>
      <c r="W2065" s="53"/>
      <c r="X2065" s="54"/>
      <c r="Y2065" s="54"/>
      <c r="Z2065" s="54"/>
      <c r="AA2065" s="54"/>
      <c r="AB2065" s="54"/>
      <c r="AC2065" s="54"/>
      <c r="AD2065" s="54"/>
      <c r="AE2065" s="54"/>
      <c r="AF2065" s="53"/>
      <c r="AG2065" s="54"/>
      <c r="AH2065" s="54"/>
      <c r="AI2065" s="54"/>
      <c r="AJ2065" s="53"/>
      <c r="AK2065" s="53"/>
      <c r="AL2065" s="53"/>
      <c r="AM2065" s="53"/>
      <c r="AN2065" s="53"/>
      <c r="AO2065" s="53"/>
      <c r="AP2065" s="53"/>
      <c r="AQ2065" s="53"/>
      <c r="AR2065" s="53"/>
      <c r="AS2065" s="53"/>
      <c r="AT2065" s="53"/>
      <c r="AU2065" s="53"/>
      <c r="AV2065" s="53"/>
      <c r="AW2065" s="53"/>
      <c r="AX2065" s="53"/>
      <c r="AY2065" s="53"/>
    </row>
    <row r="2066" spans="18:51">
      <c r="R2066" s="55"/>
      <c r="S2066" s="53"/>
      <c r="T2066" s="53"/>
      <c r="U2066" s="53"/>
      <c r="V2066" s="53"/>
      <c r="W2066" s="53"/>
      <c r="X2066" s="54"/>
      <c r="Y2066" s="54"/>
      <c r="Z2066" s="54"/>
      <c r="AA2066" s="54"/>
      <c r="AB2066" s="54"/>
      <c r="AC2066" s="54"/>
      <c r="AD2066" s="54"/>
      <c r="AE2066" s="54"/>
      <c r="AF2066" s="53"/>
      <c r="AG2066" s="54"/>
      <c r="AH2066" s="54"/>
      <c r="AI2066" s="54"/>
      <c r="AJ2066" s="53"/>
      <c r="AK2066" s="53"/>
      <c r="AL2066" s="53"/>
      <c r="AM2066" s="53"/>
      <c r="AN2066" s="53"/>
      <c r="AO2066" s="53"/>
      <c r="AP2066" s="53"/>
      <c r="AQ2066" s="53"/>
      <c r="AR2066" s="53"/>
      <c r="AS2066" s="53"/>
      <c r="AT2066" s="53"/>
      <c r="AU2066" s="53"/>
      <c r="AV2066" s="53"/>
      <c r="AW2066" s="53"/>
      <c r="AX2066" s="53"/>
      <c r="AY2066" s="53"/>
    </row>
    <row r="2067" spans="18:51">
      <c r="R2067" s="55"/>
      <c r="S2067" s="53"/>
      <c r="T2067" s="53"/>
      <c r="U2067" s="53"/>
      <c r="V2067" s="53"/>
      <c r="W2067" s="53"/>
      <c r="X2067" s="54"/>
      <c r="Y2067" s="54"/>
      <c r="Z2067" s="54"/>
      <c r="AA2067" s="54"/>
      <c r="AB2067" s="54"/>
      <c r="AC2067" s="54"/>
      <c r="AD2067" s="54"/>
      <c r="AE2067" s="54"/>
      <c r="AF2067" s="53"/>
      <c r="AG2067" s="54"/>
      <c r="AH2067" s="54"/>
      <c r="AI2067" s="54"/>
      <c r="AJ2067" s="53"/>
      <c r="AK2067" s="53"/>
      <c r="AL2067" s="53"/>
      <c r="AM2067" s="53"/>
      <c r="AN2067" s="53"/>
      <c r="AO2067" s="53"/>
      <c r="AP2067" s="53"/>
      <c r="AQ2067" s="53"/>
      <c r="AR2067" s="53"/>
      <c r="AS2067" s="53"/>
      <c r="AT2067" s="53"/>
      <c r="AU2067" s="53"/>
      <c r="AV2067" s="53"/>
      <c r="AW2067" s="53"/>
      <c r="AX2067" s="53"/>
      <c r="AY2067" s="53"/>
    </row>
    <row r="2068" spans="18:51">
      <c r="R2068" s="55"/>
      <c r="S2068" s="53"/>
      <c r="T2068" s="53"/>
      <c r="U2068" s="53"/>
      <c r="V2068" s="53"/>
      <c r="W2068" s="53"/>
      <c r="X2068" s="54"/>
      <c r="Y2068" s="54"/>
      <c r="Z2068" s="54"/>
      <c r="AA2068" s="54"/>
      <c r="AB2068" s="54"/>
      <c r="AC2068" s="54"/>
      <c r="AD2068" s="54"/>
      <c r="AE2068" s="54"/>
      <c r="AF2068" s="53"/>
      <c r="AG2068" s="54"/>
      <c r="AH2068" s="54"/>
      <c r="AI2068" s="54"/>
      <c r="AJ2068" s="53"/>
      <c r="AK2068" s="53"/>
      <c r="AL2068" s="53"/>
      <c r="AM2068" s="53"/>
      <c r="AN2068" s="53"/>
      <c r="AO2068" s="53"/>
      <c r="AP2068" s="53"/>
      <c r="AQ2068" s="53"/>
      <c r="AR2068" s="53"/>
      <c r="AS2068" s="53"/>
      <c r="AT2068" s="53"/>
      <c r="AU2068" s="53"/>
      <c r="AV2068" s="53"/>
      <c r="AW2068" s="53"/>
      <c r="AX2068" s="53"/>
      <c r="AY2068" s="53"/>
    </row>
    <row r="2069" spans="18:51">
      <c r="R2069" s="55"/>
      <c r="S2069" s="53"/>
      <c r="T2069" s="53"/>
      <c r="U2069" s="53"/>
      <c r="V2069" s="53"/>
      <c r="W2069" s="53"/>
      <c r="X2069" s="54"/>
      <c r="Y2069" s="54"/>
      <c r="Z2069" s="54"/>
      <c r="AA2069" s="54"/>
      <c r="AB2069" s="54"/>
      <c r="AC2069" s="54"/>
      <c r="AD2069" s="54"/>
      <c r="AE2069" s="54"/>
      <c r="AF2069" s="53"/>
      <c r="AG2069" s="54"/>
      <c r="AH2069" s="54"/>
      <c r="AI2069" s="54"/>
      <c r="AJ2069" s="53"/>
      <c r="AK2069" s="53"/>
      <c r="AL2069" s="53"/>
      <c r="AM2069" s="53"/>
      <c r="AN2069" s="53"/>
      <c r="AO2069" s="53"/>
      <c r="AP2069" s="53"/>
      <c r="AQ2069" s="53"/>
      <c r="AR2069" s="53"/>
      <c r="AS2069" s="53"/>
      <c r="AT2069" s="53"/>
      <c r="AU2069" s="53"/>
      <c r="AV2069" s="53"/>
      <c r="AW2069" s="53"/>
      <c r="AX2069" s="53"/>
      <c r="AY2069" s="53"/>
    </row>
    <row r="2070" spans="18:51">
      <c r="R2070" s="55"/>
      <c r="S2070" s="53"/>
      <c r="T2070" s="53"/>
      <c r="U2070" s="53"/>
      <c r="V2070" s="53"/>
      <c r="W2070" s="53"/>
      <c r="X2070" s="54"/>
      <c r="Y2070" s="54"/>
      <c r="Z2070" s="54"/>
      <c r="AA2070" s="54"/>
      <c r="AB2070" s="54"/>
      <c r="AC2070" s="54"/>
      <c r="AD2070" s="54"/>
      <c r="AE2070" s="54"/>
      <c r="AF2070" s="53"/>
      <c r="AG2070" s="54"/>
      <c r="AH2070" s="54"/>
      <c r="AI2070" s="54"/>
      <c r="AJ2070" s="53"/>
      <c r="AK2070" s="53"/>
      <c r="AL2070" s="53"/>
      <c r="AM2070" s="53"/>
      <c r="AN2070" s="53"/>
      <c r="AO2070" s="53"/>
      <c r="AP2070" s="53"/>
      <c r="AQ2070" s="53"/>
      <c r="AR2070" s="53"/>
      <c r="AS2070" s="53"/>
      <c r="AT2070" s="53"/>
      <c r="AU2070" s="53"/>
      <c r="AV2070" s="53"/>
      <c r="AW2070" s="53"/>
      <c r="AX2070" s="53"/>
      <c r="AY2070" s="53"/>
    </row>
    <row r="2071" spans="18:51">
      <c r="R2071" s="55"/>
      <c r="S2071" s="53"/>
      <c r="T2071" s="53"/>
      <c r="U2071" s="53"/>
      <c r="V2071" s="53"/>
      <c r="W2071" s="53"/>
      <c r="X2071" s="54"/>
      <c r="Y2071" s="54"/>
      <c r="Z2071" s="54"/>
      <c r="AA2071" s="54"/>
      <c r="AB2071" s="54"/>
      <c r="AC2071" s="54"/>
      <c r="AD2071" s="54"/>
      <c r="AE2071" s="54"/>
      <c r="AF2071" s="53"/>
      <c r="AG2071" s="54"/>
      <c r="AH2071" s="54"/>
      <c r="AI2071" s="54"/>
      <c r="AJ2071" s="53"/>
      <c r="AK2071" s="53"/>
      <c r="AL2071" s="53"/>
      <c r="AM2071" s="53"/>
      <c r="AN2071" s="53"/>
      <c r="AO2071" s="53"/>
      <c r="AP2071" s="53"/>
      <c r="AQ2071" s="53"/>
      <c r="AR2071" s="53"/>
      <c r="AS2071" s="53"/>
      <c r="AT2071" s="53"/>
      <c r="AU2071" s="53"/>
      <c r="AV2071" s="53"/>
      <c r="AW2071" s="53"/>
      <c r="AX2071" s="53"/>
      <c r="AY2071" s="53"/>
    </row>
    <row r="2072" spans="18:51">
      <c r="R2072" s="55"/>
      <c r="S2072" s="53"/>
      <c r="T2072" s="53"/>
      <c r="U2072" s="53"/>
      <c r="V2072" s="53"/>
      <c r="W2072" s="53"/>
      <c r="X2072" s="54"/>
      <c r="Y2072" s="54"/>
      <c r="Z2072" s="54"/>
      <c r="AA2072" s="54"/>
      <c r="AB2072" s="54"/>
      <c r="AC2072" s="54"/>
      <c r="AD2072" s="54"/>
      <c r="AE2072" s="54"/>
      <c r="AF2072" s="53"/>
      <c r="AG2072" s="54"/>
      <c r="AH2072" s="54"/>
      <c r="AI2072" s="54"/>
      <c r="AJ2072" s="53"/>
      <c r="AK2072" s="53"/>
      <c r="AL2072" s="53"/>
      <c r="AM2072" s="53"/>
      <c r="AN2072" s="53"/>
      <c r="AO2072" s="53"/>
      <c r="AP2072" s="53"/>
      <c r="AQ2072" s="53"/>
      <c r="AR2072" s="53"/>
      <c r="AS2072" s="53"/>
      <c r="AT2072" s="53"/>
      <c r="AU2072" s="53"/>
      <c r="AV2072" s="53"/>
      <c r="AW2072" s="53"/>
      <c r="AX2072" s="53"/>
      <c r="AY2072" s="53"/>
    </row>
    <row r="2073" spans="18:51">
      <c r="R2073" s="55"/>
      <c r="S2073" s="53"/>
      <c r="T2073" s="53"/>
      <c r="U2073" s="53"/>
      <c r="V2073" s="53"/>
      <c r="W2073" s="53"/>
      <c r="X2073" s="54"/>
      <c r="Y2073" s="54"/>
      <c r="Z2073" s="54"/>
      <c r="AA2073" s="54"/>
      <c r="AB2073" s="54"/>
      <c r="AC2073" s="54"/>
      <c r="AD2073" s="54"/>
      <c r="AE2073" s="54"/>
      <c r="AF2073" s="53"/>
      <c r="AG2073" s="54"/>
      <c r="AH2073" s="54"/>
      <c r="AI2073" s="54"/>
      <c r="AJ2073" s="53"/>
      <c r="AK2073" s="53"/>
      <c r="AL2073" s="53"/>
      <c r="AM2073" s="53"/>
      <c r="AN2073" s="53"/>
      <c r="AO2073" s="53"/>
      <c r="AP2073" s="53"/>
      <c r="AQ2073" s="53"/>
      <c r="AR2073" s="53"/>
      <c r="AS2073" s="53"/>
      <c r="AT2073" s="53"/>
      <c r="AU2073" s="53"/>
      <c r="AV2073" s="53"/>
      <c r="AW2073" s="53"/>
      <c r="AX2073" s="53"/>
      <c r="AY2073" s="53"/>
    </row>
    <row r="2074" spans="18:51">
      <c r="R2074" s="55"/>
      <c r="S2074" s="53"/>
      <c r="T2074" s="53"/>
      <c r="U2074" s="53"/>
      <c r="V2074" s="53"/>
      <c r="W2074" s="53"/>
      <c r="X2074" s="54"/>
      <c r="Y2074" s="54"/>
      <c r="Z2074" s="54"/>
      <c r="AA2074" s="54"/>
      <c r="AB2074" s="54"/>
      <c r="AC2074" s="54"/>
      <c r="AD2074" s="54"/>
      <c r="AE2074" s="54"/>
      <c r="AF2074" s="53"/>
      <c r="AG2074" s="54"/>
      <c r="AH2074" s="54"/>
      <c r="AI2074" s="54"/>
      <c r="AJ2074" s="53"/>
      <c r="AK2074" s="53"/>
      <c r="AL2074" s="53"/>
      <c r="AM2074" s="53"/>
      <c r="AN2074" s="53"/>
      <c r="AO2074" s="53"/>
      <c r="AP2074" s="53"/>
      <c r="AQ2074" s="53"/>
      <c r="AR2074" s="53"/>
      <c r="AS2074" s="53"/>
      <c r="AT2074" s="53"/>
      <c r="AU2074" s="53"/>
      <c r="AV2074" s="53"/>
      <c r="AW2074" s="53"/>
      <c r="AX2074" s="53"/>
      <c r="AY2074" s="53"/>
    </row>
    <row r="2075" spans="18:51">
      <c r="R2075" s="55"/>
      <c r="S2075" s="53"/>
      <c r="T2075" s="53"/>
      <c r="U2075" s="53"/>
      <c r="V2075" s="53"/>
      <c r="W2075" s="53"/>
      <c r="X2075" s="54"/>
      <c r="Y2075" s="54"/>
      <c r="Z2075" s="54"/>
      <c r="AA2075" s="54"/>
      <c r="AB2075" s="54"/>
      <c r="AC2075" s="54"/>
      <c r="AD2075" s="54"/>
      <c r="AE2075" s="54"/>
      <c r="AF2075" s="53"/>
      <c r="AG2075" s="54"/>
      <c r="AH2075" s="54"/>
      <c r="AI2075" s="54"/>
      <c r="AJ2075" s="53"/>
      <c r="AK2075" s="53"/>
      <c r="AL2075" s="53"/>
      <c r="AM2075" s="53"/>
      <c r="AN2075" s="53"/>
      <c r="AO2075" s="53"/>
      <c r="AP2075" s="53"/>
      <c r="AQ2075" s="53"/>
      <c r="AR2075" s="53"/>
      <c r="AS2075" s="53"/>
      <c r="AT2075" s="53"/>
      <c r="AU2075" s="53"/>
      <c r="AV2075" s="53"/>
      <c r="AW2075" s="53"/>
      <c r="AX2075" s="53"/>
      <c r="AY2075" s="53"/>
    </row>
    <row r="2076" spans="18:51">
      <c r="R2076" s="55"/>
      <c r="S2076" s="53"/>
      <c r="T2076" s="53"/>
      <c r="U2076" s="53"/>
      <c r="V2076" s="53"/>
      <c r="W2076" s="53"/>
      <c r="X2076" s="54"/>
      <c r="Y2076" s="54"/>
      <c r="Z2076" s="54"/>
      <c r="AA2076" s="54"/>
      <c r="AB2076" s="54"/>
      <c r="AC2076" s="54"/>
      <c r="AD2076" s="54"/>
      <c r="AE2076" s="54"/>
      <c r="AF2076" s="53"/>
      <c r="AG2076" s="54"/>
      <c r="AH2076" s="54"/>
      <c r="AI2076" s="54"/>
      <c r="AJ2076" s="53"/>
      <c r="AK2076" s="53"/>
      <c r="AL2076" s="53"/>
      <c r="AM2076" s="53"/>
      <c r="AN2076" s="53"/>
      <c r="AO2076" s="53"/>
      <c r="AP2076" s="53"/>
      <c r="AQ2076" s="53"/>
      <c r="AR2076" s="53"/>
      <c r="AS2076" s="53"/>
      <c r="AT2076" s="53"/>
      <c r="AU2076" s="53"/>
      <c r="AV2076" s="53"/>
      <c r="AW2076" s="53"/>
      <c r="AX2076" s="53"/>
      <c r="AY2076" s="53"/>
    </row>
    <row r="2077" spans="18:51">
      <c r="R2077" s="55"/>
      <c r="S2077" s="53"/>
      <c r="T2077" s="53"/>
      <c r="U2077" s="53"/>
      <c r="V2077" s="53"/>
      <c r="W2077" s="53"/>
      <c r="X2077" s="54"/>
      <c r="Y2077" s="54"/>
      <c r="Z2077" s="54"/>
      <c r="AA2077" s="54"/>
      <c r="AB2077" s="54"/>
      <c r="AC2077" s="54"/>
      <c r="AD2077" s="54"/>
      <c r="AE2077" s="54"/>
      <c r="AF2077" s="53"/>
      <c r="AG2077" s="54"/>
      <c r="AH2077" s="54"/>
      <c r="AI2077" s="54"/>
      <c r="AJ2077" s="53"/>
      <c r="AK2077" s="53"/>
      <c r="AL2077" s="53"/>
      <c r="AM2077" s="53"/>
      <c r="AN2077" s="53"/>
      <c r="AO2077" s="53"/>
      <c r="AP2077" s="53"/>
      <c r="AQ2077" s="53"/>
      <c r="AR2077" s="53"/>
      <c r="AS2077" s="53"/>
      <c r="AT2077" s="53"/>
      <c r="AU2077" s="53"/>
      <c r="AV2077" s="53"/>
      <c r="AW2077" s="53"/>
      <c r="AX2077" s="53"/>
      <c r="AY2077" s="53"/>
    </row>
    <row r="2078" spans="18:51">
      <c r="R2078" s="55"/>
      <c r="S2078" s="53"/>
      <c r="T2078" s="53"/>
      <c r="U2078" s="53"/>
      <c r="V2078" s="53"/>
      <c r="W2078" s="53"/>
      <c r="X2078" s="54"/>
      <c r="Y2078" s="54"/>
      <c r="Z2078" s="54"/>
      <c r="AA2078" s="54"/>
      <c r="AB2078" s="54"/>
      <c r="AC2078" s="54"/>
      <c r="AD2078" s="54"/>
      <c r="AE2078" s="54"/>
      <c r="AF2078" s="53"/>
      <c r="AG2078" s="54"/>
      <c r="AH2078" s="54"/>
      <c r="AI2078" s="54"/>
      <c r="AJ2078" s="53"/>
      <c r="AK2078" s="53"/>
      <c r="AL2078" s="53"/>
      <c r="AM2078" s="53"/>
      <c r="AN2078" s="53"/>
      <c r="AO2078" s="53"/>
      <c r="AP2078" s="53"/>
      <c r="AQ2078" s="53"/>
      <c r="AR2078" s="53"/>
      <c r="AS2078" s="53"/>
      <c r="AT2078" s="53"/>
      <c r="AU2078" s="53"/>
      <c r="AV2078" s="53"/>
      <c r="AW2078" s="53"/>
      <c r="AX2078" s="53"/>
      <c r="AY2078" s="53"/>
    </row>
    <row r="2079" spans="18:51">
      <c r="R2079" s="55"/>
      <c r="S2079" s="53"/>
      <c r="T2079" s="53"/>
      <c r="U2079" s="53"/>
      <c r="V2079" s="53"/>
      <c r="W2079" s="53"/>
      <c r="X2079" s="54"/>
      <c r="Y2079" s="54"/>
      <c r="Z2079" s="54"/>
      <c r="AA2079" s="54"/>
      <c r="AB2079" s="54"/>
      <c r="AC2079" s="54"/>
      <c r="AD2079" s="54"/>
      <c r="AE2079" s="54"/>
      <c r="AF2079" s="53"/>
      <c r="AG2079" s="54"/>
      <c r="AH2079" s="54"/>
      <c r="AI2079" s="54"/>
      <c r="AJ2079" s="53"/>
      <c r="AK2079" s="53"/>
      <c r="AL2079" s="53"/>
      <c r="AM2079" s="53"/>
      <c r="AN2079" s="53"/>
      <c r="AO2079" s="53"/>
      <c r="AP2079" s="53"/>
      <c r="AQ2079" s="53"/>
      <c r="AR2079" s="53"/>
      <c r="AS2079" s="53"/>
      <c r="AT2079" s="53"/>
      <c r="AU2079" s="53"/>
      <c r="AV2079" s="53"/>
      <c r="AW2079" s="53"/>
      <c r="AX2079" s="53"/>
      <c r="AY2079" s="53"/>
    </row>
    <row r="2080" spans="18:51">
      <c r="R2080" s="55"/>
      <c r="S2080" s="53"/>
      <c r="T2080" s="53"/>
      <c r="U2080" s="53"/>
      <c r="V2080" s="53"/>
      <c r="W2080" s="53"/>
      <c r="X2080" s="54"/>
      <c r="Y2080" s="54"/>
      <c r="Z2080" s="54"/>
      <c r="AA2080" s="54"/>
      <c r="AB2080" s="54"/>
      <c r="AC2080" s="54"/>
      <c r="AD2080" s="54"/>
      <c r="AE2080" s="54"/>
      <c r="AF2080" s="53"/>
      <c r="AG2080" s="54"/>
      <c r="AH2080" s="54"/>
      <c r="AI2080" s="54"/>
      <c r="AJ2080" s="53"/>
      <c r="AK2080" s="53"/>
      <c r="AL2080" s="53"/>
      <c r="AM2080" s="53"/>
      <c r="AN2080" s="53"/>
      <c r="AO2080" s="53"/>
      <c r="AP2080" s="53"/>
      <c r="AQ2080" s="53"/>
      <c r="AR2080" s="53"/>
      <c r="AS2080" s="53"/>
      <c r="AT2080" s="53"/>
      <c r="AU2080" s="53"/>
      <c r="AV2080" s="53"/>
      <c r="AW2080" s="53"/>
      <c r="AX2080" s="53"/>
      <c r="AY2080" s="53"/>
    </row>
    <row r="2081" spans="18:51">
      <c r="R2081" s="55"/>
      <c r="S2081" s="53"/>
      <c r="T2081" s="53"/>
      <c r="U2081" s="53"/>
      <c r="V2081" s="53"/>
      <c r="W2081" s="53"/>
      <c r="X2081" s="54"/>
      <c r="Y2081" s="54"/>
      <c r="Z2081" s="54"/>
      <c r="AA2081" s="54"/>
      <c r="AB2081" s="54"/>
      <c r="AC2081" s="54"/>
      <c r="AD2081" s="54"/>
      <c r="AE2081" s="54"/>
      <c r="AF2081" s="53"/>
      <c r="AG2081" s="54"/>
      <c r="AH2081" s="54"/>
      <c r="AI2081" s="54"/>
      <c r="AJ2081" s="53"/>
      <c r="AK2081" s="53"/>
      <c r="AL2081" s="53"/>
      <c r="AM2081" s="53"/>
      <c r="AN2081" s="53"/>
      <c r="AO2081" s="53"/>
      <c r="AP2081" s="53"/>
      <c r="AQ2081" s="53"/>
      <c r="AR2081" s="53"/>
      <c r="AS2081" s="53"/>
      <c r="AT2081" s="53"/>
      <c r="AU2081" s="53"/>
      <c r="AV2081" s="53"/>
      <c r="AW2081" s="53"/>
      <c r="AX2081" s="53"/>
      <c r="AY2081" s="53"/>
    </row>
    <row r="2082" spans="18:51">
      <c r="R2082" s="55"/>
      <c r="S2082" s="53"/>
      <c r="T2082" s="53"/>
      <c r="U2082" s="53"/>
      <c r="V2082" s="53"/>
      <c r="W2082" s="53"/>
      <c r="X2082" s="54"/>
      <c r="Y2082" s="54"/>
      <c r="Z2082" s="54"/>
      <c r="AA2082" s="54"/>
      <c r="AB2082" s="54"/>
      <c r="AC2082" s="54"/>
      <c r="AD2082" s="54"/>
      <c r="AE2082" s="54"/>
      <c r="AF2082" s="53"/>
      <c r="AG2082" s="54"/>
      <c r="AH2082" s="54"/>
      <c r="AI2082" s="54"/>
      <c r="AJ2082" s="53"/>
      <c r="AK2082" s="53"/>
      <c r="AL2082" s="53"/>
      <c r="AM2082" s="53"/>
      <c r="AN2082" s="53"/>
      <c r="AO2082" s="53"/>
      <c r="AP2082" s="53"/>
      <c r="AQ2082" s="53"/>
      <c r="AR2082" s="53"/>
      <c r="AS2082" s="53"/>
      <c r="AT2082" s="53"/>
      <c r="AU2082" s="53"/>
      <c r="AV2082" s="53"/>
      <c r="AW2082" s="53"/>
      <c r="AX2082" s="53"/>
      <c r="AY2082" s="53"/>
    </row>
    <row r="2083" spans="18:51">
      <c r="R2083" s="55"/>
      <c r="S2083" s="53"/>
      <c r="T2083" s="53"/>
      <c r="U2083" s="53"/>
      <c r="V2083" s="53"/>
      <c r="W2083" s="53"/>
      <c r="X2083" s="54"/>
      <c r="Y2083" s="54"/>
      <c r="Z2083" s="54"/>
      <c r="AA2083" s="54"/>
      <c r="AB2083" s="54"/>
      <c r="AC2083" s="54"/>
      <c r="AD2083" s="54"/>
      <c r="AE2083" s="54"/>
      <c r="AF2083" s="53"/>
      <c r="AG2083" s="54"/>
      <c r="AH2083" s="54"/>
      <c r="AI2083" s="54"/>
      <c r="AJ2083" s="53"/>
      <c r="AK2083" s="53"/>
      <c r="AL2083" s="53"/>
      <c r="AM2083" s="53"/>
      <c r="AN2083" s="53"/>
      <c r="AO2083" s="53"/>
      <c r="AP2083" s="53"/>
      <c r="AQ2083" s="53"/>
      <c r="AR2083" s="53"/>
      <c r="AS2083" s="53"/>
      <c r="AT2083" s="53"/>
      <c r="AU2083" s="53"/>
      <c r="AV2083" s="53"/>
      <c r="AW2083" s="53"/>
      <c r="AX2083" s="53"/>
      <c r="AY2083" s="53"/>
    </row>
    <row r="2084" spans="18:51">
      <c r="R2084" s="55"/>
      <c r="S2084" s="53"/>
      <c r="T2084" s="53"/>
      <c r="U2084" s="53"/>
      <c r="V2084" s="53"/>
      <c r="W2084" s="53"/>
      <c r="X2084" s="54"/>
      <c r="Y2084" s="54"/>
      <c r="Z2084" s="54"/>
      <c r="AA2084" s="54"/>
      <c r="AB2084" s="54"/>
      <c r="AC2084" s="54"/>
      <c r="AD2084" s="54"/>
      <c r="AE2084" s="54"/>
      <c r="AF2084" s="53"/>
      <c r="AG2084" s="54"/>
      <c r="AH2084" s="54"/>
      <c r="AI2084" s="54"/>
      <c r="AJ2084" s="53"/>
      <c r="AK2084" s="53"/>
      <c r="AL2084" s="53"/>
      <c r="AM2084" s="53"/>
      <c r="AN2084" s="53"/>
      <c r="AO2084" s="53"/>
      <c r="AP2084" s="53"/>
      <c r="AQ2084" s="53"/>
      <c r="AR2084" s="53"/>
      <c r="AS2084" s="53"/>
      <c r="AT2084" s="53"/>
      <c r="AU2084" s="53"/>
      <c r="AV2084" s="53"/>
      <c r="AW2084" s="53"/>
      <c r="AX2084" s="53"/>
      <c r="AY2084" s="53"/>
    </row>
    <row r="2085" spans="18:51">
      <c r="R2085" s="55"/>
      <c r="S2085" s="53"/>
      <c r="T2085" s="53"/>
      <c r="U2085" s="53"/>
      <c r="V2085" s="53"/>
      <c r="W2085" s="53"/>
      <c r="X2085" s="54"/>
      <c r="Y2085" s="54"/>
      <c r="Z2085" s="54"/>
      <c r="AA2085" s="54"/>
      <c r="AB2085" s="54"/>
      <c r="AC2085" s="54"/>
      <c r="AD2085" s="54"/>
      <c r="AE2085" s="54"/>
      <c r="AF2085" s="53"/>
      <c r="AG2085" s="54"/>
      <c r="AH2085" s="54"/>
      <c r="AI2085" s="54"/>
      <c r="AJ2085" s="53"/>
      <c r="AK2085" s="53"/>
      <c r="AL2085" s="53"/>
      <c r="AM2085" s="53"/>
      <c r="AN2085" s="53"/>
      <c r="AO2085" s="53"/>
      <c r="AP2085" s="53"/>
      <c r="AQ2085" s="53"/>
      <c r="AR2085" s="53"/>
      <c r="AS2085" s="53"/>
      <c r="AT2085" s="53"/>
      <c r="AU2085" s="53"/>
      <c r="AV2085" s="53"/>
      <c r="AW2085" s="53"/>
      <c r="AX2085" s="53"/>
      <c r="AY2085" s="53"/>
    </row>
    <row r="2086" spans="18:51">
      <c r="R2086" s="55"/>
      <c r="S2086" s="53"/>
      <c r="T2086" s="53"/>
      <c r="U2086" s="53"/>
      <c r="V2086" s="53"/>
      <c r="W2086" s="53"/>
      <c r="X2086" s="54"/>
      <c r="Y2086" s="54"/>
      <c r="Z2086" s="54"/>
      <c r="AA2086" s="54"/>
      <c r="AB2086" s="54"/>
      <c r="AC2086" s="54"/>
      <c r="AD2086" s="54"/>
      <c r="AE2086" s="54"/>
      <c r="AF2086" s="53"/>
      <c r="AG2086" s="54"/>
      <c r="AH2086" s="54"/>
      <c r="AI2086" s="54"/>
      <c r="AJ2086" s="53"/>
      <c r="AK2086" s="53"/>
      <c r="AL2086" s="53"/>
      <c r="AM2086" s="53"/>
      <c r="AN2086" s="53"/>
      <c r="AO2086" s="53"/>
      <c r="AP2086" s="53"/>
      <c r="AQ2086" s="53"/>
      <c r="AR2086" s="53"/>
      <c r="AS2086" s="53"/>
      <c r="AT2086" s="53"/>
      <c r="AU2086" s="53"/>
      <c r="AV2086" s="53"/>
      <c r="AW2086" s="53"/>
      <c r="AX2086" s="53"/>
      <c r="AY2086" s="53"/>
    </row>
    <row r="2087" spans="18:51">
      <c r="R2087" s="55"/>
      <c r="S2087" s="53"/>
      <c r="T2087" s="53"/>
      <c r="U2087" s="53"/>
      <c r="V2087" s="53"/>
      <c r="W2087" s="53"/>
      <c r="X2087" s="54"/>
      <c r="Y2087" s="54"/>
      <c r="Z2087" s="54"/>
      <c r="AA2087" s="54"/>
      <c r="AB2087" s="54"/>
      <c r="AC2087" s="54"/>
      <c r="AD2087" s="54"/>
      <c r="AE2087" s="54"/>
      <c r="AF2087" s="53"/>
      <c r="AG2087" s="54"/>
      <c r="AH2087" s="54"/>
      <c r="AI2087" s="54"/>
      <c r="AJ2087" s="53"/>
      <c r="AK2087" s="53"/>
      <c r="AL2087" s="53"/>
      <c r="AM2087" s="53"/>
      <c r="AN2087" s="53"/>
      <c r="AO2087" s="53"/>
      <c r="AP2087" s="53"/>
      <c r="AQ2087" s="53"/>
      <c r="AR2087" s="53"/>
      <c r="AS2087" s="53"/>
      <c r="AT2087" s="53"/>
      <c r="AU2087" s="53"/>
      <c r="AV2087" s="53"/>
      <c r="AW2087" s="53"/>
      <c r="AX2087" s="53"/>
      <c r="AY2087" s="53"/>
    </row>
    <row r="2088" spans="18:51">
      <c r="R2088" s="55"/>
      <c r="S2088" s="53"/>
      <c r="T2088" s="53"/>
      <c r="U2088" s="53"/>
      <c r="V2088" s="53"/>
      <c r="W2088" s="53"/>
      <c r="X2088" s="54"/>
      <c r="Y2088" s="54"/>
      <c r="Z2088" s="54"/>
      <c r="AA2088" s="54"/>
      <c r="AB2088" s="54"/>
      <c r="AC2088" s="54"/>
      <c r="AD2088" s="54"/>
      <c r="AE2088" s="54"/>
      <c r="AF2088" s="53"/>
      <c r="AG2088" s="54"/>
      <c r="AH2088" s="54"/>
      <c r="AI2088" s="54"/>
      <c r="AJ2088" s="53"/>
      <c r="AK2088" s="53"/>
      <c r="AL2088" s="53"/>
      <c r="AM2088" s="53"/>
      <c r="AN2088" s="53"/>
      <c r="AO2088" s="53"/>
      <c r="AP2088" s="53"/>
      <c r="AQ2088" s="53"/>
      <c r="AR2088" s="53"/>
      <c r="AS2088" s="53"/>
      <c r="AT2088" s="53"/>
      <c r="AU2088" s="53"/>
      <c r="AV2088" s="53"/>
      <c r="AW2088" s="53"/>
      <c r="AX2088" s="53"/>
      <c r="AY2088" s="53"/>
    </row>
    <row r="2089" spans="18:51">
      <c r="R2089" s="55"/>
      <c r="S2089" s="53"/>
      <c r="T2089" s="53"/>
      <c r="U2089" s="53"/>
      <c r="V2089" s="53"/>
      <c r="W2089" s="53"/>
      <c r="X2089" s="54"/>
      <c r="Y2089" s="54"/>
      <c r="Z2089" s="54"/>
      <c r="AA2089" s="54"/>
      <c r="AB2089" s="54"/>
      <c r="AC2089" s="54"/>
      <c r="AD2089" s="54"/>
      <c r="AE2089" s="54"/>
      <c r="AF2089" s="53"/>
      <c r="AG2089" s="54"/>
      <c r="AH2089" s="54"/>
      <c r="AI2089" s="54"/>
      <c r="AJ2089" s="53"/>
      <c r="AK2089" s="53"/>
      <c r="AL2089" s="53"/>
      <c r="AM2089" s="53"/>
      <c r="AN2089" s="53"/>
      <c r="AO2089" s="53"/>
      <c r="AP2089" s="53"/>
      <c r="AQ2089" s="53"/>
      <c r="AR2089" s="53"/>
      <c r="AS2089" s="53"/>
      <c r="AT2089" s="53"/>
      <c r="AU2089" s="53"/>
      <c r="AV2089" s="53"/>
      <c r="AW2089" s="53"/>
      <c r="AX2089" s="53"/>
      <c r="AY2089" s="53"/>
    </row>
    <row r="2090" spans="18:51">
      <c r="R2090" s="55"/>
      <c r="S2090" s="53"/>
      <c r="T2090" s="53"/>
      <c r="U2090" s="53"/>
      <c r="V2090" s="53"/>
      <c r="W2090" s="53"/>
      <c r="X2090" s="54"/>
      <c r="Y2090" s="54"/>
      <c r="Z2090" s="54"/>
      <c r="AA2090" s="54"/>
      <c r="AB2090" s="54"/>
      <c r="AC2090" s="54"/>
      <c r="AD2090" s="54"/>
      <c r="AE2090" s="54"/>
      <c r="AF2090" s="53"/>
      <c r="AG2090" s="54"/>
      <c r="AH2090" s="54"/>
      <c r="AI2090" s="54"/>
      <c r="AJ2090" s="53"/>
      <c r="AK2090" s="53"/>
      <c r="AL2090" s="53"/>
      <c r="AM2090" s="53"/>
      <c r="AN2090" s="53"/>
      <c r="AO2090" s="53"/>
      <c r="AP2090" s="53"/>
      <c r="AQ2090" s="53"/>
      <c r="AR2090" s="53"/>
      <c r="AS2090" s="53"/>
      <c r="AT2090" s="53"/>
      <c r="AU2090" s="53"/>
      <c r="AV2090" s="53"/>
      <c r="AW2090" s="53"/>
      <c r="AX2090" s="53"/>
      <c r="AY2090" s="53"/>
    </row>
    <row r="2091" spans="18:51">
      <c r="R2091" s="55"/>
      <c r="S2091" s="53"/>
      <c r="T2091" s="53"/>
      <c r="U2091" s="53"/>
      <c r="V2091" s="53"/>
      <c r="W2091" s="53"/>
      <c r="X2091" s="54"/>
      <c r="Y2091" s="54"/>
      <c r="Z2091" s="54"/>
      <c r="AA2091" s="54"/>
      <c r="AB2091" s="54"/>
      <c r="AC2091" s="54"/>
      <c r="AD2091" s="54"/>
      <c r="AE2091" s="54"/>
      <c r="AF2091" s="53"/>
      <c r="AG2091" s="54"/>
      <c r="AH2091" s="54"/>
      <c r="AI2091" s="54"/>
      <c r="AJ2091" s="53"/>
      <c r="AK2091" s="53"/>
      <c r="AL2091" s="53"/>
      <c r="AM2091" s="53"/>
      <c r="AN2091" s="53"/>
      <c r="AO2091" s="53"/>
      <c r="AP2091" s="53"/>
      <c r="AQ2091" s="53"/>
      <c r="AR2091" s="53"/>
      <c r="AS2091" s="53"/>
      <c r="AT2091" s="53"/>
      <c r="AU2091" s="53"/>
      <c r="AV2091" s="53"/>
      <c r="AW2091" s="53"/>
      <c r="AX2091" s="53"/>
      <c r="AY2091" s="53"/>
    </row>
    <row r="2092" spans="18:51">
      <c r="R2092" s="55"/>
      <c r="S2092" s="53"/>
      <c r="T2092" s="53"/>
      <c r="U2092" s="53"/>
      <c r="V2092" s="53"/>
      <c r="W2092" s="53"/>
      <c r="X2092" s="54"/>
      <c r="Y2092" s="54"/>
      <c r="Z2092" s="54"/>
      <c r="AA2092" s="54"/>
      <c r="AB2092" s="54"/>
      <c r="AC2092" s="54"/>
      <c r="AD2092" s="54"/>
      <c r="AE2092" s="54"/>
      <c r="AF2092" s="53"/>
      <c r="AG2092" s="54"/>
      <c r="AH2092" s="54"/>
      <c r="AI2092" s="54"/>
      <c r="AJ2092" s="53"/>
      <c r="AK2092" s="53"/>
      <c r="AL2092" s="53"/>
      <c r="AM2092" s="53"/>
      <c r="AN2092" s="53"/>
      <c r="AO2092" s="53"/>
      <c r="AP2092" s="53"/>
      <c r="AQ2092" s="53"/>
      <c r="AR2092" s="53"/>
      <c r="AS2092" s="53"/>
      <c r="AT2092" s="53"/>
      <c r="AU2092" s="53"/>
      <c r="AV2092" s="53"/>
      <c r="AW2092" s="53"/>
      <c r="AX2092" s="53"/>
      <c r="AY2092" s="53"/>
    </row>
    <row r="2093" spans="18:51">
      <c r="R2093" s="55"/>
      <c r="S2093" s="53"/>
      <c r="T2093" s="53"/>
      <c r="U2093" s="53"/>
      <c r="V2093" s="53"/>
      <c r="W2093" s="53"/>
      <c r="X2093" s="54"/>
      <c r="Y2093" s="54"/>
      <c r="Z2093" s="54"/>
      <c r="AA2093" s="54"/>
      <c r="AB2093" s="54"/>
      <c r="AC2093" s="54"/>
      <c r="AD2093" s="54"/>
      <c r="AE2093" s="54"/>
      <c r="AF2093" s="53"/>
      <c r="AG2093" s="54"/>
      <c r="AH2093" s="54"/>
      <c r="AI2093" s="54"/>
      <c r="AJ2093" s="53"/>
      <c r="AK2093" s="53"/>
      <c r="AL2093" s="53"/>
      <c r="AM2093" s="53"/>
      <c r="AN2093" s="53"/>
      <c r="AO2093" s="53"/>
      <c r="AP2093" s="53"/>
      <c r="AQ2093" s="53"/>
      <c r="AR2093" s="53"/>
      <c r="AS2093" s="53"/>
      <c r="AT2093" s="53"/>
      <c r="AU2093" s="53"/>
      <c r="AV2093" s="53"/>
      <c r="AW2093" s="53"/>
      <c r="AX2093" s="53"/>
      <c r="AY2093" s="53"/>
    </row>
    <row r="2094" spans="18:51">
      <c r="R2094" s="55"/>
      <c r="S2094" s="53"/>
      <c r="T2094" s="53"/>
      <c r="U2094" s="53"/>
      <c r="V2094" s="53"/>
      <c r="W2094" s="53"/>
      <c r="X2094" s="54"/>
      <c r="Y2094" s="54"/>
      <c r="Z2094" s="54"/>
      <c r="AA2094" s="54"/>
      <c r="AB2094" s="54"/>
      <c r="AC2094" s="54"/>
      <c r="AD2094" s="54"/>
      <c r="AE2094" s="54"/>
      <c r="AF2094" s="53"/>
      <c r="AG2094" s="54"/>
      <c r="AH2094" s="54"/>
      <c r="AI2094" s="54"/>
      <c r="AJ2094" s="53"/>
      <c r="AK2094" s="53"/>
      <c r="AL2094" s="53"/>
      <c r="AM2094" s="53"/>
      <c r="AN2094" s="53"/>
      <c r="AO2094" s="53"/>
      <c r="AP2094" s="53"/>
      <c r="AQ2094" s="53"/>
      <c r="AR2094" s="53"/>
      <c r="AS2094" s="53"/>
      <c r="AT2094" s="53"/>
      <c r="AU2094" s="53"/>
      <c r="AV2094" s="53"/>
      <c r="AW2094" s="53"/>
      <c r="AX2094" s="53"/>
      <c r="AY2094" s="53"/>
    </row>
    <row r="2095" spans="18:51">
      <c r="R2095" s="55"/>
      <c r="S2095" s="53"/>
      <c r="T2095" s="53"/>
      <c r="U2095" s="53"/>
      <c r="V2095" s="53"/>
      <c r="W2095" s="53"/>
      <c r="X2095" s="54"/>
      <c r="Y2095" s="54"/>
      <c r="Z2095" s="54"/>
      <c r="AA2095" s="54"/>
      <c r="AB2095" s="54"/>
      <c r="AC2095" s="54"/>
      <c r="AD2095" s="54"/>
      <c r="AE2095" s="54"/>
      <c r="AF2095" s="53"/>
      <c r="AG2095" s="54"/>
      <c r="AH2095" s="54"/>
      <c r="AI2095" s="54"/>
      <c r="AJ2095" s="53"/>
      <c r="AK2095" s="53"/>
      <c r="AL2095" s="53"/>
      <c r="AM2095" s="53"/>
      <c r="AN2095" s="53"/>
      <c r="AO2095" s="53"/>
      <c r="AP2095" s="53"/>
      <c r="AQ2095" s="53"/>
      <c r="AR2095" s="53"/>
      <c r="AS2095" s="53"/>
      <c r="AT2095" s="53"/>
      <c r="AU2095" s="53"/>
      <c r="AV2095" s="53"/>
      <c r="AW2095" s="53"/>
      <c r="AX2095" s="53"/>
      <c r="AY2095" s="53"/>
    </row>
    <row r="2096" spans="18:51">
      <c r="R2096" s="55"/>
      <c r="S2096" s="53"/>
      <c r="T2096" s="53"/>
      <c r="U2096" s="53"/>
      <c r="V2096" s="53"/>
      <c r="W2096" s="53"/>
      <c r="X2096" s="54"/>
      <c r="Y2096" s="54"/>
      <c r="Z2096" s="54"/>
      <c r="AA2096" s="54"/>
      <c r="AB2096" s="54"/>
      <c r="AC2096" s="54"/>
      <c r="AD2096" s="54"/>
      <c r="AE2096" s="54"/>
      <c r="AF2096" s="53"/>
      <c r="AG2096" s="54"/>
      <c r="AH2096" s="54"/>
      <c r="AI2096" s="54"/>
      <c r="AJ2096" s="53"/>
      <c r="AK2096" s="53"/>
      <c r="AL2096" s="53"/>
      <c r="AM2096" s="53"/>
      <c r="AN2096" s="53"/>
      <c r="AO2096" s="53"/>
      <c r="AP2096" s="53"/>
      <c r="AQ2096" s="53"/>
      <c r="AR2096" s="53"/>
      <c r="AS2096" s="53"/>
      <c r="AT2096" s="53"/>
      <c r="AU2096" s="53"/>
      <c r="AV2096" s="53"/>
      <c r="AW2096" s="53"/>
      <c r="AX2096" s="53"/>
      <c r="AY2096" s="53"/>
    </row>
    <row r="2097" spans="18:51">
      <c r="R2097" s="55"/>
      <c r="S2097" s="53"/>
      <c r="T2097" s="53"/>
      <c r="U2097" s="53"/>
      <c r="V2097" s="53"/>
      <c r="W2097" s="53"/>
      <c r="X2097" s="54"/>
      <c r="Y2097" s="54"/>
      <c r="Z2097" s="54"/>
      <c r="AA2097" s="54"/>
      <c r="AB2097" s="54"/>
      <c r="AC2097" s="54"/>
      <c r="AD2097" s="54"/>
      <c r="AE2097" s="54"/>
      <c r="AF2097" s="53"/>
      <c r="AG2097" s="54"/>
      <c r="AH2097" s="54"/>
      <c r="AI2097" s="54"/>
      <c r="AJ2097" s="53"/>
      <c r="AK2097" s="53"/>
      <c r="AL2097" s="53"/>
      <c r="AM2097" s="53"/>
      <c r="AN2097" s="53"/>
      <c r="AO2097" s="53"/>
      <c r="AP2097" s="53"/>
      <c r="AQ2097" s="53"/>
      <c r="AR2097" s="53"/>
      <c r="AS2097" s="53"/>
      <c r="AT2097" s="53"/>
      <c r="AU2097" s="53"/>
      <c r="AV2097" s="53"/>
      <c r="AW2097" s="53"/>
      <c r="AX2097" s="53"/>
      <c r="AY2097" s="53"/>
    </row>
    <row r="2098" spans="18:51">
      <c r="R2098" s="55"/>
      <c r="S2098" s="53"/>
      <c r="T2098" s="53"/>
      <c r="U2098" s="53"/>
      <c r="V2098" s="53"/>
      <c r="W2098" s="53"/>
      <c r="X2098" s="54"/>
      <c r="Y2098" s="54"/>
      <c r="Z2098" s="54"/>
      <c r="AA2098" s="54"/>
      <c r="AB2098" s="54"/>
      <c r="AC2098" s="54"/>
      <c r="AD2098" s="54"/>
      <c r="AE2098" s="54"/>
      <c r="AF2098" s="53"/>
      <c r="AG2098" s="54"/>
      <c r="AH2098" s="54"/>
      <c r="AI2098" s="54"/>
      <c r="AJ2098" s="53"/>
      <c r="AK2098" s="53"/>
      <c r="AL2098" s="53"/>
      <c r="AM2098" s="53"/>
      <c r="AN2098" s="53"/>
      <c r="AO2098" s="53"/>
      <c r="AP2098" s="53"/>
      <c r="AQ2098" s="53"/>
      <c r="AR2098" s="53"/>
      <c r="AS2098" s="53"/>
      <c r="AT2098" s="53"/>
      <c r="AU2098" s="53"/>
      <c r="AV2098" s="53"/>
      <c r="AW2098" s="53"/>
      <c r="AX2098" s="53"/>
      <c r="AY2098" s="53"/>
    </row>
    <row r="2099" spans="18:51">
      <c r="R2099" s="55"/>
      <c r="S2099" s="53"/>
      <c r="T2099" s="53"/>
      <c r="U2099" s="53"/>
      <c r="V2099" s="53"/>
      <c r="W2099" s="53"/>
      <c r="X2099" s="54"/>
      <c r="Y2099" s="54"/>
      <c r="Z2099" s="54"/>
      <c r="AA2099" s="54"/>
      <c r="AB2099" s="54"/>
      <c r="AC2099" s="54"/>
      <c r="AD2099" s="54"/>
      <c r="AE2099" s="54"/>
      <c r="AF2099" s="53"/>
      <c r="AG2099" s="54"/>
      <c r="AH2099" s="54"/>
      <c r="AI2099" s="54"/>
      <c r="AJ2099" s="53"/>
      <c r="AK2099" s="53"/>
      <c r="AL2099" s="53"/>
      <c r="AM2099" s="53"/>
      <c r="AN2099" s="53"/>
      <c r="AO2099" s="53"/>
      <c r="AP2099" s="53"/>
      <c r="AQ2099" s="53"/>
      <c r="AR2099" s="53"/>
      <c r="AS2099" s="53"/>
      <c r="AT2099" s="53"/>
      <c r="AU2099" s="53"/>
      <c r="AV2099" s="53"/>
      <c r="AW2099" s="53"/>
      <c r="AX2099" s="53"/>
      <c r="AY2099" s="53"/>
    </row>
    <row r="2100" spans="18:51">
      <c r="R2100" s="55"/>
      <c r="S2100" s="53"/>
      <c r="T2100" s="53"/>
      <c r="U2100" s="53"/>
      <c r="V2100" s="53"/>
      <c r="W2100" s="53"/>
      <c r="X2100" s="54"/>
      <c r="Y2100" s="54"/>
      <c r="Z2100" s="54"/>
      <c r="AA2100" s="54"/>
      <c r="AB2100" s="54"/>
      <c r="AC2100" s="54"/>
      <c r="AD2100" s="54"/>
      <c r="AE2100" s="54"/>
      <c r="AF2100" s="53"/>
      <c r="AG2100" s="54"/>
      <c r="AH2100" s="54"/>
      <c r="AI2100" s="54"/>
      <c r="AJ2100" s="53"/>
      <c r="AK2100" s="53"/>
      <c r="AL2100" s="53"/>
      <c r="AM2100" s="53"/>
      <c r="AN2100" s="53"/>
      <c r="AO2100" s="53"/>
      <c r="AP2100" s="53"/>
      <c r="AQ2100" s="53"/>
      <c r="AR2100" s="53"/>
      <c r="AS2100" s="53"/>
      <c r="AT2100" s="53"/>
      <c r="AU2100" s="53"/>
      <c r="AV2100" s="53"/>
      <c r="AW2100" s="53"/>
      <c r="AX2100" s="53"/>
      <c r="AY2100" s="53"/>
    </row>
    <row r="2101" spans="18:51">
      <c r="R2101" s="55"/>
      <c r="S2101" s="53"/>
      <c r="T2101" s="53"/>
      <c r="U2101" s="53"/>
      <c r="V2101" s="53"/>
      <c r="W2101" s="53"/>
      <c r="X2101" s="54"/>
      <c r="Y2101" s="54"/>
      <c r="Z2101" s="54"/>
      <c r="AA2101" s="54"/>
      <c r="AB2101" s="54"/>
      <c r="AC2101" s="54"/>
      <c r="AD2101" s="54"/>
      <c r="AE2101" s="54"/>
      <c r="AF2101" s="53"/>
      <c r="AG2101" s="54"/>
      <c r="AH2101" s="54"/>
      <c r="AI2101" s="54"/>
      <c r="AJ2101" s="53"/>
      <c r="AK2101" s="53"/>
      <c r="AL2101" s="53"/>
      <c r="AM2101" s="53"/>
      <c r="AN2101" s="53"/>
      <c r="AO2101" s="53"/>
      <c r="AP2101" s="53"/>
      <c r="AQ2101" s="53"/>
      <c r="AR2101" s="53"/>
      <c r="AS2101" s="53"/>
      <c r="AT2101" s="53"/>
      <c r="AU2101" s="53"/>
      <c r="AV2101" s="53"/>
      <c r="AW2101" s="53"/>
      <c r="AX2101" s="53"/>
      <c r="AY2101" s="53"/>
    </row>
    <row r="2102" spans="18:51">
      <c r="R2102" s="55"/>
      <c r="S2102" s="53"/>
      <c r="T2102" s="53"/>
      <c r="U2102" s="53"/>
      <c r="V2102" s="53"/>
      <c r="W2102" s="53"/>
      <c r="X2102" s="54"/>
      <c r="Y2102" s="54"/>
      <c r="Z2102" s="54"/>
      <c r="AA2102" s="54"/>
      <c r="AB2102" s="54"/>
      <c r="AC2102" s="54"/>
      <c r="AD2102" s="54"/>
      <c r="AE2102" s="54"/>
      <c r="AF2102" s="53"/>
      <c r="AG2102" s="54"/>
      <c r="AH2102" s="54"/>
      <c r="AI2102" s="54"/>
      <c r="AJ2102" s="53"/>
      <c r="AK2102" s="53"/>
      <c r="AL2102" s="53"/>
      <c r="AM2102" s="53"/>
      <c r="AN2102" s="53"/>
      <c r="AO2102" s="53"/>
      <c r="AP2102" s="53"/>
      <c r="AQ2102" s="53"/>
      <c r="AR2102" s="53"/>
      <c r="AS2102" s="53"/>
      <c r="AT2102" s="53"/>
      <c r="AU2102" s="53"/>
      <c r="AV2102" s="53"/>
      <c r="AW2102" s="53"/>
      <c r="AX2102" s="53"/>
      <c r="AY2102" s="53"/>
    </row>
    <row r="2103" spans="18:51">
      <c r="R2103" s="55"/>
      <c r="S2103" s="53"/>
      <c r="T2103" s="53"/>
      <c r="U2103" s="53"/>
      <c r="V2103" s="53"/>
      <c r="W2103" s="53"/>
      <c r="X2103" s="54"/>
      <c r="Y2103" s="54"/>
      <c r="Z2103" s="54"/>
      <c r="AA2103" s="54"/>
      <c r="AB2103" s="54"/>
      <c r="AC2103" s="54"/>
      <c r="AD2103" s="54"/>
      <c r="AE2103" s="54"/>
      <c r="AF2103" s="53"/>
      <c r="AG2103" s="54"/>
      <c r="AH2103" s="54"/>
      <c r="AI2103" s="54"/>
      <c r="AJ2103" s="53"/>
      <c r="AK2103" s="53"/>
      <c r="AL2103" s="53"/>
      <c r="AM2103" s="53"/>
      <c r="AN2103" s="53"/>
      <c r="AO2103" s="53"/>
      <c r="AP2103" s="53"/>
      <c r="AQ2103" s="53"/>
      <c r="AR2103" s="53"/>
      <c r="AS2103" s="53"/>
      <c r="AT2103" s="53"/>
      <c r="AU2103" s="53"/>
      <c r="AV2103" s="53"/>
      <c r="AW2103" s="53"/>
      <c r="AX2103" s="53"/>
      <c r="AY2103" s="53"/>
    </row>
    <row r="2104" spans="18:51">
      <c r="R2104" s="55"/>
      <c r="S2104" s="53"/>
      <c r="T2104" s="53"/>
      <c r="U2104" s="53"/>
      <c r="V2104" s="53"/>
      <c r="W2104" s="53"/>
      <c r="X2104" s="54"/>
      <c r="Y2104" s="54"/>
      <c r="Z2104" s="54"/>
      <c r="AA2104" s="54"/>
      <c r="AB2104" s="54"/>
      <c r="AC2104" s="54"/>
      <c r="AD2104" s="54"/>
      <c r="AE2104" s="54"/>
      <c r="AF2104" s="53"/>
      <c r="AG2104" s="54"/>
      <c r="AH2104" s="54"/>
      <c r="AI2104" s="54"/>
      <c r="AJ2104" s="53"/>
      <c r="AK2104" s="53"/>
      <c r="AL2104" s="53"/>
      <c r="AM2104" s="53"/>
      <c r="AN2104" s="53"/>
      <c r="AO2104" s="53"/>
      <c r="AP2104" s="53"/>
      <c r="AQ2104" s="53"/>
      <c r="AR2104" s="53"/>
      <c r="AS2104" s="53"/>
      <c r="AT2104" s="53"/>
      <c r="AU2104" s="53"/>
      <c r="AV2104" s="53"/>
      <c r="AW2104" s="53"/>
      <c r="AX2104" s="53"/>
      <c r="AY2104" s="53"/>
    </row>
    <row r="2105" spans="18:51">
      <c r="R2105" s="55"/>
      <c r="S2105" s="53"/>
      <c r="T2105" s="53"/>
      <c r="U2105" s="53"/>
      <c r="V2105" s="53"/>
      <c r="W2105" s="53"/>
      <c r="X2105" s="54"/>
      <c r="Y2105" s="54"/>
      <c r="Z2105" s="54"/>
      <c r="AA2105" s="54"/>
      <c r="AB2105" s="54"/>
      <c r="AC2105" s="54"/>
      <c r="AD2105" s="54"/>
      <c r="AE2105" s="54"/>
      <c r="AF2105" s="53"/>
      <c r="AG2105" s="54"/>
      <c r="AH2105" s="54"/>
      <c r="AI2105" s="54"/>
      <c r="AJ2105" s="53"/>
      <c r="AK2105" s="53"/>
      <c r="AL2105" s="53"/>
      <c r="AM2105" s="53"/>
      <c r="AN2105" s="53"/>
      <c r="AO2105" s="53"/>
      <c r="AP2105" s="53"/>
      <c r="AQ2105" s="53"/>
      <c r="AR2105" s="53"/>
      <c r="AS2105" s="53"/>
      <c r="AT2105" s="53"/>
      <c r="AU2105" s="53"/>
      <c r="AV2105" s="53"/>
      <c r="AW2105" s="53"/>
      <c r="AX2105" s="53"/>
      <c r="AY2105" s="53"/>
    </row>
    <row r="2106" spans="18:51">
      <c r="R2106" s="55"/>
      <c r="S2106" s="53"/>
      <c r="T2106" s="53"/>
      <c r="U2106" s="53"/>
      <c r="V2106" s="53"/>
      <c r="W2106" s="53"/>
      <c r="X2106" s="54"/>
      <c r="Y2106" s="54"/>
      <c r="Z2106" s="54"/>
      <c r="AA2106" s="54"/>
      <c r="AB2106" s="54"/>
      <c r="AC2106" s="54"/>
      <c r="AD2106" s="54"/>
      <c r="AE2106" s="54"/>
      <c r="AF2106" s="53"/>
      <c r="AG2106" s="54"/>
      <c r="AH2106" s="54"/>
      <c r="AI2106" s="54"/>
      <c r="AJ2106" s="53"/>
      <c r="AK2106" s="53"/>
      <c r="AL2106" s="53"/>
      <c r="AM2106" s="53"/>
      <c r="AN2106" s="53"/>
      <c r="AO2106" s="53"/>
      <c r="AP2106" s="53"/>
      <c r="AQ2106" s="53"/>
      <c r="AR2106" s="53"/>
      <c r="AS2106" s="53"/>
      <c r="AT2106" s="53"/>
      <c r="AU2106" s="53"/>
      <c r="AV2106" s="53"/>
      <c r="AW2106" s="53"/>
      <c r="AX2106" s="53"/>
      <c r="AY2106" s="53"/>
    </row>
    <row r="2107" spans="18:51">
      <c r="R2107" s="55"/>
      <c r="S2107" s="53"/>
      <c r="T2107" s="53"/>
      <c r="U2107" s="53"/>
      <c r="V2107" s="53"/>
      <c r="W2107" s="53"/>
      <c r="X2107" s="54"/>
      <c r="Y2107" s="54"/>
      <c r="Z2107" s="54"/>
      <c r="AA2107" s="54"/>
      <c r="AB2107" s="54"/>
      <c r="AC2107" s="54"/>
      <c r="AD2107" s="54"/>
      <c r="AE2107" s="54"/>
      <c r="AF2107" s="53"/>
      <c r="AG2107" s="54"/>
      <c r="AH2107" s="54"/>
      <c r="AI2107" s="54"/>
      <c r="AJ2107" s="53"/>
      <c r="AK2107" s="53"/>
      <c r="AL2107" s="53"/>
      <c r="AM2107" s="53"/>
      <c r="AN2107" s="53"/>
      <c r="AO2107" s="53"/>
      <c r="AP2107" s="53"/>
      <c r="AQ2107" s="53"/>
      <c r="AR2107" s="53"/>
      <c r="AS2107" s="53"/>
      <c r="AT2107" s="53"/>
      <c r="AU2107" s="53"/>
      <c r="AV2107" s="53"/>
      <c r="AW2107" s="53"/>
      <c r="AX2107" s="53"/>
      <c r="AY2107" s="53"/>
    </row>
    <row r="2108" spans="18:51">
      <c r="R2108" s="55"/>
      <c r="S2108" s="53"/>
      <c r="T2108" s="53"/>
      <c r="U2108" s="53"/>
      <c r="V2108" s="53"/>
      <c r="W2108" s="53"/>
      <c r="X2108" s="54"/>
      <c r="Y2108" s="54"/>
      <c r="Z2108" s="54"/>
      <c r="AA2108" s="54"/>
      <c r="AB2108" s="54"/>
      <c r="AC2108" s="54"/>
      <c r="AD2108" s="54"/>
      <c r="AE2108" s="54"/>
      <c r="AF2108" s="53"/>
      <c r="AG2108" s="54"/>
      <c r="AH2108" s="54"/>
      <c r="AI2108" s="54"/>
      <c r="AJ2108" s="53"/>
      <c r="AK2108" s="53"/>
      <c r="AL2108" s="53"/>
      <c r="AM2108" s="53"/>
      <c r="AN2108" s="53"/>
      <c r="AO2108" s="53"/>
      <c r="AP2108" s="53"/>
      <c r="AQ2108" s="53"/>
      <c r="AR2108" s="53"/>
      <c r="AS2108" s="53"/>
      <c r="AT2108" s="53"/>
      <c r="AU2108" s="53"/>
      <c r="AV2108" s="53"/>
      <c r="AW2108" s="53"/>
      <c r="AX2108" s="53"/>
      <c r="AY2108" s="53"/>
    </row>
    <row r="2109" spans="18:51">
      <c r="R2109" s="55"/>
      <c r="S2109" s="53"/>
      <c r="T2109" s="53"/>
      <c r="U2109" s="53"/>
      <c r="V2109" s="53"/>
      <c r="W2109" s="53"/>
      <c r="X2109" s="54"/>
      <c r="Y2109" s="54"/>
      <c r="Z2109" s="54"/>
      <c r="AA2109" s="54"/>
      <c r="AB2109" s="54"/>
      <c r="AC2109" s="54"/>
      <c r="AD2109" s="54"/>
      <c r="AE2109" s="54"/>
      <c r="AF2109" s="53"/>
      <c r="AG2109" s="54"/>
      <c r="AH2109" s="54"/>
      <c r="AI2109" s="54"/>
      <c r="AJ2109" s="53"/>
      <c r="AK2109" s="53"/>
      <c r="AL2109" s="53"/>
      <c r="AM2109" s="53"/>
      <c r="AN2109" s="53"/>
      <c r="AO2109" s="53"/>
      <c r="AP2109" s="53"/>
      <c r="AQ2109" s="53"/>
      <c r="AR2109" s="53"/>
      <c r="AS2109" s="53"/>
      <c r="AT2109" s="53"/>
      <c r="AU2109" s="53"/>
      <c r="AV2109" s="53"/>
      <c r="AW2109" s="53"/>
      <c r="AX2109" s="53"/>
      <c r="AY2109" s="53"/>
    </row>
    <row r="2110" spans="18:51">
      <c r="R2110" s="55"/>
      <c r="S2110" s="53"/>
      <c r="T2110" s="53"/>
      <c r="U2110" s="53"/>
      <c r="V2110" s="53"/>
      <c r="W2110" s="53"/>
      <c r="X2110" s="54"/>
      <c r="Y2110" s="54"/>
      <c r="Z2110" s="54"/>
      <c r="AA2110" s="54"/>
      <c r="AB2110" s="54"/>
      <c r="AC2110" s="54"/>
      <c r="AD2110" s="54"/>
      <c r="AE2110" s="54"/>
      <c r="AF2110" s="53"/>
      <c r="AG2110" s="54"/>
      <c r="AH2110" s="54"/>
      <c r="AI2110" s="54"/>
      <c r="AJ2110" s="53"/>
      <c r="AK2110" s="53"/>
      <c r="AL2110" s="53"/>
      <c r="AM2110" s="53"/>
      <c r="AN2110" s="53"/>
      <c r="AO2110" s="53"/>
      <c r="AP2110" s="53"/>
      <c r="AQ2110" s="53"/>
      <c r="AR2110" s="53"/>
      <c r="AS2110" s="53"/>
      <c r="AT2110" s="53"/>
      <c r="AU2110" s="53"/>
      <c r="AV2110" s="53"/>
      <c r="AW2110" s="53"/>
      <c r="AX2110" s="53"/>
      <c r="AY2110" s="53"/>
    </row>
    <row r="2111" spans="18:51">
      <c r="R2111" s="55"/>
      <c r="S2111" s="53"/>
      <c r="T2111" s="53"/>
      <c r="U2111" s="53"/>
      <c r="V2111" s="53"/>
      <c r="W2111" s="53"/>
      <c r="X2111" s="54"/>
      <c r="Y2111" s="54"/>
      <c r="Z2111" s="54"/>
      <c r="AA2111" s="54"/>
      <c r="AB2111" s="54"/>
      <c r="AC2111" s="54"/>
      <c r="AD2111" s="54"/>
      <c r="AE2111" s="54"/>
      <c r="AF2111" s="53"/>
      <c r="AG2111" s="54"/>
      <c r="AH2111" s="54"/>
      <c r="AI2111" s="54"/>
      <c r="AJ2111" s="53"/>
      <c r="AK2111" s="53"/>
      <c r="AL2111" s="53"/>
      <c r="AM2111" s="53"/>
      <c r="AN2111" s="53"/>
      <c r="AO2111" s="53"/>
      <c r="AP2111" s="53"/>
      <c r="AQ2111" s="53"/>
      <c r="AR2111" s="53"/>
      <c r="AS2111" s="53"/>
      <c r="AT2111" s="53"/>
      <c r="AU2111" s="53"/>
      <c r="AV2111" s="53"/>
      <c r="AW2111" s="53"/>
      <c r="AX2111" s="53"/>
      <c r="AY2111" s="53"/>
    </row>
    <row r="2112" spans="18:51">
      <c r="R2112" s="55"/>
      <c r="S2112" s="53"/>
      <c r="T2112" s="53"/>
      <c r="U2112" s="53"/>
      <c r="V2112" s="53"/>
      <c r="W2112" s="53"/>
      <c r="X2112" s="54"/>
      <c r="Y2112" s="54"/>
      <c r="Z2112" s="54"/>
      <c r="AA2112" s="54"/>
      <c r="AB2112" s="54"/>
      <c r="AC2112" s="54"/>
      <c r="AD2112" s="54"/>
      <c r="AE2112" s="54"/>
      <c r="AF2112" s="53"/>
      <c r="AG2112" s="54"/>
      <c r="AH2112" s="54"/>
      <c r="AI2112" s="54"/>
      <c r="AJ2112" s="53"/>
      <c r="AK2112" s="53"/>
      <c r="AL2112" s="53"/>
      <c r="AM2112" s="53"/>
      <c r="AN2112" s="53"/>
      <c r="AO2112" s="53"/>
      <c r="AP2112" s="53"/>
      <c r="AQ2112" s="53"/>
      <c r="AR2112" s="53"/>
      <c r="AS2112" s="53"/>
      <c r="AT2112" s="53"/>
      <c r="AU2112" s="53"/>
      <c r="AV2112" s="53"/>
      <c r="AW2112" s="53"/>
      <c r="AX2112" s="53"/>
      <c r="AY2112" s="53"/>
    </row>
    <row r="2113" spans="18:51">
      <c r="R2113" s="55"/>
      <c r="S2113" s="53"/>
      <c r="T2113" s="53"/>
      <c r="U2113" s="53"/>
      <c r="V2113" s="53"/>
      <c r="W2113" s="53"/>
      <c r="X2113" s="54"/>
      <c r="Y2113" s="54"/>
      <c r="Z2113" s="54"/>
      <c r="AA2113" s="54"/>
      <c r="AB2113" s="54"/>
      <c r="AC2113" s="54"/>
      <c r="AD2113" s="54"/>
      <c r="AE2113" s="54"/>
      <c r="AF2113" s="53"/>
      <c r="AG2113" s="54"/>
      <c r="AH2113" s="54"/>
      <c r="AI2113" s="54"/>
      <c r="AJ2113" s="53"/>
      <c r="AK2113" s="53"/>
      <c r="AL2113" s="53"/>
      <c r="AM2113" s="53"/>
      <c r="AN2113" s="53"/>
      <c r="AO2113" s="53"/>
      <c r="AP2113" s="53"/>
      <c r="AQ2113" s="53"/>
      <c r="AR2113" s="53"/>
      <c r="AS2113" s="53"/>
      <c r="AT2113" s="53"/>
      <c r="AU2113" s="53"/>
      <c r="AV2113" s="53"/>
      <c r="AW2113" s="53"/>
      <c r="AX2113" s="53"/>
      <c r="AY2113" s="53"/>
    </row>
    <row r="2114" spans="18:51">
      <c r="R2114" s="55"/>
      <c r="S2114" s="53"/>
      <c r="T2114" s="53"/>
      <c r="U2114" s="53"/>
      <c r="V2114" s="53"/>
      <c r="W2114" s="53"/>
      <c r="X2114" s="54"/>
      <c r="Y2114" s="54"/>
      <c r="Z2114" s="54"/>
      <c r="AA2114" s="54"/>
      <c r="AB2114" s="54"/>
      <c r="AC2114" s="54"/>
      <c r="AD2114" s="54"/>
      <c r="AE2114" s="54"/>
      <c r="AF2114" s="53"/>
      <c r="AG2114" s="54"/>
      <c r="AH2114" s="54"/>
      <c r="AI2114" s="54"/>
      <c r="AJ2114" s="53"/>
      <c r="AK2114" s="53"/>
      <c r="AL2114" s="53"/>
      <c r="AM2114" s="53"/>
      <c r="AN2114" s="53"/>
      <c r="AO2114" s="53"/>
      <c r="AP2114" s="53"/>
      <c r="AQ2114" s="53"/>
      <c r="AR2114" s="53"/>
      <c r="AS2114" s="53"/>
      <c r="AT2114" s="53"/>
      <c r="AU2114" s="53"/>
      <c r="AV2114" s="53"/>
      <c r="AW2114" s="53"/>
      <c r="AX2114" s="53"/>
      <c r="AY2114" s="53"/>
    </row>
    <row r="2115" spans="18:51">
      <c r="R2115" s="55"/>
      <c r="S2115" s="53"/>
      <c r="T2115" s="53"/>
      <c r="U2115" s="53"/>
      <c r="V2115" s="53"/>
      <c r="W2115" s="53"/>
      <c r="X2115" s="54"/>
      <c r="Y2115" s="54"/>
      <c r="Z2115" s="54"/>
      <c r="AA2115" s="54"/>
      <c r="AB2115" s="54"/>
      <c r="AC2115" s="54"/>
      <c r="AD2115" s="54"/>
      <c r="AE2115" s="54"/>
      <c r="AF2115" s="53"/>
      <c r="AG2115" s="54"/>
      <c r="AH2115" s="54"/>
      <c r="AI2115" s="54"/>
      <c r="AJ2115" s="53"/>
      <c r="AK2115" s="53"/>
      <c r="AL2115" s="53"/>
      <c r="AM2115" s="53"/>
      <c r="AN2115" s="53"/>
      <c r="AO2115" s="53"/>
      <c r="AP2115" s="53"/>
      <c r="AQ2115" s="53"/>
      <c r="AR2115" s="53"/>
      <c r="AS2115" s="53"/>
      <c r="AT2115" s="53"/>
      <c r="AU2115" s="53"/>
      <c r="AV2115" s="53"/>
      <c r="AW2115" s="53"/>
      <c r="AX2115" s="53"/>
      <c r="AY2115" s="53"/>
    </row>
    <row r="2116" spans="18:51">
      <c r="R2116" s="55"/>
      <c r="S2116" s="53"/>
      <c r="T2116" s="53"/>
      <c r="U2116" s="53"/>
      <c r="V2116" s="53"/>
      <c r="W2116" s="53"/>
      <c r="X2116" s="54"/>
      <c r="Y2116" s="54"/>
      <c r="Z2116" s="54"/>
      <c r="AA2116" s="54"/>
      <c r="AB2116" s="54"/>
      <c r="AC2116" s="54"/>
      <c r="AD2116" s="54"/>
      <c r="AE2116" s="54"/>
      <c r="AF2116" s="53"/>
      <c r="AG2116" s="54"/>
      <c r="AH2116" s="54"/>
      <c r="AI2116" s="54"/>
      <c r="AJ2116" s="53"/>
      <c r="AK2116" s="53"/>
      <c r="AL2116" s="53"/>
      <c r="AM2116" s="53"/>
      <c r="AN2116" s="53"/>
      <c r="AO2116" s="53"/>
      <c r="AP2116" s="53"/>
      <c r="AQ2116" s="53"/>
      <c r="AR2116" s="53"/>
      <c r="AS2116" s="53"/>
      <c r="AT2116" s="53"/>
      <c r="AU2116" s="53"/>
      <c r="AV2116" s="53"/>
      <c r="AW2116" s="53"/>
      <c r="AX2116" s="53"/>
      <c r="AY2116" s="53"/>
    </row>
    <row r="2117" spans="18:51">
      <c r="R2117" s="55"/>
      <c r="S2117" s="53"/>
      <c r="T2117" s="53"/>
      <c r="U2117" s="53"/>
      <c r="V2117" s="53"/>
      <c r="W2117" s="53"/>
      <c r="X2117" s="54"/>
      <c r="Y2117" s="54"/>
      <c r="Z2117" s="54"/>
      <c r="AA2117" s="54"/>
      <c r="AB2117" s="54"/>
      <c r="AC2117" s="54"/>
      <c r="AD2117" s="54"/>
      <c r="AE2117" s="54"/>
      <c r="AF2117" s="53"/>
      <c r="AG2117" s="54"/>
      <c r="AH2117" s="54"/>
      <c r="AI2117" s="54"/>
      <c r="AJ2117" s="53"/>
      <c r="AK2117" s="53"/>
      <c r="AL2117" s="53"/>
      <c r="AM2117" s="53"/>
      <c r="AN2117" s="53"/>
      <c r="AO2117" s="53"/>
      <c r="AP2117" s="53"/>
      <c r="AQ2117" s="53"/>
      <c r="AR2117" s="53"/>
      <c r="AS2117" s="53"/>
      <c r="AT2117" s="53"/>
      <c r="AU2117" s="53"/>
      <c r="AV2117" s="53"/>
      <c r="AW2117" s="53"/>
      <c r="AX2117" s="53"/>
      <c r="AY2117" s="53"/>
    </row>
    <row r="2118" spans="18:51">
      <c r="R2118" s="55"/>
      <c r="S2118" s="53"/>
      <c r="T2118" s="53"/>
      <c r="U2118" s="53"/>
      <c r="V2118" s="53"/>
      <c r="W2118" s="53"/>
      <c r="X2118" s="54"/>
      <c r="Y2118" s="54"/>
      <c r="Z2118" s="54"/>
      <c r="AA2118" s="54"/>
      <c r="AB2118" s="54"/>
      <c r="AC2118" s="54"/>
      <c r="AD2118" s="54"/>
      <c r="AE2118" s="54"/>
      <c r="AF2118" s="53"/>
      <c r="AG2118" s="54"/>
      <c r="AH2118" s="54"/>
      <c r="AI2118" s="54"/>
      <c r="AJ2118" s="53"/>
      <c r="AK2118" s="53"/>
      <c r="AL2118" s="53"/>
      <c r="AM2118" s="53"/>
      <c r="AN2118" s="53"/>
      <c r="AO2118" s="53"/>
      <c r="AP2118" s="53"/>
      <c r="AQ2118" s="53"/>
      <c r="AR2118" s="53"/>
      <c r="AS2118" s="53"/>
      <c r="AT2118" s="53"/>
      <c r="AU2118" s="53"/>
      <c r="AV2118" s="53"/>
      <c r="AW2118" s="53"/>
      <c r="AX2118" s="53"/>
      <c r="AY2118" s="53"/>
    </row>
    <row r="2119" spans="18:51">
      <c r="R2119" s="55"/>
      <c r="S2119" s="53"/>
      <c r="T2119" s="53"/>
      <c r="U2119" s="53"/>
      <c r="V2119" s="53"/>
      <c r="W2119" s="53"/>
      <c r="X2119" s="54"/>
      <c r="Y2119" s="54"/>
      <c r="Z2119" s="54"/>
      <c r="AA2119" s="54"/>
      <c r="AB2119" s="54"/>
      <c r="AC2119" s="54"/>
      <c r="AD2119" s="54"/>
      <c r="AE2119" s="54"/>
      <c r="AF2119" s="53"/>
      <c r="AG2119" s="54"/>
      <c r="AH2119" s="54"/>
      <c r="AI2119" s="54"/>
      <c r="AJ2119" s="53"/>
      <c r="AK2119" s="53"/>
      <c r="AL2119" s="53"/>
      <c r="AM2119" s="53"/>
      <c r="AN2119" s="53"/>
      <c r="AO2119" s="53"/>
      <c r="AP2119" s="53"/>
      <c r="AQ2119" s="53"/>
      <c r="AR2119" s="53"/>
      <c r="AS2119" s="53"/>
      <c r="AT2119" s="53"/>
      <c r="AU2119" s="53"/>
      <c r="AV2119" s="53"/>
      <c r="AW2119" s="53"/>
      <c r="AX2119" s="53"/>
      <c r="AY2119" s="53"/>
    </row>
    <row r="2120" spans="18:51">
      <c r="R2120" s="55"/>
      <c r="S2120" s="53"/>
      <c r="T2120" s="53"/>
      <c r="U2120" s="53"/>
      <c r="V2120" s="53"/>
      <c r="W2120" s="53"/>
      <c r="X2120" s="54"/>
      <c r="Y2120" s="54"/>
      <c r="Z2120" s="54"/>
      <c r="AA2120" s="54"/>
      <c r="AB2120" s="54"/>
      <c r="AC2120" s="54"/>
      <c r="AD2120" s="54"/>
      <c r="AE2120" s="54"/>
      <c r="AF2120" s="53"/>
      <c r="AG2120" s="54"/>
      <c r="AH2120" s="54"/>
      <c r="AI2120" s="54"/>
      <c r="AJ2120" s="53"/>
      <c r="AK2120" s="53"/>
      <c r="AL2120" s="53"/>
      <c r="AM2120" s="53"/>
      <c r="AN2120" s="53"/>
      <c r="AO2120" s="53"/>
      <c r="AP2120" s="53"/>
      <c r="AQ2120" s="53"/>
      <c r="AR2120" s="53"/>
      <c r="AS2120" s="53"/>
      <c r="AT2120" s="53"/>
      <c r="AU2120" s="53"/>
      <c r="AV2120" s="53"/>
      <c r="AW2120" s="53"/>
      <c r="AX2120" s="53"/>
      <c r="AY2120" s="53"/>
    </row>
    <row r="2121" spans="18:51">
      <c r="R2121" s="55"/>
      <c r="S2121" s="53"/>
      <c r="T2121" s="53"/>
      <c r="U2121" s="53"/>
      <c r="V2121" s="53"/>
      <c r="W2121" s="53"/>
      <c r="X2121" s="54"/>
      <c r="Y2121" s="54"/>
      <c r="Z2121" s="54"/>
      <c r="AA2121" s="54"/>
      <c r="AB2121" s="54"/>
      <c r="AC2121" s="54"/>
      <c r="AD2121" s="54"/>
      <c r="AE2121" s="54"/>
      <c r="AF2121" s="53"/>
      <c r="AG2121" s="54"/>
      <c r="AH2121" s="54"/>
      <c r="AI2121" s="54"/>
      <c r="AJ2121" s="53"/>
      <c r="AK2121" s="53"/>
      <c r="AL2121" s="53"/>
      <c r="AM2121" s="53"/>
      <c r="AN2121" s="53"/>
      <c r="AO2121" s="53"/>
      <c r="AP2121" s="53"/>
      <c r="AQ2121" s="53"/>
      <c r="AR2121" s="53"/>
      <c r="AS2121" s="53"/>
      <c r="AT2121" s="53"/>
      <c r="AU2121" s="53"/>
      <c r="AV2121" s="53"/>
      <c r="AW2121" s="53"/>
      <c r="AX2121" s="53"/>
      <c r="AY2121" s="53"/>
    </row>
    <row r="2122" spans="18:51">
      <c r="R2122" s="55"/>
      <c r="S2122" s="53"/>
      <c r="T2122" s="53"/>
      <c r="U2122" s="53"/>
      <c r="V2122" s="53"/>
      <c r="W2122" s="53"/>
      <c r="X2122" s="54"/>
      <c r="Y2122" s="54"/>
      <c r="Z2122" s="54"/>
      <c r="AA2122" s="54"/>
      <c r="AB2122" s="54"/>
      <c r="AC2122" s="54"/>
      <c r="AD2122" s="54"/>
      <c r="AE2122" s="54"/>
      <c r="AF2122" s="53"/>
      <c r="AG2122" s="54"/>
      <c r="AH2122" s="54"/>
      <c r="AI2122" s="54"/>
      <c r="AJ2122" s="53"/>
      <c r="AK2122" s="53"/>
      <c r="AL2122" s="53"/>
      <c r="AM2122" s="53"/>
      <c r="AN2122" s="53"/>
      <c r="AO2122" s="53"/>
      <c r="AP2122" s="53"/>
      <c r="AQ2122" s="53"/>
      <c r="AR2122" s="53"/>
      <c r="AS2122" s="53"/>
      <c r="AT2122" s="53"/>
      <c r="AU2122" s="53"/>
      <c r="AV2122" s="53"/>
      <c r="AW2122" s="53"/>
      <c r="AX2122" s="53"/>
      <c r="AY2122" s="53"/>
    </row>
    <row r="2123" spans="18:51">
      <c r="R2123" s="55"/>
      <c r="S2123" s="53"/>
      <c r="T2123" s="53"/>
      <c r="U2123" s="53"/>
      <c r="V2123" s="53"/>
      <c r="W2123" s="53"/>
      <c r="X2123" s="54"/>
      <c r="Y2123" s="54"/>
      <c r="Z2123" s="54"/>
      <c r="AA2123" s="54"/>
      <c r="AB2123" s="54"/>
      <c r="AC2123" s="54"/>
      <c r="AD2123" s="54"/>
      <c r="AE2123" s="54"/>
      <c r="AF2123" s="53"/>
      <c r="AG2123" s="54"/>
      <c r="AH2123" s="54"/>
      <c r="AI2123" s="54"/>
      <c r="AJ2123" s="53"/>
      <c r="AK2123" s="53"/>
      <c r="AL2123" s="53"/>
      <c r="AM2123" s="53"/>
      <c r="AN2123" s="53"/>
      <c r="AO2123" s="53"/>
      <c r="AP2123" s="53"/>
      <c r="AQ2123" s="53"/>
      <c r="AR2123" s="53"/>
      <c r="AS2123" s="53"/>
      <c r="AT2123" s="53"/>
      <c r="AU2123" s="53"/>
      <c r="AV2123" s="53"/>
      <c r="AW2123" s="53"/>
      <c r="AX2123" s="53"/>
      <c r="AY2123" s="53"/>
    </row>
    <row r="2124" spans="18:51">
      <c r="R2124" s="55"/>
      <c r="S2124" s="53"/>
      <c r="T2124" s="53"/>
      <c r="U2124" s="53"/>
      <c r="V2124" s="53"/>
      <c r="W2124" s="53"/>
      <c r="X2124" s="54"/>
      <c r="Y2124" s="54"/>
      <c r="Z2124" s="54"/>
      <c r="AA2124" s="54"/>
      <c r="AB2124" s="54"/>
      <c r="AC2124" s="54"/>
      <c r="AD2124" s="54"/>
      <c r="AE2124" s="54"/>
      <c r="AF2124" s="53"/>
      <c r="AG2124" s="54"/>
      <c r="AH2124" s="54"/>
      <c r="AI2124" s="54"/>
      <c r="AJ2124" s="53"/>
      <c r="AK2124" s="53"/>
      <c r="AL2124" s="53"/>
      <c r="AM2124" s="53"/>
      <c r="AN2124" s="53"/>
      <c r="AO2124" s="53"/>
      <c r="AP2124" s="53"/>
      <c r="AQ2124" s="53"/>
      <c r="AR2124" s="53"/>
      <c r="AS2124" s="53"/>
      <c r="AT2124" s="53"/>
      <c r="AU2124" s="53"/>
      <c r="AV2124" s="53"/>
      <c r="AW2124" s="53"/>
      <c r="AX2124" s="53"/>
      <c r="AY2124" s="53"/>
    </row>
    <row r="2125" spans="18:51">
      <c r="R2125" s="55"/>
      <c r="S2125" s="53"/>
      <c r="T2125" s="53"/>
      <c r="U2125" s="53"/>
      <c r="V2125" s="53"/>
      <c r="W2125" s="53"/>
      <c r="X2125" s="54"/>
      <c r="Y2125" s="54"/>
      <c r="Z2125" s="54"/>
      <c r="AA2125" s="54"/>
      <c r="AB2125" s="54"/>
      <c r="AC2125" s="54"/>
      <c r="AD2125" s="54"/>
      <c r="AE2125" s="54"/>
      <c r="AF2125" s="53"/>
      <c r="AG2125" s="54"/>
      <c r="AH2125" s="54"/>
      <c r="AI2125" s="54"/>
      <c r="AJ2125" s="53"/>
      <c r="AK2125" s="53"/>
      <c r="AL2125" s="53"/>
      <c r="AM2125" s="53"/>
      <c r="AN2125" s="53"/>
      <c r="AO2125" s="53"/>
      <c r="AP2125" s="53"/>
      <c r="AQ2125" s="53"/>
      <c r="AR2125" s="53"/>
      <c r="AS2125" s="53"/>
      <c r="AT2125" s="53"/>
      <c r="AU2125" s="53"/>
      <c r="AV2125" s="53"/>
      <c r="AW2125" s="53"/>
      <c r="AX2125" s="53"/>
      <c r="AY2125" s="53"/>
    </row>
    <row r="2126" spans="18:51">
      <c r="R2126" s="55"/>
      <c r="S2126" s="53"/>
      <c r="T2126" s="53"/>
      <c r="U2126" s="53"/>
      <c r="V2126" s="53"/>
      <c r="W2126" s="53"/>
      <c r="X2126" s="54"/>
      <c r="Y2126" s="54"/>
      <c r="Z2126" s="54"/>
      <c r="AA2126" s="54"/>
      <c r="AB2126" s="54"/>
      <c r="AC2126" s="54"/>
      <c r="AD2126" s="54"/>
      <c r="AE2126" s="54"/>
      <c r="AF2126" s="53"/>
      <c r="AG2126" s="54"/>
      <c r="AH2126" s="54"/>
      <c r="AI2126" s="54"/>
      <c r="AJ2126" s="53"/>
      <c r="AK2126" s="53"/>
      <c r="AL2126" s="53"/>
      <c r="AM2126" s="53"/>
      <c r="AN2126" s="53"/>
      <c r="AO2126" s="53"/>
      <c r="AP2126" s="53"/>
      <c r="AQ2126" s="53"/>
      <c r="AR2126" s="53"/>
      <c r="AS2126" s="53"/>
      <c r="AT2126" s="53"/>
      <c r="AU2126" s="53"/>
      <c r="AV2126" s="53"/>
      <c r="AW2126" s="53"/>
      <c r="AX2126" s="53"/>
      <c r="AY2126" s="53"/>
    </row>
    <row r="2127" spans="18:51">
      <c r="R2127" s="55"/>
      <c r="S2127" s="53"/>
      <c r="T2127" s="53"/>
      <c r="U2127" s="53"/>
      <c r="V2127" s="53"/>
      <c r="W2127" s="53"/>
      <c r="X2127" s="54"/>
      <c r="Y2127" s="54"/>
      <c r="Z2127" s="54"/>
      <c r="AA2127" s="54"/>
      <c r="AB2127" s="54"/>
      <c r="AC2127" s="54"/>
      <c r="AD2127" s="54"/>
      <c r="AE2127" s="54"/>
      <c r="AF2127" s="53"/>
      <c r="AG2127" s="54"/>
      <c r="AH2127" s="54"/>
      <c r="AI2127" s="54"/>
      <c r="AJ2127" s="53"/>
      <c r="AK2127" s="53"/>
      <c r="AL2127" s="53"/>
      <c r="AM2127" s="53"/>
      <c r="AN2127" s="53"/>
      <c r="AO2127" s="53"/>
      <c r="AP2127" s="53"/>
      <c r="AQ2127" s="53"/>
      <c r="AR2127" s="53"/>
      <c r="AS2127" s="53"/>
      <c r="AT2127" s="53"/>
      <c r="AU2127" s="53"/>
      <c r="AV2127" s="53"/>
      <c r="AW2127" s="53"/>
      <c r="AX2127" s="53"/>
      <c r="AY2127" s="53"/>
    </row>
    <row r="2128" spans="18:51">
      <c r="R2128" s="55"/>
      <c r="S2128" s="53"/>
      <c r="T2128" s="53"/>
      <c r="U2128" s="53"/>
      <c r="V2128" s="53"/>
      <c r="W2128" s="53"/>
      <c r="X2128" s="54"/>
      <c r="Y2128" s="54"/>
      <c r="Z2128" s="54"/>
      <c r="AA2128" s="54"/>
      <c r="AB2128" s="54"/>
      <c r="AC2128" s="54"/>
      <c r="AD2128" s="54"/>
      <c r="AE2128" s="54"/>
      <c r="AF2128" s="53"/>
      <c r="AG2128" s="54"/>
      <c r="AH2128" s="54"/>
      <c r="AI2128" s="54"/>
      <c r="AJ2128" s="53"/>
      <c r="AK2128" s="53"/>
      <c r="AL2128" s="53"/>
      <c r="AM2128" s="53"/>
      <c r="AN2128" s="53"/>
      <c r="AO2128" s="53"/>
      <c r="AP2128" s="53"/>
      <c r="AQ2128" s="53"/>
      <c r="AR2128" s="53"/>
      <c r="AS2128" s="53"/>
      <c r="AT2128" s="53"/>
      <c r="AU2128" s="53"/>
      <c r="AV2128" s="53"/>
      <c r="AW2128" s="53"/>
      <c r="AX2128" s="53"/>
      <c r="AY2128" s="53"/>
    </row>
    <row r="2129" spans="18:51">
      <c r="R2129" s="55"/>
      <c r="S2129" s="53"/>
      <c r="T2129" s="53"/>
      <c r="U2129" s="53"/>
      <c r="V2129" s="53"/>
      <c r="W2129" s="53"/>
      <c r="X2129" s="54"/>
      <c r="Y2129" s="54"/>
      <c r="Z2129" s="54"/>
      <c r="AA2129" s="54"/>
      <c r="AB2129" s="54"/>
      <c r="AC2129" s="54"/>
      <c r="AD2129" s="54"/>
      <c r="AE2129" s="54"/>
      <c r="AF2129" s="53"/>
      <c r="AG2129" s="54"/>
      <c r="AH2129" s="54"/>
      <c r="AI2129" s="54"/>
      <c r="AJ2129" s="53"/>
      <c r="AK2129" s="53"/>
      <c r="AL2129" s="53"/>
      <c r="AM2129" s="53"/>
      <c r="AN2129" s="53"/>
      <c r="AO2129" s="53"/>
      <c r="AP2129" s="53"/>
      <c r="AQ2129" s="53"/>
      <c r="AR2129" s="53"/>
      <c r="AS2129" s="53"/>
      <c r="AT2129" s="53"/>
      <c r="AU2129" s="53"/>
      <c r="AV2129" s="53"/>
      <c r="AW2129" s="53"/>
      <c r="AX2129" s="53"/>
      <c r="AY2129" s="53"/>
    </row>
    <row r="2130" spans="18:51">
      <c r="R2130" s="55"/>
      <c r="S2130" s="53"/>
      <c r="T2130" s="53"/>
      <c r="U2130" s="53"/>
      <c r="V2130" s="53"/>
      <c r="W2130" s="53"/>
      <c r="X2130" s="54"/>
      <c r="Y2130" s="54"/>
      <c r="Z2130" s="54"/>
      <c r="AA2130" s="54"/>
      <c r="AB2130" s="54"/>
      <c r="AC2130" s="54"/>
      <c r="AD2130" s="54"/>
      <c r="AE2130" s="54"/>
      <c r="AF2130" s="53"/>
      <c r="AG2130" s="54"/>
      <c r="AH2130" s="54"/>
      <c r="AI2130" s="54"/>
      <c r="AJ2130" s="53"/>
      <c r="AK2130" s="53"/>
      <c r="AL2130" s="53"/>
      <c r="AM2130" s="53"/>
      <c r="AN2130" s="53"/>
      <c r="AO2130" s="53"/>
      <c r="AP2130" s="53"/>
      <c r="AQ2130" s="53"/>
      <c r="AR2130" s="53"/>
      <c r="AS2130" s="53"/>
      <c r="AT2130" s="53"/>
      <c r="AU2130" s="53"/>
      <c r="AV2130" s="53"/>
      <c r="AW2130" s="53"/>
      <c r="AX2130" s="53"/>
      <c r="AY2130" s="53"/>
    </row>
    <row r="2131" spans="18:51">
      <c r="R2131" s="55"/>
      <c r="S2131" s="53"/>
      <c r="T2131" s="53"/>
      <c r="U2131" s="53"/>
      <c r="V2131" s="53"/>
      <c r="W2131" s="53"/>
      <c r="X2131" s="54"/>
      <c r="Y2131" s="54"/>
      <c r="Z2131" s="54"/>
      <c r="AA2131" s="54"/>
      <c r="AB2131" s="54"/>
      <c r="AC2131" s="54"/>
      <c r="AD2131" s="54"/>
      <c r="AE2131" s="54"/>
      <c r="AF2131" s="53"/>
      <c r="AG2131" s="54"/>
      <c r="AH2131" s="54"/>
      <c r="AI2131" s="54"/>
      <c r="AJ2131" s="53"/>
      <c r="AK2131" s="53"/>
      <c r="AL2131" s="53"/>
      <c r="AM2131" s="53"/>
      <c r="AN2131" s="53"/>
      <c r="AO2131" s="53"/>
      <c r="AP2131" s="53"/>
      <c r="AQ2131" s="53"/>
      <c r="AR2131" s="53"/>
      <c r="AS2131" s="53"/>
      <c r="AT2131" s="53"/>
      <c r="AU2131" s="53"/>
      <c r="AV2131" s="53"/>
      <c r="AW2131" s="53"/>
      <c r="AX2131" s="53"/>
      <c r="AY2131" s="53"/>
    </row>
    <row r="2132" spans="18:51">
      <c r="R2132" s="55"/>
      <c r="S2132" s="53"/>
      <c r="T2132" s="53"/>
      <c r="U2132" s="53"/>
      <c r="V2132" s="53"/>
      <c r="W2132" s="53"/>
      <c r="X2132" s="54"/>
      <c r="Y2132" s="54"/>
      <c r="Z2132" s="54"/>
      <c r="AA2132" s="54"/>
      <c r="AB2132" s="54"/>
      <c r="AC2132" s="54"/>
      <c r="AD2132" s="54"/>
      <c r="AE2132" s="54"/>
      <c r="AF2132" s="53"/>
      <c r="AG2132" s="54"/>
      <c r="AH2132" s="54"/>
      <c r="AI2132" s="54"/>
      <c r="AJ2132" s="53"/>
      <c r="AK2132" s="53"/>
      <c r="AL2132" s="53"/>
      <c r="AM2132" s="53"/>
      <c r="AN2132" s="53"/>
      <c r="AO2132" s="53"/>
      <c r="AP2132" s="53"/>
      <c r="AQ2132" s="53"/>
      <c r="AR2132" s="53"/>
      <c r="AS2132" s="53"/>
      <c r="AT2132" s="53"/>
      <c r="AU2132" s="53"/>
      <c r="AV2132" s="53"/>
      <c r="AW2132" s="53"/>
      <c r="AX2132" s="53"/>
      <c r="AY2132" s="53"/>
    </row>
    <row r="2133" spans="18:51">
      <c r="R2133" s="55"/>
      <c r="S2133" s="53"/>
      <c r="T2133" s="53"/>
      <c r="U2133" s="53"/>
      <c r="V2133" s="53"/>
      <c r="W2133" s="53"/>
      <c r="X2133" s="54"/>
      <c r="Y2133" s="54"/>
      <c r="Z2133" s="54"/>
      <c r="AA2133" s="54"/>
      <c r="AB2133" s="54"/>
      <c r="AC2133" s="54"/>
      <c r="AD2133" s="54"/>
      <c r="AE2133" s="54"/>
      <c r="AF2133" s="53"/>
      <c r="AG2133" s="54"/>
      <c r="AH2133" s="54"/>
      <c r="AI2133" s="54"/>
      <c r="AJ2133" s="53"/>
      <c r="AK2133" s="53"/>
      <c r="AL2133" s="53"/>
      <c r="AM2133" s="53"/>
      <c r="AN2133" s="53"/>
      <c r="AO2133" s="53"/>
      <c r="AP2133" s="53"/>
      <c r="AQ2133" s="53"/>
      <c r="AR2133" s="53"/>
      <c r="AS2133" s="53"/>
      <c r="AT2133" s="53"/>
      <c r="AU2133" s="53"/>
      <c r="AV2133" s="53"/>
      <c r="AW2133" s="53"/>
      <c r="AX2133" s="53"/>
      <c r="AY2133" s="53"/>
    </row>
    <row r="2134" spans="18:51">
      <c r="R2134" s="55"/>
      <c r="S2134" s="53"/>
      <c r="T2134" s="53"/>
      <c r="U2134" s="53"/>
      <c r="V2134" s="53"/>
      <c r="W2134" s="53"/>
      <c r="X2134" s="54"/>
      <c r="Y2134" s="54"/>
      <c r="Z2134" s="54"/>
      <c r="AA2134" s="54"/>
      <c r="AB2134" s="54"/>
      <c r="AC2134" s="54"/>
      <c r="AD2134" s="54"/>
      <c r="AE2134" s="54"/>
      <c r="AF2134" s="53"/>
      <c r="AG2134" s="54"/>
      <c r="AH2134" s="54"/>
      <c r="AI2134" s="54"/>
      <c r="AJ2134" s="53"/>
      <c r="AK2134" s="53"/>
      <c r="AL2134" s="53"/>
      <c r="AM2134" s="53"/>
      <c r="AN2134" s="53"/>
      <c r="AO2134" s="53"/>
      <c r="AP2134" s="53"/>
      <c r="AQ2134" s="53"/>
      <c r="AR2134" s="53"/>
      <c r="AS2134" s="53"/>
      <c r="AT2134" s="53"/>
      <c r="AU2134" s="53"/>
      <c r="AV2134" s="53"/>
      <c r="AW2134" s="53"/>
      <c r="AX2134" s="53"/>
      <c r="AY2134" s="53"/>
    </row>
    <row r="2135" spans="18:51">
      <c r="R2135" s="55"/>
      <c r="S2135" s="53"/>
      <c r="T2135" s="53"/>
      <c r="U2135" s="53"/>
      <c r="V2135" s="53"/>
      <c r="W2135" s="53"/>
      <c r="X2135" s="54"/>
      <c r="Y2135" s="54"/>
      <c r="Z2135" s="54"/>
      <c r="AA2135" s="54"/>
      <c r="AB2135" s="54"/>
      <c r="AC2135" s="54"/>
      <c r="AD2135" s="54"/>
      <c r="AE2135" s="54"/>
      <c r="AF2135" s="53"/>
      <c r="AG2135" s="54"/>
      <c r="AH2135" s="54"/>
      <c r="AI2135" s="54"/>
      <c r="AJ2135" s="53"/>
      <c r="AK2135" s="53"/>
      <c r="AL2135" s="53"/>
      <c r="AM2135" s="53"/>
      <c r="AN2135" s="53"/>
      <c r="AO2135" s="53"/>
      <c r="AP2135" s="53"/>
      <c r="AQ2135" s="53"/>
      <c r="AR2135" s="53"/>
      <c r="AS2135" s="53"/>
      <c r="AT2135" s="53"/>
      <c r="AU2135" s="53"/>
      <c r="AV2135" s="53"/>
      <c r="AW2135" s="53"/>
      <c r="AX2135" s="53"/>
      <c r="AY2135" s="53"/>
    </row>
    <row r="2136" spans="18:51">
      <c r="R2136" s="55"/>
      <c r="S2136" s="53"/>
      <c r="T2136" s="53"/>
      <c r="U2136" s="53"/>
      <c r="V2136" s="53"/>
      <c r="W2136" s="53"/>
      <c r="X2136" s="54"/>
      <c r="Y2136" s="54"/>
      <c r="Z2136" s="54"/>
      <c r="AA2136" s="54"/>
      <c r="AB2136" s="54"/>
      <c r="AC2136" s="54"/>
      <c r="AD2136" s="54"/>
      <c r="AE2136" s="54"/>
      <c r="AF2136" s="53"/>
      <c r="AG2136" s="54"/>
      <c r="AH2136" s="54"/>
      <c r="AI2136" s="54"/>
      <c r="AJ2136" s="53"/>
      <c r="AK2136" s="53"/>
      <c r="AL2136" s="53"/>
      <c r="AM2136" s="53"/>
      <c r="AN2136" s="53"/>
      <c r="AO2136" s="53"/>
      <c r="AP2136" s="53"/>
      <c r="AQ2136" s="53"/>
      <c r="AR2136" s="53"/>
      <c r="AS2136" s="53"/>
      <c r="AT2136" s="53"/>
      <c r="AU2136" s="53"/>
      <c r="AV2136" s="53"/>
      <c r="AW2136" s="53"/>
      <c r="AX2136" s="53"/>
      <c r="AY2136" s="53"/>
    </row>
    <row r="2137" spans="18:51">
      <c r="R2137" s="55"/>
      <c r="S2137" s="53"/>
      <c r="T2137" s="53"/>
      <c r="U2137" s="53"/>
      <c r="V2137" s="53"/>
      <c r="W2137" s="53"/>
      <c r="X2137" s="54"/>
      <c r="Y2137" s="54"/>
      <c r="Z2137" s="54"/>
      <c r="AA2137" s="54"/>
      <c r="AB2137" s="54"/>
      <c r="AC2137" s="54"/>
      <c r="AD2137" s="54"/>
      <c r="AE2137" s="54"/>
      <c r="AF2137" s="53"/>
      <c r="AG2137" s="54"/>
      <c r="AH2137" s="54"/>
      <c r="AI2137" s="54"/>
      <c r="AJ2137" s="53"/>
      <c r="AK2137" s="53"/>
      <c r="AL2137" s="53"/>
      <c r="AM2137" s="53"/>
      <c r="AN2137" s="53"/>
      <c r="AO2137" s="53"/>
      <c r="AP2137" s="53"/>
      <c r="AQ2137" s="53"/>
      <c r="AR2137" s="53"/>
      <c r="AS2137" s="53"/>
      <c r="AT2137" s="53"/>
      <c r="AU2137" s="53"/>
      <c r="AV2137" s="53"/>
      <c r="AW2137" s="53"/>
      <c r="AX2137" s="53"/>
      <c r="AY2137" s="53"/>
    </row>
    <row r="2138" spans="18:51">
      <c r="R2138" s="55"/>
      <c r="S2138" s="53"/>
      <c r="T2138" s="53"/>
      <c r="U2138" s="53"/>
      <c r="V2138" s="53"/>
      <c r="W2138" s="53"/>
      <c r="X2138" s="54"/>
      <c r="Y2138" s="54"/>
      <c r="Z2138" s="54"/>
      <c r="AA2138" s="54"/>
      <c r="AB2138" s="54"/>
      <c r="AC2138" s="54"/>
      <c r="AD2138" s="54"/>
      <c r="AE2138" s="54"/>
      <c r="AF2138" s="53"/>
      <c r="AG2138" s="54"/>
      <c r="AH2138" s="54"/>
      <c r="AI2138" s="54"/>
      <c r="AJ2138" s="53"/>
      <c r="AK2138" s="53"/>
      <c r="AL2138" s="53"/>
      <c r="AM2138" s="53"/>
      <c r="AN2138" s="53"/>
      <c r="AO2138" s="53"/>
      <c r="AP2138" s="53"/>
      <c r="AQ2138" s="53"/>
      <c r="AR2138" s="53"/>
      <c r="AS2138" s="53"/>
      <c r="AT2138" s="53"/>
      <c r="AU2138" s="53"/>
      <c r="AV2138" s="53"/>
      <c r="AW2138" s="53"/>
      <c r="AX2138" s="53"/>
      <c r="AY2138" s="53"/>
    </row>
    <row r="2139" spans="18:51">
      <c r="R2139" s="55"/>
      <c r="S2139" s="53"/>
      <c r="T2139" s="53"/>
      <c r="U2139" s="53"/>
      <c r="V2139" s="53"/>
      <c r="W2139" s="53"/>
      <c r="X2139" s="54"/>
      <c r="Y2139" s="54"/>
      <c r="Z2139" s="54"/>
      <c r="AA2139" s="54"/>
      <c r="AB2139" s="54"/>
      <c r="AC2139" s="54"/>
      <c r="AD2139" s="54"/>
      <c r="AE2139" s="54"/>
      <c r="AF2139" s="53"/>
      <c r="AG2139" s="54"/>
      <c r="AH2139" s="54"/>
      <c r="AI2139" s="54"/>
      <c r="AJ2139" s="53"/>
      <c r="AK2139" s="53"/>
      <c r="AL2139" s="53"/>
      <c r="AM2139" s="53"/>
      <c r="AN2139" s="53"/>
      <c r="AO2139" s="53"/>
      <c r="AP2139" s="53"/>
      <c r="AQ2139" s="53"/>
      <c r="AR2139" s="53"/>
      <c r="AS2139" s="53"/>
      <c r="AT2139" s="53"/>
      <c r="AU2139" s="53"/>
      <c r="AV2139" s="53"/>
      <c r="AW2139" s="53"/>
      <c r="AX2139" s="53"/>
      <c r="AY2139" s="53"/>
    </row>
    <row r="2140" spans="18:51">
      <c r="R2140" s="55"/>
      <c r="S2140" s="53"/>
      <c r="T2140" s="53"/>
      <c r="U2140" s="53"/>
      <c r="V2140" s="53"/>
      <c r="W2140" s="53"/>
      <c r="X2140" s="54"/>
      <c r="Y2140" s="54"/>
      <c r="Z2140" s="54"/>
      <c r="AA2140" s="54"/>
      <c r="AB2140" s="54"/>
      <c r="AC2140" s="54"/>
      <c r="AD2140" s="54"/>
      <c r="AE2140" s="54"/>
      <c r="AF2140" s="53"/>
      <c r="AG2140" s="54"/>
      <c r="AH2140" s="54"/>
      <c r="AI2140" s="54"/>
      <c r="AJ2140" s="53"/>
      <c r="AK2140" s="53"/>
      <c r="AL2140" s="53"/>
      <c r="AM2140" s="53"/>
      <c r="AN2140" s="53"/>
      <c r="AO2140" s="53"/>
      <c r="AP2140" s="53"/>
      <c r="AQ2140" s="53"/>
      <c r="AR2140" s="53"/>
      <c r="AS2140" s="53"/>
      <c r="AT2140" s="53"/>
      <c r="AU2140" s="53"/>
      <c r="AV2140" s="53"/>
      <c r="AW2140" s="53"/>
      <c r="AX2140" s="53"/>
      <c r="AY2140" s="53"/>
    </row>
    <row r="2141" spans="18:51">
      <c r="R2141" s="55"/>
      <c r="S2141" s="53"/>
      <c r="T2141" s="53"/>
      <c r="U2141" s="53"/>
      <c r="V2141" s="53"/>
      <c r="W2141" s="53"/>
      <c r="X2141" s="54"/>
      <c r="Y2141" s="54"/>
      <c r="Z2141" s="54"/>
      <c r="AA2141" s="54"/>
      <c r="AB2141" s="54"/>
      <c r="AC2141" s="54"/>
      <c r="AD2141" s="54"/>
      <c r="AE2141" s="54"/>
      <c r="AF2141" s="53"/>
      <c r="AG2141" s="54"/>
      <c r="AH2141" s="54"/>
      <c r="AI2141" s="54"/>
      <c r="AJ2141" s="53"/>
      <c r="AK2141" s="53"/>
      <c r="AL2141" s="53"/>
      <c r="AM2141" s="53"/>
      <c r="AN2141" s="53"/>
      <c r="AO2141" s="53"/>
      <c r="AP2141" s="53"/>
      <c r="AQ2141" s="53"/>
      <c r="AR2141" s="53"/>
      <c r="AS2141" s="53"/>
      <c r="AT2141" s="53"/>
      <c r="AU2141" s="53"/>
      <c r="AV2141" s="53"/>
      <c r="AW2141" s="53"/>
      <c r="AX2141" s="53"/>
      <c r="AY2141" s="53"/>
    </row>
    <row r="2142" spans="18:51">
      <c r="R2142" s="55"/>
      <c r="S2142" s="53"/>
      <c r="T2142" s="53"/>
      <c r="U2142" s="53"/>
      <c r="V2142" s="53"/>
      <c r="W2142" s="53"/>
      <c r="X2142" s="54"/>
      <c r="Y2142" s="54"/>
      <c r="Z2142" s="54"/>
      <c r="AA2142" s="54"/>
      <c r="AB2142" s="54"/>
      <c r="AC2142" s="54"/>
      <c r="AD2142" s="54"/>
      <c r="AE2142" s="54"/>
      <c r="AF2142" s="53"/>
      <c r="AG2142" s="54"/>
      <c r="AH2142" s="54"/>
      <c r="AI2142" s="54"/>
      <c r="AJ2142" s="53"/>
      <c r="AK2142" s="53"/>
      <c r="AL2142" s="53"/>
      <c r="AM2142" s="53"/>
      <c r="AN2142" s="53"/>
      <c r="AO2142" s="53"/>
      <c r="AP2142" s="53"/>
      <c r="AQ2142" s="53"/>
      <c r="AR2142" s="53"/>
      <c r="AS2142" s="53"/>
      <c r="AT2142" s="53"/>
      <c r="AU2142" s="53"/>
      <c r="AV2142" s="53"/>
      <c r="AW2142" s="53"/>
      <c r="AX2142" s="53"/>
      <c r="AY2142" s="53"/>
    </row>
    <row r="2143" spans="18:51">
      <c r="R2143" s="55"/>
      <c r="S2143" s="53"/>
      <c r="T2143" s="53"/>
      <c r="U2143" s="53"/>
      <c r="V2143" s="53"/>
      <c r="W2143" s="53"/>
      <c r="X2143" s="54"/>
      <c r="Y2143" s="54"/>
      <c r="Z2143" s="54"/>
      <c r="AA2143" s="54"/>
      <c r="AB2143" s="54"/>
      <c r="AC2143" s="54"/>
      <c r="AD2143" s="54"/>
      <c r="AE2143" s="54"/>
      <c r="AF2143" s="53"/>
      <c r="AG2143" s="54"/>
      <c r="AH2143" s="54"/>
      <c r="AI2143" s="54"/>
      <c r="AJ2143" s="53"/>
      <c r="AK2143" s="53"/>
      <c r="AL2143" s="53"/>
      <c r="AM2143" s="53"/>
      <c r="AN2143" s="53"/>
      <c r="AO2143" s="53"/>
      <c r="AP2143" s="53"/>
      <c r="AQ2143" s="53"/>
      <c r="AR2143" s="53"/>
      <c r="AS2143" s="53"/>
      <c r="AT2143" s="53"/>
      <c r="AU2143" s="53"/>
      <c r="AV2143" s="53"/>
      <c r="AW2143" s="53"/>
      <c r="AX2143" s="53"/>
      <c r="AY2143" s="53"/>
    </row>
    <row r="2144" spans="18:51">
      <c r="R2144" s="55"/>
      <c r="S2144" s="53"/>
      <c r="T2144" s="53"/>
      <c r="U2144" s="53"/>
      <c r="V2144" s="53"/>
      <c r="W2144" s="53"/>
      <c r="X2144" s="54"/>
      <c r="Y2144" s="54"/>
      <c r="Z2144" s="54"/>
      <c r="AA2144" s="54"/>
      <c r="AB2144" s="54"/>
      <c r="AC2144" s="54"/>
      <c r="AD2144" s="54"/>
      <c r="AE2144" s="54"/>
      <c r="AF2144" s="53"/>
      <c r="AG2144" s="54"/>
      <c r="AH2144" s="54"/>
      <c r="AI2144" s="54"/>
      <c r="AJ2144" s="53"/>
      <c r="AK2144" s="53"/>
      <c r="AL2144" s="53"/>
      <c r="AM2144" s="53"/>
      <c r="AN2144" s="53"/>
      <c r="AO2144" s="53"/>
      <c r="AP2144" s="53"/>
      <c r="AQ2144" s="53"/>
      <c r="AR2144" s="53"/>
      <c r="AS2144" s="53"/>
      <c r="AT2144" s="53"/>
      <c r="AU2144" s="53"/>
      <c r="AV2144" s="53"/>
      <c r="AW2144" s="53"/>
      <c r="AX2144" s="53"/>
      <c r="AY2144" s="53"/>
    </row>
    <row r="2145" spans="18:51">
      <c r="R2145" s="55"/>
      <c r="S2145" s="53"/>
      <c r="T2145" s="53"/>
      <c r="U2145" s="53"/>
      <c r="V2145" s="53"/>
      <c r="W2145" s="53"/>
      <c r="X2145" s="54"/>
      <c r="Y2145" s="54"/>
      <c r="Z2145" s="54"/>
      <c r="AA2145" s="54"/>
      <c r="AB2145" s="54"/>
      <c r="AC2145" s="54"/>
      <c r="AD2145" s="54"/>
      <c r="AE2145" s="54"/>
      <c r="AF2145" s="53"/>
      <c r="AG2145" s="54"/>
      <c r="AH2145" s="54"/>
      <c r="AI2145" s="54"/>
      <c r="AJ2145" s="53"/>
      <c r="AK2145" s="53"/>
      <c r="AL2145" s="53"/>
      <c r="AM2145" s="53"/>
      <c r="AN2145" s="53"/>
      <c r="AO2145" s="53"/>
      <c r="AP2145" s="53"/>
      <c r="AQ2145" s="53"/>
      <c r="AR2145" s="53"/>
      <c r="AS2145" s="53"/>
      <c r="AT2145" s="53"/>
      <c r="AU2145" s="53"/>
      <c r="AV2145" s="53"/>
      <c r="AW2145" s="53"/>
      <c r="AX2145" s="53"/>
      <c r="AY2145" s="53"/>
    </row>
    <row r="2146" spans="18:51">
      <c r="R2146" s="55"/>
      <c r="S2146" s="53"/>
      <c r="T2146" s="53"/>
      <c r="U2146" s="53"/>
      <c r="V2146" s="53"/>
      <c r="W2146" s="53"/>
      <c r="X2146" s="54"/>
      <c r="Y2146" s="54"/>
      <c r="Z2146" s="54"/>
      <c r="AA2146" s="54"/>
      <c r="AB2146" s="54"/>
      <c r="AC2146" s="54"/>
      <c r="AD2146" s="54"/>
      <c r="AE2146" s="54"/>
      <c r="AF2146" s="53"/>
      <c r="AG2146" s="54"/>
      <c r="AH2146" s="54"/>
      <c r="AI2146" s="54"/>
      <c r="AJ2146" s="53"/>
      <c r="AK2146" s="53"/>
      <c r="AL2146" s="53"/>
      <c r="AM2146" s="53"/>
      <c r="AN2146" s="53"/>
      <c r="AO2146" s="53"/>
      <c r="AP2146" s="53"/>
      <c r="AQ2146" s="53"/>
      <c r="AR2146" s="53"/>
      <c r="AS2146" s="53"/>
      <c r="AT2146" s="53"/>
      <c r="AU2146" s="53"/>
      <c r="AV2146" s="53"/>
      <c r="AW2146" s="53"/>
      <c r="AX2146" s="53"/>
      <c r="AY2146" s="53"/>
    </row>
    <row r="2147" spans="18:51">
      <c r="R2147" s="55"/>
      <c r="S2147" s="53"/>
      <c r="T2147" s="53"/>
      <c r="U2147" s="53"/>
      <c r="V2147" s="53"/>
      <c r="W2147" s="53"/>
      <c r="X2147" s="54"/>
      <c r="Y2147" s="54"/>
      <c r="Z2147" s="54"/>
      <c r="AA2147" s="54"/>
      <c r="AB2147" s="54"/>
      <c r="AC2147" s="54"/>
      <c r="AD2147" s="54"/>
      <c r="AE2147" s="54"/>
      <c r="AF2147" s="53"/>
      <c r="AG2147" s="54"/>
      <c r="AH2147" s="54"/>
      <c r="AI2147" s="54"/>
      <c r="AJ2147" s="53"/>
      <c r="AK2147" s="53"/>
      <c r="AL2147" s="53"/>
      <c r="AM2147" s="53"/>
      <c r="AN2147" s="53"/>
      <c r="AO2147" s="53"/>
      <c r="AP2147" s="53"/>
      <c r="AQ2147" s="53"/>
      <c r="AR2147" s="53"/>
      <c r="AS2147" s="53"/>
      <c r="AT2147" s="53"/>
      <c r="AU2147" s="53"/>
      <c r="AV2147" s="53"/>
      <c r="AW2147" s="53"/>
      <c r="AX2147" s="53"/>
      <c r="AY2147" s="53"/>
    </row>
    <row r="2148" spans="18:51">
      <c r="R2148" s="55"/>
      <c r="S2148" s="53"/>
      <c r="T2148" s="53"/>
      <c r="U2148" s="53"/>
      <c r="V2148" s="53"/>
      <c r="W2148" s="53"/>
      <c r="X2148" s="54"/>
      <c r="Y2148" s="54"/>
      <c r="Z2148" s="54"/>
      <c r="AA2148" s="54"/>
      <c r="AB2148" s="54"/>
      <c r="AC2148" s="54"/>
      <c r="AD2148" s="54"/>
      <c r="AE2148" s="54"/>
      <c r="AF2148" s="53"/>
      <c r="AG2148" s="54"/>
      <c r="AH2148" s="54"/>
      <c r="AI2148" s="54"/>
      <c r="AJ2148" s="53"/>
      <c r="AK2148" s="53"/>
      <c r="AL2148" s="53"/>
      <c r="AM2148" s="53"/>
      <c r="AN2148" s="53"/>
      <c r="AO2148" s="53"/>
      <c r="AP2148" s="53"/>
      <c r="AQ2148" s="53"/>
      <c r="AR2148" s="53"/>
      <c r="AS2148" s="53"/>
      <c r="AT2148" s="53"/>
      <c r="AU2148" s="53"/>
      <c r="AV2148" s="53"/>
      <c r="AW2148" s="53"/>
      <c r="AX2148" s="53"/>
      <c r="AY2148" s="53"/>
    </row>
    <row r="2149" spans="18:51">
      <c r="R2149" s="55"/>
      <c r="S2149" s="53"/>
      <c r="T2149" s="53"/>
      <c r="U2149" s="53"/>
      <c r="V2149" s="53"/>
      <c r="W2149" s="53"/>
      <c r="X2149" s="54"/>
      <c r="Y2149" s="54"/>
      <c r="Z2149" s="54"/>
      <c r="AA2149" s="54"/>
      <c r="AB2149" s="54"/>
      <c r="AC2149" s="54"/>
      <c r="AD2149" s="54"/>
      <c r="AE2149" s="54"/>
      <c r="AF2149" s="53"/>
      <c r="AG2149" s="54"/>
      <c r="AH2149" s="54"/>
      <c r="AI2149" s="54"/>
      <c r="AJ2149" s="53"/>
      <c r="AK2149" s="53"/>
      <c r="AL2149" s="53"/>
      <c r="AM2149" s="53"/>
      <c r="AN2149" s="53"/>
      <c r="AO2149" s="53"/>
      <c r="AP2149" s="53"/>
      <c r="AQ2149" s="53"/>
      <c r="AR2149" s="53"/>
      <c r="AS2149" s="53"/>
      <c r="AT2149" s="53"/>
      <c r="AU2149" s="53"/>
      <c r="AV2149" s="53"/>
      <c r="AW2149" s="53"/>
      <c r="AX2149" s="53"/>
      <c r="AY2149" s="53"/>
    </row>
    <row r="2150" spans="18:51">
      <c r="R2150" s="55"/>
      <c r="S2150" s="53"/>
      <c r="T2150" s="53"/>
      <c r="U2150" s="53"/>
      <c r="V2150" s="53"/>
      <c r="W2150" s="53"/>
      <c r="X2150" s="54"/>
      <c r="Y2150" s="54"/>
      <c r="Z2150" s="54"/>
      <c r="AA2150" s="54"/>
      <c r="AB2150" s="54"/>
      <c r="AC2150" s="54"/>
      <c r="AD2150" s="54"/>
      <c r="AE2150" s="54"/>
      <c r="AF2150" s="53"/>
      <c r="AG2150" s="54"/>
      <c r="AH2150" s="54"/>
      <c r="AI2150" s="54"/>
      <c r="AJ2150" s="53"/>
      <c r="AK2150" s="53"/>
      <c r="AL2150" s="53"/>
      <c r="AM2150" s="53"/>
      <c r="AN2150" s="53"/>
      <c r="AO2150" s="53"/>
      <c r="AP2150" s="53"/>
      <c r="AQ2150" s="53"/>
      <c r="AR2150" s="53"/>
      <c r="AS2150" s="53"/>
      <c r="AT2150" s="53"/>
      <c r="AU2150" s="53"/>
      <c r="AV2150" s="53"/>
      <c r="AW2150" s="53"/>
      <c r="AX2150" s="53"/>
      <c r="AY2150" s="53"/>
    </row>
    <row r="2151" spans="18:51">
      <c r="R2151" s="55"/>
      <c r="S2151" s="53"/>
      <c r="T2151" s="53"/>
      <c r="U2151" s="53"/>
      <c r="V2151" s="53"/>
      <c r="W2151" s="53"/>
      <c r="X2151" s="54"/>
      <c r="Y2151" s="54"/>
      <c r="Z2151" s="54"/>
      <c r="AA2151" s="54"/>
      <c r="AB2151" s="54"/>
      <c r="AC2151" s="54"/>
      <c r="AD2151" s="54"/>
      <c r="AE2151" s="54"/>
      <c r="AF2151" s="53"/>
      <c r="AG2151" s="54"/>
      <c r="AH2151" s="54"/>
      <c r="AI2151" s="54"/>
      <c r="AJ2151" s="53"/>
      <c r="AK2151" s="53"/>
      <c r="AL2151" s="53"/>
      <c r="AM2151" s="53"/>
      <c r="AN2151" s="53"/>
      <c r="AO2151" s="53"/>
      <c r="AP2151" s="53"/>
      <c r="AQ2151" s="53"/>
      <c r="AR2151" s="53"/>
      <c r="AS2151" s="53"/>
      <c r="AT2151" s="53"/>
      <c r="AU2151" s="53"/>
      <c r="AV2151" s="53"/>
      <c r="AW2151" s="53"/>
      <c r="AX2151" s="53"/>
      <c r="AY2151" s="53"/>
    </row>
    <row r="2152" spans="18:51">
      <c r="R2152" s="55"/>
      <c r="S2152" s="53"/>
      <c r="T2152" s="53"/>
      <c r="U2152" s="53"/>
      <c r="V2152" s="53"/>
      <c r="W2152" s="53"/>
      <c r="X2152" s="54"/>
      <c r="Y2152" s="54"/>
      <c r="Z2152" s="54"/>
      <c r="AA2152" s="54"/>
      <c r="AB2152" s="54"/>
      <c r="AC2152" s="54"/>
      <c r="AD2152" s="54"/>
      <c r="AE2152" s="54"/>
      <c r="AF2152" s="53"/>
      <c r="AG2152" s="54"/>
      <c r="AH2152" s="54"/>
      <c r="AI2152" s="54"/>
      <c r="AJ2152" s="53"/>
      <c r="AK2152" s="53"/>
      <c r="AL2152" s="53"/>
      <c r="AM2152" s="53"/>
      <c r="AN2152" s="53"/>
      <c r="AO2152" s="53"/>
      <c r="AP2152" s="53"/>
      <c r="AQ2152" s="53"/>
      <c r="AR2152" s="53"/>
      <c r="AS2152" s="53"/>
      <c r="AT2152" s="53"/>
      <c r="AU2152" s="53"/>
      <c r="AV2152" s="53"/>
      <c r="AW2152" s="53"/>
      <c r="AX2152" s="53"/>
      <c r="AY2152" s="53"/>
    </row>
    <row r="2153" spans="18:51">
      <c r="R2153" s="55"/>
      <c r="S2153" s="53"/>
      <c r="T2153" s="53"/>
      <c r="U2153" s="53"/>
      <c r="V2153" s="53"/>
      <c r="W2153" s="53"/>
      <c r="X2153" s="54"/>
      <c r="Y2153" s="54"/>
      <c r="Z2153" s="54"/>
      <c r="AA2153" s="54"/>
      <c r="AB2153" s="54"/>
      <c r="AC2153" s="54"/>
      <c r="AD2153" s="54"/>
      <c r="AE2153" s="54"/>
      <c r="AF2153" s="53"/>
      <c r="AG2153" s="54"/>
      <c r="AH2153" s="54"/>
      <c r="AI2153" s="54"/>
      <c r="AJ2153" s="53"/>
      <c r="AK2153" s="53"/>
      <c r="AL2153" s="53"/>
      <c r="AM2153" s="53"/>
      <c r="AN2153" s="53"/>
      <c r="AO2153" s="53"/>
      <c r="AP2153" s="53"/>
      <c r="AQ2153" s="53"/>
      <c r="AR2153" s="53"/>
      <c r="AS2153" s="53"/>
      <c r="AT2153" s="53"/>
      <c r="AU2153" s="53"/>
      <c r="AV2153" s="53"/>
      <c r="AW2153" s="53"/>
      <c r="AX2153" s="53"/>
      <c r="AY2153" s="53"/>
    </row>
    <row r="2154" spans="18:51">
      <c r="R2154" s="55"/>
      <c r="S2154" s="53"/>
      <c r="T2154" s="53"/>
      <c r="U2154" s="53"/>
      <c r="V2154" s="53"/>
      <c r="W2154" s="53"/>
      <c r="X2154" s="54"/>
      <c r="Y2154" s="54"/>
      <c r="Z2154" s="54"/>
      <c r="AA2154" s="54"/>
      <c r="AB2154" s="54"/>
      <c r="AC2154" s="54"/>
      <c r="AD2154" s="54"/>
      <c r="AE2154" s="54"/>
      <c r="AF2154" s="53"/>
      <c r="AG2154" s="54"/>
      <c r="AH2154" s="54"/>
      <c r="AI2154" s="54"/>
      <c r="AJ2154" s="53"/>
      <c r="AK2154" s="53"/>
      <c r="AL2154" s="53"/>
      <c r="AM2154" s="53"/>
      <c r="AN2154" s="53"/>
      <c r="AO2154" s="53"/>
      <c r="AP2154" s="53"/>
      <c r="AQ2154" s="53"/>
      <c r="AR2154" s="53"/>
      <c r="AS2154" s="53"/>
      <c r="AT2154" s="53"/>
      <c r="AU2154" s="53"/>
      <c r="AV2154" s="53"/>
      <c r="AW2154" s="53"/>
      <c r="AX2154" s="53"/>
      <c r="AY2154" s="53"/>
    </row>
    <row r="2155" spans="18:51">
      <c r="R2155" s="55"/>
      <c r="S2155" s="53"/>
      <c r="T2155" s="53"/>
      <c r="U2155" s="53"/>
      <c r="V2155" s="53"/>
      <c r="W2155" s="53"/>
      <c r="X2155" s="54"/>
      <c r="Y2155" s="54"/>
      <c r="Z2155" s="54"/>
      <c r="AA2155" s="54"/>
      <c r="AB2155" s="54"/>
      <c r="AC2155" s="54"/>
      <c r="AD2155" s="54"/>
      <c r="AE2155" s="54"/>
      <c r="AF2155" s="53"/>
      <c r="AG2155" s="54"/>
      <c r="AH2155" s="54"/>
      <c r="AI2155" s="54"/>
      <c r="AJ2155" s="53"/>
      <c r="AK2155" s="53"/>
      <c r="AL2155" s="53"/>
      <c r="AM2155" s="53"/>
      <c r="AN2155" s="53"/>
      <c r="AO2155" s="53"/>
      <c r="AP2155" s="53"/>
      <c r="AQ2155" s="53"/>
      <c r="AR2155" s="53"/>
      <c r="AS2155" s="53"/>
      <c r="AT2155" s="53"/>
      <c r="AU2155" s="53"/>
      <c r="AV2155" s="53"/>
      <c r="AW2155" s="53"/>
      <c r="AX2155" s="53"/>
      <c r="AY2155" s="53"/>
    </row>
    <row r="2156" spans="18:51">
      <c r="R2156" s="55"/>
      <c r="S2156" s="53"/>
      <c r="T2156" s="53"/>
      <c r="U2156" s="53"/>
      <c r="V2156" s="53"/>
      <c r="W2156" s="53"/>
      <c r="X2156" s="54"/>
      <c r="Y2156" s="54"/>
      <c r="Z2156" s="54"/>
      <c r="AA2156" s="54"/>
      <c r="AB2156" s="54"/>
      <c r="AC2156" s="54"/>
      <c r="AD2156" s="54"/>
      <c r="AE2156" s="54"/>
      <c r="AF2156" s="53"/>
      <c r="AG2156" s="54"/>
      <c r="AH2156" s="54"/>
      <c r="AI2156" s="54"/>
      <c r="AJ2156" s="53"/>
      <c r="AK2156" s="53"/>
      <c r="AL2156" s="53"/>
      <c r="AM2156" s="53"/>
      <c r="AN2156" s="53"/>
      <c r="AO2156" s="53"/>
      <c r="AP2156" s="53"/>
      <c r="AQ2156" s="53"/>
      <c r="AR2156" s="53"/>
      <c r="AS2156" s="53"/>
      <c r="AT2156" s="53"/>
      <c r="AU2156" s="53"/>
      <c r="AV2156" s="53"/>
      <c r="AW2156" s="53"/>
      <c r="AX2156" s="53"/>
      <c r="AY2156" s="53"/>
    </row>
    <row r="2157" spans="18:51">
      <c r="R2157" s="55"/>
      <c r="S2157" s="53"/>
      <c r="T2157" s="53"/>
      <c r="U2157" s="53"/>
      <c r="V2157" s="53"/>
      <c r="W2157" s="53"/>
      <c r="X2157" s="54"/>
      <c r="Y2157" s="54"/>
      <c r="Z2157" s="54"/>
      <c r="AA2157" s="54"/>
      <c r="AB2157" s="54"/>
      <c r="AC2157" s="54"/>
      <c r="AD2157" s="54"/>
      <c r="AE2157" s="54"/>
      <c r="AF2157" s="53"/>
      <c r="AG2157" s="54"/>
      <c r="AH2157" s="54"/>
      <c r="AI2157" s="54"/>
      <c r="AJ2157" s="53"/>
      <c r="AK2157" s="53"/>
      <c r="AL2157" s="53"/>
      <c r="AM2157" s="53"/>
      <c r="AN2157" s="53"/>
      <c r="AO2157" s="53"/>
      <c r="AP2157" s="53"/>
      <c r="AQ2157" s="53"/>
      <c r="AR2157" s="53"/>
      <c r="AS2157" s="53"/>
      <c r="AT2157" s="53"/>
      <c r="AU2157" s="53"/>
      <c r="AV2157" s="53"/>
      <c r="AW2157" s="53"/>
      <c r="AX2157" s="53"/>
      <c r="AY2157" s="53"/>
    </row>
    <row r="2158" spans="18:51">
      <c r="R2158" s="55"/>
      <c r="S2158" s="53"/>
      <c r="T2158" s="53"/>
      <c r="U2158" s="53"/>
      <c r="V2158" s="53"/>
      <c r="W2158" s="53"/>
      <c r="X2158" s="54"/>
      <c r="Y2158" s="54"/>
      <c r="Z2158" s="54"/>
      <c r="AA2158" s="54"/>
      <c r="AB2158" s="54"/>
      <c r="AC2158" s="54"/>
      <c r="AD2158" s="54"/>
      <c r="AE2158" s="54"/>
      <c r="AF2158" s="53"/>
      <c r="AG2158" s="54"/>
      <c r="AH2158" s="54"/>
      <c r="AI2158" s="54"/>
      <c r="AJ2158" s="53"/>
      <c r="AK2158" s="53"/>
      <c r="AL2158" s="53"/>
      <c r="AM2158" s="53"/>
      <c r="AN2158" s="53"/>
      <c r="AO2158" s="53"/>
      <c r="AP2158" s="53"/>
      <c r="AQ2158" s="53"/>
      <c r="AR2158" s="53"/>
      <c r="AS2158" s="53"/>
      <c r="AT2158" s="53"/>
      <c r="AU2158" s="53"/>
      <c r="AV2158" s="53"/>
      <c r="AW2158" s="53"/>
      <c r="AX2158" s="53"/>
      <c r="AY2158" s="53"/>
    </row>
    <row r="2159" spans="18:51">
      <c r="R2159" s="55"/>
      <c r="S2159" s="53"/>
      <c r="T2159" s="53"/>
      <c r="U2159" s="53"/>
      <c r="V2159" s="53"/>
      <c r="W2159" s="53"/>
      <c r="X2159" s="54"/>
      <c r="Y2159" s="54"/>
      <c r="Z2159" s="54"/>
      <c r="AA2159" s="54"/>
      <c r="AB2159" s="54"/>
      <c r="AC2159" s="54"/>
      <c r="AD2159" s="54"/>
      <c r="AE2159" s="54"/>
      <c r="AF2159" s="53"/>
      <c r="AG2159" s="54"/>
      <c r="AH2159" s="54"/>
      <c r="AI2159" s="54"/>
      <c r="AJ2159" s="53"/>
      <c r="AK2159" s="53"/>
      <c r="AL2159" s="53"/>
      <c r="AM2159" s="53"/>
      <c r="AN2159" s="53"/>
      <c r="AO2159" s="53"/>
      <c r="AP2159" s="53"/>
      <c r="AQ2159" s="53"/>
      <c r="AR2159" s="53"/>
      <c r="AS2159" s="53"/>
      <c r="AT2159" s="53"/>
      <c r="AU2159" s="53"/>
      <c r="AV2159" s="53"/>
      <c r="AW2159" s="53"/>
      <c r="AX2159" s="53"/>
      <c r="AY2159" s="53"/>
    </row>
    <row r="2160" spans="18:51">
      <c r="R2160" s="55"/>
      <c r="S2160" s="53"/>
      <c r="T2160" s="53"/>
      <c r="U2160" s="53"/>
      <c r="V2160" s="53"/>
      <c r="W2160" s="53"/>
      <c r="X2160" s="54"/>
      <c r="Y2160" s="54"/>
      <c r="Z2160" s="54"/>
      <c r="AA2160" s="54"/>
      <c r="AB2160" s="54"/>
      <c r="AC2160" s="54"/>
      <c r="AD2160" s="54"/>
      <c r="AE2160" s="54"/>
      <c r="AF2160" s="53"/>
      <c r="AG2160" s="54"/>
      <c r="AH2160" s="54"/>
      <c r="AI2160" s="54"/>
      <c r="AJ2160" s="53"/>
      <c r="AK2160" s="53"/>
      <c r="AL2160" s="53"/>
      <c r="AM2160" s="53"/>
      <c r="AN2160" s="53"/>
      <c r="AO2160" s="53"/>
      <c r="AP2160" s="53"/>
      <c r="AQ2160" s="53"/>
      <c r="AR2160" s="53"/>
      <c r="AS2160" s="53"/>
      <c r="AT2160" s="53"/>
      <c r="AU2160" s="53"/>
      <c r="AV2160" s="53"/>
      <c r="AW2160" s="53"/>
      <c r="AX2160" s="53"/>
      <c r="AY2160" s="53"/>
    </row>
    <row r="2161" spans="18:51">
      <c r="R2161" s="55"/>
      <c r="S2161" s="53"/>
      <c r="T2161" s="53"/>
      <c r="U2161" s="53"/>
      <c r="V2161" s="53"/>
      <c r="W2161" s="53"/>
      <c r="X2161" s="54"/>
      <c r="Y2161" s="54"/>
      <c r="Z2161" s="54"/>
      <c r="AA2161" s="54"/>
      <c r="AB2161" s="54"/>
      <c r="AC2161" s="54"/>
      <c r="AD2161" s="54"/>
      <c r="AE2161" s="54"/>
      <c r="AF2161" s="53"/>
      <c r="AG2161" s="54"/>
      <c r="AH2161" s="54"/>
      <c r="AI2161" s="54"/>
      <c r="AJ2161" s="53"/>
      <c r="AK2161" s="53"/>
      <c r="AL2161" s="53"/>
      <c r="AM2161" s="53"/>
      <c r="AN2161" s="53"/>
      <c r="AO2161" s="53"/>
      <c r="AP2161" s="53"/>
      <c r="AQ2161" s="53"/>
      <c r="AR2161" s="53"/>
      <c r="AS2161" s="53"/>
      <c r="AT2161" s="53"/>
      <c r="AU2161" s="53"/>
      <c r="AV2161" s="53"/>
      <c r="AW2161" s="53"/>
      <c r="AX2161" s="53"/>
      <c r="AY2161" s="53"/>
    </row>
    <row r="2162" spans="18:51">
      <c r="R2162" s="55"/>
      <c r="S2162" s="53"/>
      <c r="T2162" s="53"/>
      <c r="U2162" s="53"/>
      <c r="V2162" s="53"/>
      <c r="W2162" s="53"/>
      <c r="X2162" s="54"/>
      <c r="Y2162" s="54"/>
      <c r="Z2162" s="54"/>
      <c r="AA2162" s="54"/>
      <c r="AB2162" s="54"/>
      <c r="AC2162" s="54"/>
      <c r="AD2162" s="54"/>
      <c r="AE2162" s="54"/>
      <c r="AF2162" s="53"/>
      <c r="AG2162" s="54"/>
      <c r="AH2162" s="54"/>
      <c r="AI2162" s="54"/>
      <c r="AJ2162" s="53"/>
      <c r="AK2162" s="53"/>
      <c r="AL2162" s="53"/>
      <c r="AM2162" s="53"/>
      <c r="AN2162" s="53"/>
      <c r="AO2162" s="53"/>
      <c r="AP2162" s="53"/>
      <c r="AQ2162" s="53"/>
      <c r="AR2162" s="53"/>
      <c r="AS2162" s="53"/>
      <c r="AT2162" s="53"/>
      <c r="AU2162" s="53"/>
      <c r="AV2162" s="53"/>
      <c r="AW2162" s="53"/>
      <c r="AX2162" s="53"/>
      <c r="AY2162" s="53"/>
    </row>
    <row r="2163" spans="18:51">
      <c r="R2163" s="55"/>
      <c r="S2163" s="53"/>
      <c r="T2163" s="53"/>
      <c r="U2163" s="53"/>
      <c r="V2163" s="53"/>
      <c r="W2163" s="53"/>
      <c r="X2163" s="54"/>
      <c r="Y2163" s="54"/>
      <c r="Z2163" s="54"/>
      <c r="AA2163" s="54"/>
      <c r="AB2163" s="54"/>
      <c r="AC2163" s="54"/>
      <c r="AD2163" s="54"/>
      <c r="AE2163" s="54"/>
      <c r="AF2163" s="53"/>
      <c r="AG2163" s="54"/>
      <c r="AH2163" s="54"/>
      <c r="AI2163" s="54"/>
      <c r="AJ2163" s="53"/>
      <c r="AK2163" s="53"/>
      <c r="AL2163" s="53"/>
      <c r="AM2163" s="53"/>
      <c r="AN2163" s="53"/>
      <c r="AO2163" s="53"/>
      <c r="AP2163" s="53"/>
      <c r="AQ2163" s="53"/>
      <c r="AR2163" s="53"/>
      <c r="AS2163" s="53"/>
      <c r="AT2163" s="53"/>
      <c r="AU2163" s="53"/>
      <c r="AV2163" s="53"/>
      <c r="AW2163" s="53"/>
      <c r="AX2163" s="53"/>
      <c r="AY2163" s="53"/>
    </row>
    <row r="2164" spans="18:51">
      <c r="R2164" s="55"/>
      <c r="S2164" s="53"/>
      <c r="T2164" s="53"/>
      <c r="U2164" s="53"/>
      <c r="V2164" s="53"/>
      <c r="W2164" s="53"/>
      <c r="X2164" s="54"/>
      <c r="Y2164" s="54"/>
      <c r="Z2164" s="54"/>
      <c r="AA2164" s="54"/>
      <c r="AB2164" s="54"/>
      <c r="AC2164" s="54"/>
      <c r="AD2164" s="54"/>
      <c r="AE2164" s="54"/>
      <c r="AF2164" s="53"/>
      <c r="AG2164" s="54"/>
      <c r="AH2164" s="54"/>
      <c r="AI2164" s="54"/>
      <c r="AJ2164" s="53"/>
      <c r="AK2164" s="53"/>
      <c r="AL2164" s="53"/>
      <c r="AM2164" s="53"/>
      <c r="AN2164" s="53"/>
      <c r="AO2164" s="53"/>
      <c r="AP2164" s="53"/>
      <c r="AQ2164" s="53"/>
      <c r="AR2164" s="53"/>
      <c r="AS2164" s="53"/>
      <c r="AT2164" s="53"/>
      <c r="AU2164" s="53"/>
      <c r="AV2164" s="53"/>
      <c r="AW2164" s="53"/>
      <c r="AX2164" s="53"/>
      <c r="AY2164" s="53"/>
    </row>
    <row r="2165" spans="18:51">
      <c r="R2165" s="55"/>
      <c r="S2165" s="53"/>
      <c r="T2165" s="53"/>
      <c r="U2165" s="53"/>
      <c r="V2165" s="53"/>
      <c r="W2165" s="53"/>
      <c r="X2165" s="54"/>
      <c r="Y2165" s="54"/>
      <c r="Z2165" s="54"/>
      <c r="AA2165" s="54"/>
      <c r="AB2165" s="54"/>
      <c r="AC2165" s="54"/>
      <c r="AD2165" s="54"/>
      <c r="AE2165" s="54"/>
      <c r="AF2165" s="53"/>
      <c r="AG2165" s="54"/>
      <c r="AH2165" s="54"/>
      <c r="AI2165" s="54"/>
      <c r="AJ2165" s="53"/>
      <c r="AK2165" s="53"/>
      <c r="AL2165" s="53"/>
      <c r="AM2165" s="53"/>
      <c r="AN2165" s="53"/>
      <c r="AO2165" s="53"/>
      <c r="AP2165" s="53"/>
      <c r="AQ2165" s="53"/>
      <c r="AR2165" s="53"/>
      <c r="AS2165" s="53"/>
      <c r="AT2165" s="53"/>
      <c r="AU2165" s="53"/>
      <c r="AV2165" s="53"/>
      <c r="AW2165" s="53"/>
      <c r="AX2165" s="53"/>
      <c r="AY2165" s="53"/>
    </row>
    <row r="2166" spans="18:51">
      <c r="R2166" s="55"/>
      <c r="S2166" s="53"/>
      <c r="T2166" s="53"/>
      <c r="U2166" s="53"/>
      <c r="V2166" s="53"/>
      <c r="W2166" s="53"/>
      <c r="X2166" s="54"/>
      <c r="Y2166" s="54"/>
      <c r="Z2166" s="54"/>
      <c r="AA2166" s="54"/>
      <c r="AB2166" s="54"/>
      <c r="AC2166" s="54"/>
      <c r="AD2166" s="54"/>
      <c r="AE2166" s="54"/>
      <c r="AF2166" s="53"/>
      <c r="AG2166" s="54"/>
      <c r="AH2166" s="54"/>
      <c r="AI2166" s="54"/>
      <c r="AJ2166" s="53"/>
      <c r="AK2166" s="53"/>
      <c r="AL2166" s="53"/>
      <c r="AM2166" s="53"/>
      <c r="AN2166" s="53"/>
      <c r="AO2166" s="53"/>
      <c r="AP2166" s="53"/>
      <c r="AQ2166" s="53"/>
      <c r="AR2166" s="53"/>
      <c r="AS2166" s="53"/>
      <c r="AT2166" s="53"/>
      <c r="AU2166" s="53"/>
      <c r="AV2166" s="53"/>
      <c r="AW2166" s="53"/>
      <c r="AX2166" s="53"/>
      <c r="AY2166" s="53"/>
    </row>
    <row r="2167" spans="18:51">
      <c r="R2167" s="55"/>
      <c r="S2167" s="53"/>
      <c r="T2167" s="53"/>
      <c r="U2167" s="53"/>
      <c r="V2167" s="53"/>
      <c r="W2167" s="53"/>
      <c r="X2167" s="54"/>
      <c r="Y2167" s="54"/>
      <c r="Z2167" s="54"/>
      <c r="AA2167" s="54"/>
      <c r="AB2167" s="54"/>
      <c r="AC2167" s="54"/>
      <c r="AD2167" s="54"/>
      <c r="AE2167" s="54"/>
      <c r="AF2167" s="53"/>
      <c r="AG2167" s="54"/>
      <c r="AH2167" s="54"/>
      <c r="AI2167" s="54"/>
      <c r="AJ2167" s="53"/>
      <c r="AK2167" s="53"/>
      <c r="AL2167" s="53"/>
      <c r="AM2167" s="53"/>
      <c r="AN2167" s="53"/>
      <c r="AO2167" s="53"/>
      <c r="AP2167" s="53"/>
      <c r="AQ2167" s="53"/>
      <c r="AR2167" s="53"/>
      <c r="AS2167" s="53"/>
      <c r="AT2167" s="53"/>
      <c r="AU2167" s="53"/>
      <c r="AV2167" s="53"/>
      <c r="AW2167" s="53"/>
      <c r="AX2167" s="53"/>
      <c r="AY2167" s="53"/>
    </row>
    <row r="2168" spans="18:51">
      <c r="R2168" s="55"/>
      <c r="S2168" s="53"/>
      <c r="T2168" s="53"/>
      <c r="U2168" s="53"/>
      <c r="V2168" s="53"/>
      <c r="W2168" s="53"/>
      <c r="X2168" s="54"/>
      <c r="Y2168" s="54"/>
      <c r="Z2168" s="54"/>
      <c r="AA2168" s="54"/>
      <c r="AB2168" s="54"/>
      <c r="AC2168" s="54"/>
      <c r="AD2168" s="54"/>
      <c r="AE2168" s="54"/>
      <c r="AF2168" s="53"/>
      <c r="AG2168" s="54"/>
      <c r="AH2168" s="54"/>
      <c r="AI2168" s="54"/>
      <c r="AJ2168" s="53"/>
      <c r="AK2168" s="53"/>
      <c r="AL2168" s="53"/>
      <c r="AM2168" s="53"/>
      <c r="AN2168" s="53"/>
      <c r="AO2168" s="53"/>
      <c r="AP2168" s="53"/>
      <c r="AQ2168" s="53"/>
      <c r="AR2168" s="53"/>
      <c r="AS2168" s="53"/>
      <c r="AT2168" s="53"/>
      <c r="AU2168" s="53"/>
      <c r="AV2168" s="53"/>
      <c r="AW2168" s="53"/>
      <c r="AX2168" s="53"/>
      <c r="AY2168" s="53"/>
    </row>
    <row r="2169" spans="18:51">
      <c r="R2169" s="55"/>
      <c r="S2169" s="53"/>
      <c r="T2169" s="53"/>
      <c r="U2169" s="53"/>
      <c r="V2169" s="53"/>
      <c r="W2169" s="53"/>
      <c r="X2169" s="54"/>
      <c r="Y2169" s="54"/>
      <c r="Z2169" s="54"/>
      <c r="AA2169" s="54"/>
      <c r="AB2169" s="54"/>
      <c r="AC2169" s="54"/>
      <c r="AD2169" s="54"/>
      <c r="AE2169" s="54"/>
      <c r="AF2169" s="53"/>
      <c r="AG2169" s="54"/>
      <c r="AH2169" s="54"/>
      <c r="AI2169" s="54"/>
      <c r="AJ2169" s="53"/>
      <c r="AK2169" s="53"/>
      <c r="AL2169" s="53"/>
      <c r="AM2169" s="53"/>
      <c r="AN2169" s="53"/>
      <c r="AO2169" s="53"/>
      <c r="AP2169" s="53"/>
      <c r="AQ2169" s="53"/>
      <c r="AR2169" s="53"/>
      <c r="AS2169" s="53"/>
      <c r="AT2169" s="53"/>
      <c r="AU2169" s="53"/>
      <c r="AV2169" s="53"/>
      <c r="AW2169" s="53"/>
      <c r="AX2169" s="53"/>
      <c r="AY2169" s="53"/>
    </row>
    <row r="2170" spans="18:51">
      <c r="R2170" s="55"/>
      <c r="S2170" s="53"/>
      <c r="T2170" s="53"/>
      <c r="U2170" s="53"/>
      <c r="V2170" s="53"/>
      <c r="W2170" s="53"/>
      <c r="X2170" s="54"/>
      <c r="Y2170" s="54"/>
      <c r="Z2170" s="54"/>
      <c r="AA2170" s="54"/>
      <c r="AB2170" s="54"/>
      <c r="AC2170" s="54"/>
      <c r="AD2170" s="54"/>
      <c r="AE2170" s="54"/>
      <c r="AF2170" s="53"/>
      <c r="AG2170" s="54"/>
      <c r="AH2170" s="54"/>
      <c r="AI2170" s="54"/>
      <c r="AJ2170" s="53"/>
      <c r="AK2170" s="53"/>
      <c r="AL2170" s="53"/>
      <c r="AM2170" s="53"/>
      <c r="AN2170" s="53"/>
      <c r="AO2170" s="53"/>
      <c r="AP2170" s="53"/>
      <c r="AQ2170" s="53"/>
      <c r="AR2170" s="53"/>
      <c r="AS2170" s="53"/>
      <c r="AT2170" s="53"/>
      <c r="AU2170" s="53"/>
      <c r="AV2170" s="53"/>
      <c r="AW2170" s="53"/>
      <c r="AX2170" s="53"/>
      <c r="AY2170" s="53"/>
    </row>
    <row r="2171" spans="18:51">
      <c r="R2171" s="55"/>
      <c r="S2171" s="53"/>
      <c r="T2171" s="53"/>
      <c r="U2171" s="53"/>
      <c r="V2171" s="53"/>
      <c r="W2171" s="53"/>
      <c r="X2171" s="54"/>
      <c r="Y2171" s="54"/>
      <c r="Z2171" s="54"/>
      <c r="AA2171" s="54"/>
      <c r="AB2171" s="54"/>
      <c r="AC2171" s="54"/>
      <c r="AD2171" s="54"/>
      <c r="AE2171" s="54"/>
      <c r="AF2171" s="53"/>
      <c r="AG2171" s="54"/>
      <c r="AH2171" s="54"/>
      <c r="AI2171" s="54"/>
      <c r="AJ2171" s="53"/>
      <c r="AK2171" s="53"/>
      <c r="AL2171" s="53"/>
      <c r="AM2171" s="53"/>
      <c r="AN2171" s="53"/>
      <c r="AO2171" s="53"/>
      <c r="AP2171" s="53"/>
      <c r="AQ2171" s="53"/>
      <c r="AR2171" s="53"/>
      <c r="AS2171" s="53"/>
      <c r="AT2171" s="53"/>
      <c r="AU2171" s="53"/>
      <c r="AV2171" s="53"/>
      <c r="AW2171" s="53"/>
      <c r="AX2171" s="53"/>
      <c r="AY2171" s="53"/>
    </row>
    <row r="2172" spans="18:51">
      <c r="R2172" s="55"/>
      <c r="S2172" s="53"/>
      <c r="T2172" s="53"/>
      <c r="U2172" s="53"/>
      <c r="V2172" s="53"/>
      <c r="W2172" s="53"/>
      <c r="X2172" s="54"/>
      <c r="Y2172" s="54"/>
      <c r="Z2172" s="54"/>
      <c r="AA2172" s="54"/>
      <c r="AB2172" s="54"/>
      <c r="AC2172" s="54"/>
      <c r="AD2172" s="54"/>
      <c r="AE2172" s="54"/>
      <c r="AF2172" s="53"/>
      <c r="AG2172" s="54"/>
      <c r="AH2172" s="54"/>
      <c r="AI2172" s="54"/>
      <c r="AJ2172" s="53"/>
      <c r="AK2172" s="53"/>
      <c r="AL2172" s="53"/>
      <c r="AM2172" s="53"/>
      <c r="AN2172" s="53"/>
      <c r="AO2172" s="53"/>
      <c r="AP2172" s="53"/>
      <c r="AQ2172" s="53"/>
      <c r="AR2172" s="53"/>
      <c r="AS2172" s="53"/>
      <c r="AT2172" s="53"/>
      <c r="AU2172" s="53"/>
      <c r="AV2172" s="53"/>
      <c r="AW2172" s="53"/>
      <c r="AX2172" s="53"/>
      <c r="AY2172" s="53"/>
    </row>
    <row r="2173" spans="18:51">
      <c r="R2173" s="55"/>
      <c r="S2173" s="53"/>
      <c r="T2173" s="53"/>
      <c r="U2173" s="53"/>
      <c r="V2173" s="53"/>
      <c r="W2173" s="53"/>
      <c r="X2173" s="54"/>
      <c r="Y2173" s="54"/>
      <c r="Z2173" s="54"/>
      <c r="AA2173" s="54"/>
      <c r="AB2173" s="54"/>
      <c r="AC2173" s="54"/>
      <c r="AD2173" s="54"/>
      <c r="AE2173" s="54"/>
      <c r="AF2173" s="53"/>
      <c r="AG2173" s="54"/>
      <c r="AH2173" s="54"/>
      <c r="AI2173" s="54"/>
      <c r="AJ2173" s="53"/>
      <c r="AK2173" s="53"/>
      <c r="AL2173" s="53"/>
      <c r="AM2173" s="53"/>
      <c r="AN2173" s="53"/>
      <c r="AO2173" s="53"/>
      <c r="AP2173" s="53"/>
      <c r="AQ2173" s="53"/>
      <c r="AR2173" s="53"/>
      <c r="AS2173" s="53"/>
      <c r="AT2173" s="53"/>
      <c r="AU2173" s="53"/>
      <c r="AV2173" s="53"/>
      <c r="AW2173" s="53"/>
      <c r="AX2173" s="53"/>
      <c r="AY2173" s="53"/>
    </row>
    <row r="2174" spans="18:51">
      <c r="R2174" s="55"/>
      <c r="S2174" s="53"/>
      <c r="T2174" s="53"/>
      <c r="U2174" s="53"/>
      <c r="V2174" s="53"/>
      <c r="W2174" s="53"/>
      <c r="X2174" s="54"/>
      <c r="Y2174" s="54"/>
      <c r="Z2174" s="54"/>
      <c r="AA2174" s="54"/>
      <c r="AB2174" s="54"/>
      <c r="AC2174" s="54"/>
      <c r="AD2174" s="54"/>
      <c r="AE2174" s="54"/>
      <c r="AF2174" s="53"/>
      <c r="AG2174" s="54"/>
      <c r="AH2174" s="54"/>
      <c r="AI2174" s="54"/>
      <c r="AJ2174" s="53"/>
      <c r="AK2174" s="53"/>
      <c r="AL2174" s="53"/>
      <c r="AM2174" s="53"/>
      <c r="AN2174" s="53"/>
      <c r="AO2174" s="53"/>
      <c r="AP2174" s="53"/>
      <c r="AQ2174" s="53"/>
      <c r="AR2174" s="53"/>
      <c r="AS2174" s="53"/>
      <c r="AT2174" s="53"/>
      <c r="AU2174" s="53"/>
      <c r="AV2174" s="53"/>
      <c r="AW2174" s="53"/>
      <c r="AX2174" s="53"/>
      <c r="AY2174" s="53"/>
    </row>
    <row r="2175" spans="18:51">
      <c r="R2175" s="55"/>
      <c r="S2175" s="53"/>
      <c r="T2175" s="53"/>
      <c r="U2175" s="53"/>
      <c r="V2175" s="53"/>
      <c r="W2175" s="53"/>
      <c r="X2175" s="54"/>
      <c r="Y2175" s="54"/>
      <c r="Z2175" s="54"/>
      <c r="AA2175" s="54"/>
      <c r="AB2175" s="54"/>
      <c r="AC2175" s="54"/>
      <c r="AD2175" s="54"/>
      <c r="AE2175" s="54"/>
      <c r="AF2175" s="53"/>
      <c r="AG2175" s="54"/>
      <c r="AH2175" s="54"/>
      <c r="AI2175" s="54"/>
      <c r="AJ2175" s="53"/>
      <c r="AK2175" s="53"/>
      <c r="AL2175" s="53"/>
      <c r="AM2175" s="53"/>
      <c r="AN2175" s="53"/>
      <c r="AO2175" s="53"/>
      <c r="AP2175" s="53"/>
      <c r="AQ2175" s="53"/>
      <c r="AR2175" s="53"/>
      <c r="AS2175" s="53"/>
      <c r="AT2175" s="53"/>
      <c r="AU2175" s="53"/>
      <c r="AV2175" s="53"/>
      <c r="AW2175" s="53"/>
      <c r="AX2175" s="53"/>
      <c r="AY2175" s="53"/>
    </row>
    <row r="2176" spans="18:51">
      <c r="R2176" s="55"/>
      <c r="S2176" s="53"/>
      <c r="T2176" s="53"/>
      <c r="U2176" s="53"/>
      <c r="V2176" s="53"/>
      <c r="W2176" s="53"/>
      <c r="X2176" s="54"/>
      <c r="Y2176" s="54"/>
      <c r="Z2176" s="54"/>
      <c r="AA2176" s="54"/>
      <c r="AB2176" s="54"/>
      <c r="AC2176" s="54"/>
      <c r="AD2176" s="54"/>
      <c r="AE2176" s="54"/>
      <c r="AF2176" s="53"/>
      <c r="AG2176" s="54"/>
      <c r="AH2176" s="54"/>
      <c r="AI2176" s="54"/>
      <c r="AJ2176" s="53"/>
      <c r="AK2176" s="53"/>
      <c r="AL2176" s="53"/>
      <c r="AM2176" s="53"/>
      <c r="AN2176" s="53"/>
      <c r="AO2176" s="53"/>
      <c r="AP2176" s="53"/>
      <c r="AQ2176" s="53"/>
      <c r="AR2176" s="53"/>
      <c r="AS2176" s="53"/>
      <c r="AT2176" s="53"/>
      <c r="AU2176" s="53"/>
      <c r="AV2176" s="53"/>
      <c r="AW2176" s="53"/>
      <c r="AX2176" s="53"/>
      <c r="AY2176" s="53"/>
    </row>
    <row r="2177" spans="18:51">
      <c r="R2177" s="55"/>
      <c r="S2177" s="53"/>
      <c r="T2177" s="53"/>
      <c r="U2177" s="53"/>
      <c r="V2177" s="53"/>
      <c r="W2177" s="53"/>
      <c r="X2177" s="54"/>
      <c r="Y2177" s="54"/>
      <c r="Z2177" s="54"/>
      <c r="AA2177" s="54"/>
      <c r="AB2177" s="54"/>
      <c r="AC2177" s="54"/>
      <c r="AD2177" s="54"/>
      <c r="AE2177" s="54"/>
      <c r="AF2177" s="53"/>
      <c r="AG2177" s="54"/>
      <c r="AH2177" s="54"/>
      <c r="AI2177" s="54"/>
      <c r="AJ2177" s="53"/>
      <c r="AK2177" s="53"/>
      <c r="AL2177" s="53"/>
      <c r="AM2177" s="53"/>
      <c r="AN2177" s="53"/>
      <c r="AO2177" s="53"/>
      <c r="AP2177" s="53"/>
      <c r="AQ2177" s="53"/>
      <c r="AR2177" s="53"/>
      <c r="AS2177" s="53"/>
      <c r="AT2177" s="53"/>
      <c r="AU2177" s="53"/>
      <c r="AV2177" s="53"/>
      <c r="AW2177" s="53"/>
      <c r="AX2177" s="53"/>
      <c r="AY2177" s="53"/>
    </row>
    <row r="2178" spans="18:51">
      <c r="R2178" s="55"/>
      <c r="S2178" s="53"/>
      <c r="T2178" s="53"/>
      <c r="U2178" s="53"/>
      <c r="V2178" s="53"/>
      <c r="W2178" s="53"/>
      <c r="X2178" s="54"/>
      <c r="Y2178" s="54"/>
      <c r="Z2178" s="54"/>
      <c r="AA2178" s="54"/>
      <c r="AB2178" s="54"/>
      <c r="AC2178" s="54"/>
      <c r="AD2178" s="54"/>
      <c r="AE2178" s="54"/>
      <c r="AF2178" s="53"/>
      <c r="AG2178" s="54"/>
      <c r="AH2178" s="54"/>
      <c r="AI2178" s="54"/>
      <c r="AJ2178" s="53"/>
      <c r="AK2178" s="53"/>
      <c r="AL2178" s="53"/>
      <c r="AM2178" s="53"/>
      <c r="AN2178" s="53"/>
      <c r="AO2178" s="53"/>
      <c r="AP2178" s="53"/>
      <c r="AQ2178" s="53"/>
      <c r="AR2178" s="53"/>
      <c r="AS2178" s="53"/>
      <c r="AT2178" s="53"/>
      <c r="AU2178" s="53"/>
      <c r="AV2178" s="53"/>
      <c r="AW2178" s="53"/>
      <c r="AX2178" s="53"/>
      <c r="AY2178" s="53"/>
    </row>
    <row r="2179" spans="18:51">
      <c r="R2179" s="55"/>
      <c r="S2179" s="53"/>
      <c r="T2179" s="53"/>
      <c r="U2179" s="53"/>
      <c r="V2179" s="53"/>
      <c r="W2179" s="53"/>
      <c r="X2179" s="54"/>
      <c r="Y2179" s="54"/>
      <c r="Z2179" s="54"/>
      <c r="AA2179" s="54"/>
      <c r="AB2179" s="54"/>
      <c r="AC2179" s="54"/>
      <c r="AD2179" s="54"/>
      <c r="AE2179" s="54"/>
      <c r="AF2179" s="53"/>
      <c r="AG2179" s="54"/>
      <c r="AH2179" s="54"/>
      <c r="AI2179" s="54"/>
      <c r="AJ2179" s="53"/>
      <c r="AK2179" s="53"/>
      <c r="AL2179" s="53"/>
      <c r="AM2179" s="53"/>
      <c r="AN2179" s="53"/>
      <c r="AO2179" s="53"/>
      <c r="AP2179" s="53"/>
      <c r="AQ2179" s="53"/>
      <c r="AR2179" s="53"/>
      <c r="AS2179" s="53"/>
      <c r="AT2179" s="53"/>
      <c r="AU2179" s="53"/>
      <c r="AV2179" s="53"/>
      <c r="AW2179" s="53"/>
      <c r="AX2179" s="53"/>
      <c r="AY2179" s="53"/>
    </row>
    <row r="2180" spans="18:51">
      <c r="R2180" s="55"/>
      <c r="S2180" s="53"/>
      <c r="T2180" s="53"/>
      <c r="U2180" s="53"/>
      <c r="V2180" s="53"/>
      <c r="W2180" s="53"/>
      <c r="X2180" s="54"/>
      <c r="Y2180" s="54"/>
      <c r="Z2180" s="54"/>
      <c r="AA2180" s="54"/>
      <c r="AB2180" s="54"/>
      <c r="AC2180" s="54"/>
      <c r="AD2180" s="54"/>
      <c r="AE2180" s="54"/>
      <c r="AF2180" s="53"/>
      <c r="AG2180" s="54"/>
      <c r="AH2180" s="54"/>
      <c r="AI2180" s="54"/>
      <c r="AJ2180" s="53"/>
      <c r="AK2180" s="53"/>
      <c r="AL2180" s="53"/>
      <c r="AM2180" s="53"/>
      <c r="AN2180" s="53"/>
      <c r="AO2180" s="53"/>
      <c r="AP2180" s="53"/>
      <c r="AQ2180" s="53"/>
      <c r="AR2180" s="53"/>
      <c r="AS2180" s="53"/>
      <c r="AT2180" s="53"/>
      <c r="AU2180" s="53"/>
      <c r="AV2180" s="53"/>
      <c r="AW2180" s="53"/>
      <c r="AX2180" s="53"/>
      <c r="AY2180" s="53"/>
    </row>
    <row r="2181" spans="18:51">
      <c r="R2181" s="55"/>
      <c r="S2181" s="53"/>
      <c r="T2181" s="53"/>
      <c r="U2181" s="53"/>
      <c r="V2181" s="53"/>
      <c r="W2181" s="53"/>
      <c r="X2181" s="54"/>
      <c r="Y2181" s="54"/>
      <c r="Z2181" s="54"/>
      <c r="AA2181" s="54"/>
      <c r="AB2181" s="54"/>
      <c r="AC2181" s="54"/>
      <c r="AD2181" s="54"/>
      <c r="AE2181" s="54"/>
      <c r="AF2181" s="53"/>
      <c r="AG2181" s="54"/>
      <c r="AH2181" s="54"/>
      <c r="AI2181" s="54"/>
      <c r="AJ2181" s="53"/>
      <c r="AK2181" s="53"/>
      <c r="AL2181" s="53"/>
      <c r="AM2181" s="53"/>
      <c r="AN2181" s="53"/>
      <c r="AO2181" s="53"/>
      <c r="AP2181" s="53"/>
      <c r="AQ2181" s="53"/>
      <c r="AR2181" s="53"/>
      <c r="AS2181" s="53"/>
      <c r="AT2181" s="53"/>
      <c r="AU2181" s="53"/>
      <c r="AV2181" s="53"/>
      <c r="AW2181" s="53"/>
      <c r="AX2181" s="53"/>
      <c r="AY2181" s="53"/>
    </row>
    <row r="2182" spans="18:51">
      <c r="R2182" s="55"/>
      <c r="S2182" s="53"/>
      <c r="T2182" s="53"/>
      <c r="U2182" s="53"/>
      <c r="V2182" s="53"/>
      <c r="W2182" s="53"/>
      <c r="X2182" s="54"/>
      <c r="Y2182" s="54"/>
      <c r="Z2182" s="54"/>
      <c r="AA2182" s="54"/>
      <c r="AB2182" s="54"/>
      <c r="AC2182" s="54"/>
      <c r="AD2182" s="54"/>
      <c r="AE2182" s="54"/>
      <c r="AF2182" s="53"/>
      <c r="AG2182" s="54"/>
      <c r="AH2182" s="54"/>
      <c r="AI2182" s="54"/>
      <c r="AJ2182" s="53"/>
      <c r="AK2182" s="53"/>
      <c r="AL2182" s="53"/>
      <c r="AM2182" s="53"/>
      <c r="AN2182" s="53"/>
      <c r="AO2182" s="53"/>
      <c r="AP2182" s="53"/>
      <c r="AQ2182" s="53"/>
      <c r="AR2182" s="53"/>
      <c r="AS2182" s="53"/>
      <c r="AT2182" s="53"/>
      <c r="AU2182" s="53"/>
      <c r="AV2182" s="53"/>
      <c r="AW2182" s="53"/>
      <c r="AX2182" s="53"/>
      <c r="AY2182" s="53"/>
    </row>
    <row r="2183" spans="18:51">
      <c r="R2183" s="55"/>
      <c r="S2183" s="53"/>
      <c r="T2183" s="53"/>
      <c r="U2183" s="53"/>
      <c r="V2183" s="53"/>
      <c r="W2183" s="53"/>
      <c r="X2183" s="54"/>
      <c r="Y2183" s="54"/>
      <c r="Z2183" s="54"/>
      <c r="AA2183" s="54"/>
      <c r="AB2183" s="54"/>
      <c r="AC2183" s="54"/>
      <c r="AD2183" s="54"/>
      <c r="AE2183" s="54"/>
      <c r="AF2183" s="53"/>
      <c r="AG2183" s="54"/>
      <c r="AH2183" s="54"/>
      <c r="AI2183" s="54"/>
      <c r="AJ2183" s="53"/>
      <c r="AK2183" s="53"/>
      <c r="AL2183" s="53"/>
      <c r="AM2183" s="53"/>
      <c r="AN2183" s="53"/>
      <c r="AO2183" s="53"/>
      <c r="AP2183" s="53"/>
      <c r="AQ2183" s="53"/>
      <c r="AR2183" s="53"/>
      <c r="AS2183" s="53"/>
      <c r="AT2183" s="53"/>
      <c r="AU2183" s="53"/>
      <c r="AV2183" s="53"/>
      <c r="AW2183" s="53"/>
      <c r="AX2183" s="53"/>
      <c r="AY2183" s="53"/>
    </row>
    <row r="2184" spans="18:51">
      <c r="R2184" s="55"/>
      <c r="S2184" s="53"/>
      <c r="T2184" s="53"/>
      <c r="U2184" s="53"/>
      <c r="V2184" s="53"/>
      <c r="W2184" s="53"/>
      <c r="X2184" s="54"/>
      <c r="Y2184" s="54"/>
      <c r="Z2184" s="54"/>
      <c r="AA2184" s="54"/>
      <c r="AB2184" s="54"/>
      <c r="AC2184" s="54"/>
      <c r="AD2184" s="54"/>
      <c r="AE2184" s="54"/>
      <c r="AF2184" s="53"/>
      <c r="AG2184" s="54"/>
      <c r="AH2184" s="54"/>
      <c r="AI2184" s="54"/>
      <c r="AJ2184" s="53"/>
      <c r="AK2184" s="53"/>
      <c r="AL2184" s="53"/>
      <c r="AM2184" s="53"/>
      <c r="AN2184" s="53"/>
      <c r="AO2184" s="53"/>
      <c r="AP2184" s="53"/>
      <c r="AQ2184" s="53"/>
      <c r="AR2184" s="53"/>
      <c r="AS2184" s="53"/>
      <c r="AT2184" s="53"/>
      <c r="AU2184" s="53"/>
      <c r="AV2184" s="53"/>
      <c r="AW2184" s="53"/>
      <c r="AX2184" s="53"/>
      <c r="AY2184" s="53"/>
    </row>
    <row r="2185" spans="18:51">
      <c r="R2185" s="55"/>
      <c r="S2185" s="53"/>
      <c r="T2185" s="53"/>
      <c r="U2185" s="53"/>
      <c r="V2185" s="53"/>
      <c r="W2185" s="53"/>
      <c r="X2185" s="54"/>
      <c r="Y2185" s="54"/>
      <c r="Z2185" s="54"/>
      <c r="AA2185" s="54"/>
      <c r="AB2185" s="54"/>
      <c r="AC2185" s="54"/>
      <c r="AD2185" s="54"/>
      <c r="AE2185" s="54"/>
      <c r="AF2185" s="53"/>
      <c r="AG2185" s="54"/>
      <c r="AH2185" s="54"/>
      <c r="AI2185" s="54"/>
      <c r="AJ2185" s="53"/>
      <c r="AK2185" s="53"/>
      <c r="AL2185" s="53"/>
      <c r="AM2185" s="53"/>
      <c r="AN2185" s="53"/>
      <c r="AO2185" s="53"/>
      <c r="AP2185" s="53"/>
      <c r="AQ2185" s="53"/>
      <c r="AR2185" s="53"/>
      <c r="AS2185" s="53"/>
      <c r="AT2185" s="53"/>
      <c r="AU2185" s="53"/>
      <c r="AV2185" s="53"/>
      <c r="AW2185" s="53"/>
      <c r="AX2185" s="53"/>
      <c r="AY2185" s="53"/>
    </row>
    <row r="2186" spans="18:51">
      <c r="R2186" s="55"/>
      <c r="S2186" s="53"/>
      <c r="T2186" s="53"/>
      <c r="U2186" s="53"/>
      <c r="V2186" s="53"/>
      <c r="W2186" s="53"/>
      <c r="X2186" s="54"/>
      <c r="Y2186" s="54"/>
      <c r="Z2186" s="54"/>
      <c r="AA2186" s="54"/>
      <c r="AB2186" s="54"/>
      <c r="AC2186" s="54"/>
      <c r="AD2186" s="54"/>
      <c r="AE2186" s="54"/>
      <c r="AF2186" s="53"/>
      <c r="AG2186" s="54"/>
      <c r="AH2186" s="54"/>
      <c r="AI2186" s="54"/>
      <c r="AJ2186" s="53"/>
      <c r="AK2186" s="53"/>
      <c r="AL2186" s="53"/>
      <c r="AM2186" s="53"/>
      <c r="AN2186" s="53"/>
      <c r="AO2186" s="53"/>
      <c r="AP2186" s="53"/>
      <c r="AQ2186" s="53"/>
      <c r="AR2186" s="53"/>
      <c r="AS2186" s="53"/>
      <c r="AT2186" s="53"/>
      <c r="AU2186" s="53"/>
      <c r="AV2186" s="53"/>
      <c r="AW2186" s="53"/>
      <c r="AX2186" s="53"/>
      <c r="AY2186" s="53"/>
    </row>
    <row r="2187" spans="18:51">
      <c r="R2187" s="55"/>
      <c r="S2187" s="53"/>
      <c r="T2187" s="53"/>
      <c r="U2187" s="53"/>
      <c r="V2187" s="53"/>
      <c r="W2187" s="53"/>
      <c r="X2187" s="54"/>
      <c r="Y2187" s="54"/>
      <c r="Z2187" s="54"/>
      <c r="AA2187" s="54"/>
      <c r="AB2187" s="54"/>
      <c r="AC2187" s="54"/>
      <c r="AD2187" s="54"/>
      <c r="AE2187" s="54"/>
      <c r="AF2187" s="53"/>
      <c r="AG2187" s="54"/>
      <c r="AH2187" s="54"/>
      <c r="AI2187" s="54"/>
      <c r="AJ2187" s="53"/>
      <c r="AK2187" s="53"/>
      <c r="AL2187" s="53"/>
      <c r="AM2187" s="53"/>
      <c r="AN2187" s="53"/>
      <c r="AO2187" s="53"/>
      <c r="AP2187" s="53"/>
      <c r="AQ2187" s="53"/>
      <c r="AR2187" s="53"/>
      <c r="AS2187" s="53"/>
      <c r="AT2187" s="53"/>
      <c r="AU2187" s="53"/>
      <c r="AV2187" s="53"/>
      <c r="AW2187" s="53"/>
      <c r="AX2187" s="53"/>
      <c r="AY2187" s="53"/>
    </row>
    <row r="2188" spans="18:51">
      <c r="R2188" s="55"/>
      <c r="S2188" s="53"/>
      <c r="T2188" s="53"/>
      <c r="U2188" s="53"/>
      <c r="V2188" s="53"/>
      <c r="W2188" s="53"/>
      <c r="X2188" s="54"/>
      <c r="Y2188" s="54"/>
      <c r="Z2188" s="54"/>
      <c r="AA2188" s="54"/>
      <c r="AB2188" s="54"/>
      <c r="AC2188" s="54"/>
      <c r="AD2188" s="54"/>
      <c r="AE2188" s="54"/>
      <c r="AF2188" s="53"/>
      <c r="AG2188" s="54"/>
      <c r="AH2188" s="54"/>
      <c r="AI2188" s="54"/>
      <c r="AJ2188" s="53"/>
      <c r="AK2188" s="53"/>
      <c r="AL2188" s="53"/>
      <c r="AM2188" s="53"/>
      <c r="AN2188" s="53"/>
      <c r="AO2188" s="53"/>
      <c r="AP2188" s="53"/>
      <c r="AQ2188" s="53"/>
      <c r="AR2188" s="53"/>
      <c r="AS2188" s="53"/>
      <c r="AT2188" s="53"/>
      <c r="AU2188" s="53"/>
      <c r="AV2188" s="53"/>
      <c r="AW2188" s="53"/>
      <c r="AX2188" s="53"/>
      <c r="AY2188" s="53"/>
    </row>
    <row r="2189" spans="18:51">
      <c r="R2189" s="55"/>
      <c r="S2189" s="53"/>
      <c r="T2189" s="53"/>
      <c r="U2189" s="53"/>
      <c r="V2189" s="53"/>
      <c r="W2189" s="53"/>
      <c r="X2189" s="54"/>
      <c r="Y2189" s="54"/>
      <c r="Z2189" s="54"/>
      <c r="AA2189" s="54"/>
      <c r="AB2189" s="54"/>
      <c r="AC2189" s="54"/>
      <c r="AD2189" s="54"/>
      <c r="AE2189" s="54"/>
      <c r="AF2189" s="53"/>
      <c r="AG2189" s="54"/>
      <c r="AH2189" s="54"/>
      <c r="AI2189" s="54"/>
      <c r="AJ2189" s="53"/>
      <c r="AK2189" s="53"/>
      <c r="AL2189" s="53"/>
      <c r="AM2189" s="53"/>
      <c r="AN2189" s="53"/>
      <c r="AO2189" s="53"/>
      <c r="AP2189" s="53"/>
      <c r="AQ2189" s="53"/>
      <c r="AR2189" s="53"/>
      <c r="AS2189" s="53"/>
      <c r="AT2189" s="53"/>
      <c r="AU2189" s="53"/>
      <c r="AV2189" s="53"/>
      <c r="AW2189" s="53"/>
      <c r="AX2189" s="53"/>
      <c r="AY2189" s="53"/>
    </row>
    <row r="2190" spans="18:51">
      <c r="R2190" s="55"/>
      <c r="S2190" s="53"/>
      <c r="T2190" s="53"/>
      <c r="U2190" s="53"/>
      <c r="V2190" s="53"/>
      <c r="W2190" s="53"/>
      <c r="X2190" s="54"/>
      <c r="Y2190" s="54"/>
      <c r="Z2190" s="54"/>
      <c r="AA2190" s="54"/>
      <c r="AB2190" s="54"/>
      <c r="AC2190" s="54"/>
      <c r="AD2190" s="54"/>
      <c r="AE2190" s="54"/>
      <c r="AF2190" s="53"/>
      <c r="AG2190" s="54"/>
      <c r="AH2190" s="54"/>
      <c r="AI2190" s="54"/>
      <c r="AJ2190" s="53"/>
      <c r="AK2190" s="53"/>
      <c r="AL2190" s="53"/>
      <c r="AM2190" s="53"/>
      <c r="AN2190" s="53"/>
      <c r="AO2190" s="53"/>
      <c r="AP2190" s="53"/>
      <c r="AQ2190" s="53"/>
      <c r="AR2190" s="53"/>
      <c r="AS2190" s="53"/>
      <c r="AT2190" s="53"/>
      <c r="AU2190" s="53"/>
      <c r="AV2190" s="53"/>
      <c r="AW2190" s="53"/>
      <c r="AX2190" s="53"/>
      <c r="AY2190" s="53"/>
    </row>
    <row r="2191" spans="18:51">
      <c r="R2191" s="55"/>
      <c r="S2191" s="53"/>
      <c r="T2191" s="53"/>
      <c r="U2191" s="53"/>
      <c r="V2191" s="53"/>
      <c r="W2191" s="53"/>
      <c r="X2191" s="54"/>
      <c r="Y2191" s="54"/>
      <c r="Z2191" s="54"/>
      <c r="AA2191" s="54"/>
      <c r="AB2191" s="54"/>
      <c r="AC2191" s="54"/>
      <c r="AD2191" s="54"/>
      <c r="AE2191" s="54"/>
      <c r="AF2191" s="53"/>
      <c r="AG2191" s="54"/>
      <c r="AH2191" s="54"/>
      <c r="AI2191" s="54"/>
      <c r="AJ2191" s="53"/>
      <c r="AK2191" s="53"/>
      <c r="AL2191" s="53"/>
      <c r="AM2191" s="53"/>
      <c r="AN2191" s="53"/>
      <c r="AO2191" s="53"/>
      <c r="AP2191" s="53"/>
      <c r="AQ2191" s="53"/>
      <c r="AR2191" s="53"/>
      <c r="AS2191" s="53"/>
      <c r="AT2191" s="53"/>
      <c r="AU2191" s="53"/>
      <c r="AV2191" s="53"/>
      <c r="AW2191" s="53"/>
      <c r="AX2191" s="53"/>
      <c r="AY2191" s="53"/>
    </row>
    <row r="2192" spans="18:51">
      <c r="R2192" s="55"/>
      <c r="S2192" s="53"/>
      <c r="T2192" s="53"/>
      <c r="U2192" s="53"/>
      <c r="V2192" s="53"/>
      <c r="W2192" s="53"/>
      <c r="X2192" s="54"/>
      <c r="Y2192" s="54"/>
      <c r="Z2192" s="54"/>
      <c r="AA2192" s="54"/>
      <c r="AB2192" s="54"/>
      <c r="AC2192" s="54"/>
      <c r="AD2192" s="54"/>
      <c r="AE2192" s="54"/>
      <c r="AF2192" s="53"/>
      <c r="AG2192" s="54"/>
      <c r="AH2192" s="54"/>
      <c r="AI2192" s="54"/>
      <c r="AJ2192" s="53"/>
      <c r="AK2192" s="53"/>
      <c r="AL2192" s="53"/>
      <c r="AM2192" s="53"/>
      <c r="AN2192" s="53"/>
      <c r="AO2192" s="53"/>
      <c r="AP2192" s="53"/>
      <c r="AQ2192" s="53"/>
      <c r="AR2192" s="53"/>
      <c r="AS2192" s="53"/>
      <c r="AT2192" s="53"/>
      <c r="AU2192" s="53"/>
      <c r="AV2192" s="53"/>
      <c r="AW2192" s="53"/>
      <c r="AX2192" s="53"/>
      <c r="AY2192" s="53"/>
    </row>
    <row r="2193" spans="18:51">
      <c r="R2193" s="55"/>
      <c r="S2193" s="53"/>
      <c r="T2193" s="53"/>
      <c r="U2193" s="53"/>
      <c r="V2193" s="53"/>
      <c r="W2193" s="53"/>
      <c r="X2193" s="54"/>
      <c r="Y2193" s="54"/>
      <c r="Z2193" s="54"/>
      <c r="AA2193" s="54"/>
      <c r="AB2193" s="54"/>
      <c r="AC2193" s="54"/>
      <c r="AD2193" s="54"/>
      <c r="AE2193" s="54"/>
      <c r="AF2193" s="53"/>
      <c r="AG2193" s="54"/>
      <c r="AH2193" s="54"/>
      <c r="AI2193" s="54"/>
      <c r="AJ2193" s="53"/>
      <c r="AK2193" s="53"/>
      <c r="AL2193" s="53"/>
      <c r="AM2193" s="53"/>
      <c r="AN2193" s="53"/>
      <c r="AO2193" s="53"/>
      <c r="AP2193" s="53"/>
      <c r="AQ2193" s="53"/>
      <c r="AR2193" s="53"/>
      <c r="AS2193" s="53"/>
      <c r="AT2193" s="53"/>
      <c r="AU2193" s="53"/>
      <c r="AV2193" s="53"/>
      <c r="AW2193" s="53"/>
      <c r="AX2193" s="53"/>
      <c r="AY2193" s="53"/>
    </row>
    <row r="2194" spans="18:51">
      <c r="R2194" s="55"/>
      <c r="S2194" s="53"/>
      <c r="T2194" s="53"/>
      <c r="U2194" s="53"/>
      <c r="V2194" s="53"/>
      <c r="W2194" s="53"/>
      <c r="X2194" s="54"/>
      <c r="Y2194" s="54"/>
      <c r="Z2194" s="54"/>
      <c r="AA2194" s="54"/>
      <c r="AB2194" s="54"/>
      <c r="AC2194" s="54"/>
      <c r="AD2194" s="54"/>
      <c r="AE2194" s="54"/>
      <c r="AF2194" s="53"/>
      <c r="AG2194" s="54"/>
      <c r="AH2194" s="54"/>
      <c r="AI2194" s="54"/>
      <c r="AJ2194" s="53"/>
      <c r="AK2194" s="53"/>
      <c r="AL2194" s="53"/>
      <c r="AM2194" s="53"/>
      <c r="AN2194" s="53"/>
      <c r="AO2194" s="53"/>
      <c r="AP2194" s="53"/>
      <c r="AQ2194" s="53"/>
      <c r="AR2194" s="53"/>
      <c r="AS2194" s="53"/>
      <c r="AT2194" s="53"/>
      <c r="AU2194" s="53"/>
      <c r="AV2194" s="53"/>
      <c r="AW2194" s="53"/>
      <c r="AX2194" s="53"/>
      <c r="AY2194" s="53"/>
    </row>
    <row r="2195" spans="18:51">
      <c r="R2195" s="55"/>
      <c r="S2195" s="53"/>
      <c r="T2195" s="53"/>
      <c r="U2195" s="53"/>
      <c r="V2195" s="53"/>
      <c r="W2195" s="53"/>
      <c r="X2195" s="54"/>
      <c r="Y2195" s="54"/>
      <c r="Z2195" s="54"/>
      <c r="AA2195" s="54"/>
      <c r="AB2195" s="54"/>
      <c r="AC2195" s="54"/>
      <c r="AD2195" s="54"/>
      <c r="AE2195" s="54"/>
      <c r="AF2195" s="53"/>
      <c r="AG2195" s="54"/>
      <c r="AH2195" s="54"/>
      <c r="AI2195" s="54"/>
      <c r="AJ2195" s="53"/>
      <c r="AK2195" s="53"/>
      <c r="AL2195" s="53"/>
      <c r="AM2195" s="53"/>
      <c r="AN2195" s="53"/>
      <c r="AO2195" s="53"/>
      <c r="AP2195" s="53"/>
      <c r="AQ2195" s="53"/>
      <c r="AR2195" s="53"/>
      <c r="AS2195" s="53"/>
      <c r="AT2195" s="53"/>
      <c r="AU2195" s="53"/>
      <c r="AV2195" s="53"/>
      <c r="AW2195" s="53"/>
      <c r="AX2195" s="53"/>
      <c r="AY2195" s="53"/>
    </row>
    <row r="2196" spans="18:51">
      <c r="R2196" s="55"/>
      <c r="S2196" s="53"/>
      <c r="T2196" s="53"/>
      <c r="U2196" s="53"/>
      <c r="V2196" s="53"/>
      <c r="W2196" s="53"/>
      <c r="X2196" s="54"/>
      <c r="Y2196" s="54"/>
      <c r="Z2196" s="54"/>
      <c r="AA2196" s="54"/>
      <c r="AB2196" s="54"/>
      <c r="AC2196" s="54"/>
      <c r="AD2196" s="54"/>
      <c r="AE2196" s="54"/>
      <c r="AF2196" s="53"/>
      <c r="AG2196" s="54"/>
      <c r="AH2196" s="54"/>
      <c r="AI2196" s="54"/>
      <c r="AJ2196" s="53"/>
      <c r="AK2196" s="53"/>
      <c r="AL2196" s="53"/>
      <c r="AM2196" s="53"/>
      <c r="AN2196" s="53"/>
      <c r="AO2196" s="53"/>
      <c r="AP2196" s="53"/>
      <c r="AQ2196" s="53"/>
      <c r="AR2196" s="53"/>
      <c r="AS2196" s="53"/>
      <c r="AT2196" s="53"/>
      <c r="AU2196" s="53"/>
      <c r="AV2196" s="53"/>
      <c r="AW2196" s="53"/>
      <c r="AX2196" s="53"/>
      <c r="AY2196" s="53"/>
    </row>
    <row r="2197" spans="18:51">
      <c r="R2197" s="55"/>
      <c r="S2197" s="53"/>
      <c r="T2197" s="53"/>
      <c r="U2197" s="53"/>
      <c r="V2197" s="53"/>
      <c r="W2197" s="53"/>
      <c r="X2197" s="54"/>
      <c r="Y2197" s="54"/>
      <c r="Z2197" s="54"/>
      <c r="AA2197" s="54"/>
      <c r="AB2197" s="54"/>
      <c r="AC2197" s="54"/>
      <c r="AD2197" s="54"/>
      <c r="AE2197" s="54"/>
      <c r="AF2197" s="53"/>
      <c r="AG2197" s="54"/>
      <c r="AH2197" s="54"/>
      <c r="AI2197" s="54"/>
      <c r="AJ2197" s="53"/>
      <c r="AK2197" s="53"/>
      <c r="AL2197" s="53"/>
      <c r="AM2197" s="53"/>
      <c r="AN2197" s="53"/>
      <c r="AO2197" s="53"/>
      <c r="AP2197" s="53"/>
      <c r="AQ2197" s="53"/>
      <c r="AR2197" s="53"/>
      <c r="AS2197" s="53"/>
      <c r="AT2197" s="53"/>
      <c r="AU2197" s="53"/>
      <c r="AV2197" s="53"/>
      <c r="AW2197" s="53"/>
      <c r="AX2197" s="53"/>
      <c r="AY2197" s="53"/>
    </row>
    <row r="2198" spans="18:51">
      <c r="R2198" s="55"/>
      <c r="S2198" s="53"/>
      <c r="T2198" s="53"/>
      <c r="U2198" s="53"/>
      <c r="V2198" s="53"/>
      <c r="W2198" s="53"/>
      <c r="X2198" s="54"/>
      <c r="Y2198" s="54"/>
      <c r="Z2198" s="54"/>
      <c r="AA2198" s="54"/>
      <c r="AB2198" s="54"/>
      <c r="AC2198" s="54"/>
      <c r="AD2198" s="54"/>
      <c r="AE2198" s="54"/>
      <c r="AF2198" s="53"/>
      <c r="AG2198" s="54"/>
      <c r="AH2198" s="54"/>
      <c r="AI2198" s="54"/>
      <c r="AJ2198" s="53"/>
      <c r="AK2198" s="53"/>
      <c r="AL2198" s="53"/>
      <c r="AM2198" s="53"/>
      <c r="AN2198" s="53"/>
      <c r="AO2198" s="53"/>
      <c r="AP2198" s="53"/>
      <c r="AQ2198" s="53"/>
      <c r="AR2198" s="53"/>
      <c r="AS2198" s="53"/>
      <c r="AT2198" s="53"/>
      <c r="AU2198" s="53"/>
      <c r="AV2198" s="53"/>
      <c r="AW2198" s="53"/>
      <c r="AX2198" s="53"/>
      <c r="AY2198" s="53"/>
    </row>
    <row r="2199" spans="18:51">
      <c r="R2199" s="55"/>
      <c r="S2199" s="53"/>
      <c r="T2199" s="53"/>
      <c r="U2199" s="53"/>
      <c r="V2199" s="53"/>
      <c r="W2199" s="53"/>
      <c r="X2199" s="54"/>
      <c r="Y2199" s="54"/>
      <c r="Z2199" s="54"/>
      <c r="AA2199" s="54"/>
      <c r="AB2199" s="54"/>
      <c r="AC2199" s="54"/>
      <c r="AD2199" s="54"/>
      <c r="AE2199" s="54"/>
      <c r="AF2199" s="53"/>
      <c r="AG2199" s="54"/>
      <c r="AH2199" s="54"/>
      <c r="AI2199" s="54"/>
      <c r="AJ2199" s="53"/>
      <c r="AK2199" s="53"/>
      <c r="AL2199" s="53"/>
      <c r="AM2199" s="53"/>
      <c r="AN2199" s="53"/>
      <c r="AO2199" s="53"/>
      <c r="AP2199" s="53"/>
      <c r="AQ2199" s="53"/>
      <c r="AR2199" s="53"/>
      <c r="AS2199" s="53"/>
      <c r="AT2199" s="53"/>
      <c r="AU2199" s="53"/>
      <c r="AV2199" s="53"/>
      <c r="AW2199" s="53"/>
      <c r="AX2199" s="53"/>
      <c r="AY2199" s="53"/>
    </row>
    <row r="2200" spans="18:51">
      <c r="R2200" s="55"/>
      <c r="S2200" s="53"/>
      <c r="T2200" s="53"/>
      <c r="U2200" s="53"/>
      <c r="V2200" s="53"/>
      <c r="W2200" s="53"/>
      <c r="X2200" s="54"/>
      <c r="Y2200" s="54"/>
      <c r="Z2200" s="54"/>
      <c r="AA2200" s="54"/>
      <c r="AB2200" s="54"/>
      <c r="AC2200" s="54"/>
      <c r="AD2200" s="54"/>
      <c r="AE2200" s="54"/>
      <c r="AF2200" s="53"/>
      <c r="AG2200" s="54"/>
      <c r="AH2200" s="54"/>
      <c r="AI2200" s="54"/>
      <c r="AJ2200" s="53"/>
      <c r="AK2200" s="53"/>
      <c r="AL2200" s="53"/>
      <c r="AM2200" s="53"/>
      <c r="AN2200" s="53"/>
      <c r="AO2200" s="53"/>
      <c r="AP2200" s="53"/>
      <c r="AQ2200" s="53"/>
      <c r="AR2200" s="53"/>
      <c r="AS2200" s="53"/>
      <c r="AT2200" s="53"/>
      <c r="AU2200" s="53"/>
      <c r="AV2200" s="53"/>
      <c r="AW2200" s="53"/>
      <c r="AX2200" s="53"/>
      <c r="AY2200" s="53"/>
    </row>
    <row r="2201" spans="18:51">
      <c r="R2201" s="55"/>
      <c r="S2201" s="53"/>
      <c r="T2201" s="53"/>
      <c r="U2201" s="53"/>
      <c r="V2201" s="53"/>
      <c r="W2201" s="53"/>
      <c r="X2201" s="54"/>
      <c r="Y2201" s="54"/>
      <c r="Z2201" s="54"/>
      <c r="AA2201" s="54"/>
      <c r="AB2201" s="54"/>
      <c r="AC2201" s="54"/>
      <c r="AD2201" s="54"/>
      <c r="AE2201" s="54"/>
      <c r="AF2201" s="53"/>
      <c r="AG2201" s="54"/>
      <c r="AH2201" s="54"/>
      <c r="AI2201" s="54"/>
      <c r="AJ2201" s="53"/>
      <c r="AK2201" s="53"/>
      <c r="AL2201" s="53"/>
      <c r="AM2201" s="53"/>
      <c r="AN2201" s="53"/>
      <c r="AO2201" s="53"/>
      <c r="AP2201" s="53"/>
      <c r="AQ2201" s="53"/>
      <c r="AR2201" s="53"/>
      <c r="AS2201" s="53"/>
      <c r="AT2201" s="53"/>
      <c r="AU2201" s="53"/>
      <c r="AV2201" s="53"/>
      <c r="AW2201" s="53"/>
      <c r="AX2201" s="53"/>
      <c r="AY2201" s="53"/>
    </row>
    <row r="2202" spans="18:51">
      <c r="R2202" s="55"/>
      <c r="S2202" s="53"/>
      <c r="T2202" s="53"/>
      <c r="U2202" s="53"/>
      <c r="V2202" s="53"/>
      <c r="W2202" s="53"/>
      <c r="X2202" s="54"/>
      <c r="Y2202" s="54"/>
      <c r="Z2202" s="54"/>
      <c r="AA2202" s="54"/>
      <c r="AB2202" s="54"/>
      <c r="AC2202" s="54"/>
      <c r="AD2202" s="54"/>
      <c r="AE2202" s="54"/>
      <c r="AF2202" s="53"/>
      <c r="AG2202" s="54"/>
      <c r="AH2202" s="54"/>
      <c r="AI2202" s="54"/>
      <c r="AJ2202" s="53"/>
      <c r="AK2202" s="53"/>
      <c r="AL2202" s="53"/>
      <c r="AM2202" s="53"/>
      <c r="AN2202" s="53"/>
      <c r="AO2202" s="53"/>
      <c r="AP2202" s="53"/>
      <c r="AQ2202" s="53"/>
      <c r="AR2202" s="53"/>
      <c r="AS2202" s="53"/>
      <c r="AT2202" s="53"/>
      <c r="AU2202" s="53"/>
      <c r="AV2202" s="53"/>
      <c r="AW2202" s="53"/>
      <c r="AX2202" s="53"/>
      <c r="AY2202" s="53"/>
    </row>
    <row r="2203" spans="18:51">
      <c r="R2203" s="55"/>
      <c r="S2203" s="53"/>
      <c r="T2203" s="53"/>
      <c r="U2203" s="53"/>
      <c r="V2203" s="53"/>
      <c r="W2203" s="53"/>
      <c r="X2203" s="54"/>
      <c r="Y2203" s="54"/>
      <c r="Z2203" s="54"/>
      <c r="AA2203" s="54"/>
      <c r="AB2203" s="54"/>
      <c r="AC2203" s="54"/>
      <c r="AD2203" s="54"/>
      <c r="AE2203" s="54"/>
      <c r="AF2203" s="53"/>
      <c r="AG2203" s="54"/>
      <c r="AH2203" s="54"/>
      <c r="AI2203" s="54"/>
      <c r="AJ2203" s="53"/>
      <c r="AK2203" s="53"/>
      <c r="AL2203" s="53"/>
      <c r="AM2203" s="53"/>
      <c r="AN2203" s="53"/>
      <c r="AO2203" s="53"/>
      <c r="AP2203" s="53"/>
      <c r="AQ2203" s="53"/>
      <c r="AR2203" s="53"/>
      <c r="AS2203" s="53"/>
      <c r="AT2203" s="53"/>
      <c r="AU2203" s="53"/>
      <c r="AV2203" s="53"/>
      <c r="AW2203" s="53"/>
      <c r="AX2203" s="53"/>
      <c r="AY2203" s="53"/>
    </row>
    <row r="2204" spans="18:51">
      <c r="R2204" s="55"/>
      <c r="S2204" s="53"/>
      <c r="T2204" s="53"/>
      <c r="U2204" s="53"/>
      <c r="V2204" s="53"/>
      <c r="W2204" s="53"/>
      <c r="X2204" s="54"/>
      <c r="Y2204" s="54"/>
      <c r="Z2204" s="54"/>
      <c r="AA2204" s="54"/>
      <c r="AB2204" s="54"/>
      <c r="AC2204" s="54"/>
      <c r="AD2204" s="54"/>
      <c r="AE2204" s="54"/>
      <c r="AF2204" s="53"/>
      <c r="AG2204" s="54"/>
      <c r="AH2204" s="54"/>
      <c r="AI2204" s="54"/>
      <c r="AJ2204" s="53"/>
      <c r="AK2204" s="53"/>
      <c r="AL2204" s="53"/>
      <c r="AM2204" s="53"/>
      <c r="AN2204" s="53"/>
      <c r="AO2204" s="53"/>
      <c r="AP2204" s="53"/>
      <c r="AQ2204" s="53"/>
      <c r="AR2204" s="53"/>
      <c r="AS2204" s="53"/>
      <c r="AT2204" s="53"/>
      <c r="AU2204" s="53"/>
      <c r="AV2204" s="53"/>
      <c r="AW2204" s="53"/>
      <c r="AX2204" s="53"/>
      <c r="AY2204" s="53"/>
    </row>
    <row r="2205" spans="18:51">
      <c r="R2205" s="55"/>
      <c r="S2205" s="53"/>
      <c r="T2205" s="53"/>
      <c r="U2205" s="53"/>
      <c r="V2205" s="53"/>
      <c r="W2205" s="53"/>
      <c r="X2205" s="54"/>
      <c r="Y2205" s="54"/>
      <c r="Z2205" s="54"/>
      <c r="AA2205" s="54"/>
      <c r="AB2205" s="54"/>
      <c r="AC2205" s="54"/>
      <c r="AD2205" s="54"/>
      <c r="AE2205" s="54"/>
      <c r="AF2205" s="53"/>
      <c r="AG2205" s="54"/>
      <c r="AH2205" s="54"/>
      <c r="AI2205" s="54"/>
      <c r="AJ2205" s="53"/>
      <c r="AK2205" s="53"/>
      <c r="AL2205" s="53"/>
      <c r="AM2205" s="53"/>
      <c r="AN2205" s="53"/>
      <c r="AO2205" s="53"/>
      <c r="AP2205" s="53"/>
      <c r="AQ2205" s="53"/>
      <c r="AR2205" s="53"/>
      <c r="AS2205" s="53"/>
      <c r="AT2205" s="53"/>
      <c r="AU2205" s="53"/>
      <c r="AV2205" s="53"/>
      <c r="AW2205" s="53"/>
      <c r="AX2205" s="53"/>
      <c r="AY2205" s="53"/>
    </row>
    <row r="2206" spans="18:51">
      <c r="R2206" s="55"/>
      <c r="S2206" s="53"/>
      <c r="T2206" s="53"/>
      <c r="U2206" s="53"/>
      <c r="V2206" s="53"/>
      <c r="W2206" s="53"/>
      <c r="X2206" s="54"/>
      <c r="Y2206" s="54"/>
      <c r="Z2206" s="54"/>
      <c r="AA2206" s="54"/>
      <c r="AB2206" s="54"/>
      <c r="AC2206" s="54"/>
      <c r="AD2206" s="54"/>
      <c r="AE2206" s="54"/>
      <c r="AF2206" s="53"/>
      <c r="AG2206" s="54"/>
      <c r="AH2206" s="54"/>
      <c r="AI2206" s="54"/>
      <c r="AJ2206" s="53"/>
      <c r="AK2206" s="53"/>
      <c r="AL2206" s="53"/>
      <c r="AM2206" s="53"/>
      <c r="AN2206" s="53"/>
      <c r="AO2206" s="53"/>
      <c r="AP2206" s="53"/>
      <c r="AQ2206" s="53"/>
      <c r="AR2206" s="53"/>
      <c r="AS2206" s="53"/>
      <c r="AT2206" s="53"/>
      <c r="AU2206" s="53"/>
      <c r="AV2206" s="53"/>
      <c r="AW2206" s="53"/>
      <c r="AX2206" s="53"/>
      <c r="AY2206" s="53"/>
    </row>
    <row r="2207" spans="18:51">
      <c r="R2207" s="55"/>
      <c r="S2207" s="53"/>
      <c r="T2207" s="53"/>
      <c r="U2207" s="53"/>
      <c r="V2207" s="53"/>
      <c r="W2207" s="53"/>
      <c r="X2207" s="54"/>
      <c r="Y2207" s="54"/>
      <c r="Z2207" s="54"/>
      <c r="AA2207" s="54"/>
      <c r="AB2207" s="54"/>
      <c r="AC2207" s="54"/>
      <c r="AD2207" s="54"/>
      <c r="AE2207" s="54"/>
      <c r="AF2207" s="53"/>
      <c r="AG2207" s="54"/>
      <c r="AH2207" s="54"/>
      <c r="AI2207" s="54"/>
      <c r="AJ2207" s="53"/>
      <c r="AK2207" s="53"/>
      <c r="AL2207" s="53"/>
      <c r="AM2207" s="53"/>
      <c r="AN2207" s="53"/>
      <c r="AO2207" s="53"/>
      <c r="AP2207" s="53"/>
      <c r="AQ2207" s="53"/>
      <c r="AR2207" s="53"/>
      <c r="AS2207" s="53"/>
      <c r="AT2207" s="53"/>
      <c r="AU2207" s="53"/>
      <c r="AV2207" s="53"/>
      <c r="AW2207" s="53"/>
      <c r="AX2207" s="53"/>
      <c r="AY2207" s="53"/>
    </row>
    <row r="2208" spans="18:51">
      <c r="R2208" s="55"/>
      <c r="S2208" s="53"/>
      <c r="T2208" s="53"/>
      <c r="U2208" s="53"/>
      <c r="V2208" s="53"/>
      <c r="W2208" s="53"/>
      <c r="X2208" s="54"/>
      <c r="Y2208" s="54"/>
      <c r="Z2208" s="54"/>
      <c r="AA2208" s="54"/>
      <c r="AB2208" s="54"/>
      <c r="AC2208" s="54"/>
      <c r="AD2208" s="54"/>
      <c r="AE2208" s="54"/>
      <c r="AF2208" s="53"/>
      <c r="AG2208" s="54"/>
      <c r="AH2208" s="54"/>
      <c r="AI2208" s="54"/>
      <c r="AJ2208" s="53"/>
      <c r="AK2208" s="53"/>
      <c r="AL2208" s="53"/>
      <c r="AM2208" s="53"/>
      <c r="AN2208" s="53"/>
      <c r="AO2208" s="53"/>
      <c r="AP2208" s="53"/>
      <c r="AQ2208" s="53"/>
      <c r="AR2208" s="53"/>
      <c r="AS2208" s="53"/>
      <c r="AT2208" s="53"/>
      <c r="AU2208" s="53"/>
      <c r="AV2208" s="53"/>
      <c r="AW2208" s="53"/>
      <c r="AX2208" s="53"/>
      <c r="AY2208" s="53"/>
    </row>
    <row r="2209" spans="18:51">
      <c r="R2209" s="55"/>
      <c r="S2209" s="53"/>
      <c r="T2209" s="53"/>
      <c r="U2209" s="53"/>
      <c r="V2209" s="53"/>
      <c r="W2209" s="53"/>
      <c r="X2209" s="54"/>
      <c r="Y2209" s="54"/>
      <c r="Z2209" s="54"/>
      <c r="AA2209" s="54"/>
      <c r="AB2209" s="54"/>
      <c r="AC2209" s="54"/>
      <c r="AD2209" s="54"/>
      <c r="AE2209" s="54"/>
      <c r="AF2209" s="53"/>
      <c r="AG2209" s="54"/>
      <c r="AH2209" s="54"/>
      <c r="AI2209" s="54"/>
      <c r="AJ2209" s="53"/>
      <c r="AK2209" s="53"/>
      <c r="AL2209" s="53"/>
      <c r="AM2209" s="53"/>
      <c r="AN2209" s="53"/>
      <c r="AO2209" s="53"/>
      <c r="AP2209" s="53"/>
      <c r="AQ2209" s="53"/>
      <c r="AR2209" s="53"/>
      <c r="AS2209" s="53"/>
      <c r="AT2209" s="53"/>
      <c r="AU2209" s="53"/>
      <c r="AV2209" s="53"/>
      <c r="AW2209" s="53"/>
      <c r="AX2209" s="53"/>
      <c r="AY2209" s="53"/>
    </row>
    <row r="2210" spans="18:51">
      <c r="R2210" s="55"/>
      <c r="S2210" s="53"/>
      <c r="T2210" s="53"/>
      <c r="U2210" s="53"/>
      <c r="V2210" s="53"/>
      <c r="W2210" s="53"/>
      <c r="X2210" s="54"/>
      <c r="Y2210" s="54"/>
      <c r="Z2210" s="54"/>
      <c r="AA2210" s="54"/>
      <c r="AB2210" s="54"/>
      <c r="AC2210" s="54"/>
      <c r="AD2210" s="54"/>
      <c r="AE2210" s="54"/>
      <c r="AF2210" s="53"/>
      <c r="AG2210" s="54"/>
      <c r="AH2210" s="54"/>
      <c r="AI2210" s="54"/>
      <c r="AJ2210" s="53"/>
      <c r="AK2210" s="53"/>
      <c r="AL2210" s="53"/>
      <c r="AM2210" s="53"/>
      <c r="AN2210" s="53"/>
      <c r="AO2210" s="53"/>
      <c r="AP2210" s="53"/>
      <c r="AQ2210" s="53"/>
      <c r="AR2210" s="53"/>
      <c r="AS2210" s="53"/>
      <c r="AT2210" s="53"/>
      <c r="AU2210" s="53"/>
      <c r="AV2210" s="53"/>
      <c r="AW2210" s="53"/>
      <c r="AX2210" s="53"/>
      <c r="AY2210" s="53"/>
    </row>
    <row r="2211" spans="18:51">
      <c r="R2211" s="55"/>
      <c r="S2211" s="53"/>
      <c r="T2211" s="53"/>
      <c r="U2211" s="53"/>
      <c r="V2211" s="53"/>
      <c r="W2211" s="53"/>
      <c r="X2211" s="54"/>
      <c r="Y2211" s="54"/>
      <c r="Z2211" s="54"/>
      <c r="AA2211" s="54"/>
      <c r="AB2211" s="54"/>
      <c r="AC2211" s="54"/>
      <c r="AD2211" s="54"/>
      <c r="AE2211" s="54"/>
      <c r="AF2211" s="53"/>
      <c r="AG2211" s="54"/>
      <c r="AH2211" s="54"/>
      <c r="AI2211" s="54"/>
      <c r="AJ2211" s="53"/>
      <c r="AK2211" s="53"/>
      <c r="AL2211" s="53"/>
      <c r="AM2211" s="53"/>
      <c r="AN2211" s="53"/>
      <c r="AO2211" s="53"/>
      <c r="AP2211" s="53"/>
      <c r="AQ2211" s="53"/>
      <c r="AR2211" s="53"/>
      <c r="AS2211" s="53"/>
      <c r="AT2211" s="53"/>
      <c r="AU2211" s="53"/>
      <c r="AV2211" s="53"/>
      <c r="AW2211" s="53"/>
      <c r="AX2211" s="53"/>
      <c r="AY2211" s="53"/>
    </row>
    <row r="2212" spans="18:51">
      <c r="R2212" s="55"/>
      <c r="S2212" s="53"/>
      <c r="T2212" s="53"/>
      <c r="U2212" s="53"/>
      <c r="V2212" s="53"/>
      <c r="W2212" s="53"/>
      <c r="X2212" s="54"/>
      <c r="Y2212" s="54"/>
      <c r="Z2212" s="54"/>
      <c r="AA2212" s="54"/>
      <c r="AB2212" s="54"/>
      <c r="AC2212" s="54"/>
      <c r="AD2212" s="54"/>
      <c r="AE2212" s="54"/>
      <c r="AF2212" s="53"/>
      <c r="AG2212" s="54"/>
      <c r="AH2212" s="54"/>
      <c r="AI2212" s="54"/>
      <c r="AJ2212" s="53"/>
      <c r="AK2212" s="53"/>
      <c r="AL2212" s="53"/>
      <c r="AM2212" s="53"/>
      <c r="AN2212" s="53"/>
      <c r="AO2212" s="53"/>
      <c r="AP2212" s="53"/>
      <c r="AQ2212" s="53"/>
      <c r="AR2212" s="53"/>
      <c r="AS2212" s="53"/>
      <c r="AT2212" s="53"/>
      <c r="AU2212" s="53"/>
      <c r="AV2212" s="53"/>
      <c r="AW2212" s="53"/>
      <c r="AX2212" s="53"/>
      <c r="AY2212" s="53"/>
    </row>
    <row r="2213" spans="18:51">
      <c r="R2213" s="55"/>
      <c r="S2213" s="53"/>
      <c r="T2213" s="53"/>
      <c r="U2213" s="53"/>
      <c r="V2213" s="53"/>
      <c r="W2213" s="53"/>
      <c r="X2213" s="54"/>
      <c r="Y2213" s="54"/>
      <c r="Z2213" s="54"/>
      <c r="AA2213" s="54"/>
      <c r="AB2213" s="54"/>
      <c r="AC2213" s="54"/>
      <c r="AD2213" s="54"/>
      <c r="AE2213" s="54"/>
      <c r="AF2213" s="53"/>
      <c r="AG2213" s="54"/>
      <c r="AH2213" s="54"/>
      <c r="AI2213" s="54"/>
      <c r="AJ2213" s="53"/>
      <c r="AK2213" s="53"/>
      <c r="AL2213" s="53"/>
      <c r="AM2213" s="53"/>
      <c r="AN2213" s="53"/>
      <c r="AO2213" s="53"/>
      <c r="AP2213" s="53"/>
      <c r="AQ2213" s="53"/>
      <c r="AR2213" s="53"/>
      <c r="AS2213" s="53"/>
      <c r="AT2213" s="53"/>
      <c r="AU2213" s="53"/>
      <c r="AV2213" s="53"/>
      <c r="AW2213" s="53"/>
      <c r="AX2213" s="53"/>
      <c r="AY2213" s="53"/>
    </row>
    <row r="2214" spans="18:51">
      <c r="R2214" s="55"/>
      <c r="S2214" s="53"/>
      <c r="T2214" s="53"/>
      <c r="U2214" s="53"/>
      <c r="V2214" s="53"/>
      <c r="W2214" s="53"/>
      <c r="X2214" s="54"/>
      <c r="Y2214" s="54"/>
      <c r="Z2214" s="54"/>
      <c r="AA2214" s="54"/>
      <c r="AB2214" s="54"/>
      <c r="AC2214" s="54"/>
      <c r="AD2214" s="54"/>
      <c r="AE2214" s="54"/>
      <c r="AF2214" s="53"/>
      <c r="AG2214" s="54"/>
      <c r="AH2214" s="54"/>
      <c r="AI2214" s="54"/>
      <c r="AJ2214" s="53"/>
      <c r="AK2214" s="53"/>
      <c r="AL2214" s="53"/>
      <c r="AM2214" s="53"/>
      <c r="AN2214" s="53"/>
      <c r="AO2214" s="53"/>
      <c r="AP2214" s="53"/>
      <c r="AQ2214" s="53"/>
      <c r="AR2214" s="53"/>
      <c r="AS2214" s="53"/>
      <c r="AT2214" s="53"/>
      <c r="AU2214" s="53"/>
      <c r="AV2214" s="53"/>
      <c r="AW2214" s="53"/>
      <c r="AX2214" s="53"/>
      <c r="AY2214" s="53"/>
    </row>
    <row r="2215" spans="18:51">
      <c r="R2215" s="55"/>
      <c r="S2215" s="53"/>
      <c r="T2215" s="53"/>
      <c r="U2215" s="53"/>
      <c r="V2215" s="53"/>
      <c r="W2215" s="53"/>
      <c r="X2215" s="54"/>
      <c r="Y2215" s="54"/>
      <c r="Z2215" s="54"/>
      <c r="AA2215" s="54"/>
      <c r="AB2215" s="54"/>
      <c r="AC2215" s="54"/>
      <c r="AD2215" s="54"/>
      <c r="AE2215" s="54"/>
      <c r="AF2215" s="53"/>
      <c r="AG2215" s="54"/>
      <c r="AH2215" s="54"/>
      <c r="AI2215" s="54"/>
      <c r="AJ2215" s="53"/>
      <c r="AK2215" s="53"/>
      <c r="AL2215" s="53"/>
      <c r="AM2215" s="53"/>
      <c r="AN2215" s="53"/>
      <c r="AO2215" s="53"/>
      <c r="AP2215" s="53"/>
      <c r="AQ2215" s="53"/>
      <c r="AR2215" s="53"/>
      <c r="AS2215" s="53"/>
      <c r="AT2215" s="53"/>
      <c r="AU2215" s="53"/>
      <c r="AV2215" s="53"/>
      <c r="AW2215" s="53"/>
      <c r="AX2215" s="53"/>
      <c r="AY2215" s="53"/>
    </row>
    <row r="2216" spans="18:51">
      <c r="R2216" s="55"/>
      <c r="S2216" s="53"/>
      <c r="T2216" s="53"/>
      <c r="U2216" s="53"/>
      <c r="V2216" s="53"/>
      <c r="W2216" s="53"/>
      <c r="X2216" s="54"/>
      <c r="Y2216" s="54"/>
      <c r="Z2216" s="54"/>
      <c r="AA2216" s="54"/>
      <c r="AB2216" s="54"/>
      <c r="AC2216" s="54"/>
      <c r="AD2216" s="54"/>
      <c r="AE2216" s="54"/>
      <c r="AF2216" s="53"/>
      <c r="AG2216" s="54"/>
      <c r="AH2216" s="54"/>
      <c r="AI2216" s="54"/>
      <c r="AJ2216" s="53"/>
      <c r="AK2216" s="53"/>
      <c r="AL2216" s="53"/>
      <c r="AM2216" s="53"/>
      <c r="AN2216" s="53"/>
      <c r="AO2216" s="53"/>
      <c r="AP2216" s="53"/>
      <c r="AQ2216" s="53"/>
      <c r="AR2216" s="53"/>
      <c r="AS2216" s="53"/>
      <c r="AT2216" s="53"/>
      <c r="AU2216" s="53"/>
      <c r="AV2216" s="53"/>
      <c r="AW2216" s="53"/>
      <c r="AX2216" s="53"/>
      <c r="AY2216" s="53"/>
    </row>
    <row r="2217" spans="18:51">
      <c r="R2217" s="55"/>
      <c r="S2217" s="53"/>
      <c r="T2217" s="53"/>
      <c r="U2217" s="53"/>
      <c r="V2217" s="53"/>
      <c r="W2217" s="53"/>
      <c r="X2217" s="54"/>
      <c r="Y2217" s="54"/>
      <c r="Z2217" s="54"/>
      <c r="AA2217" s="54"/>
      <c r="AB2217" s="54"/>
      <c r="AC2217" s="54"/>
      <c r="AD2217" s="54"/>
      <c r="AE2217" s="54"/>
      <c r="AF2217" s="53"/>
      <c r="AG2217" s="54"/>
      <c r="AH2217" s="54"/>
      <c r="AI2217" s="54"/>
      <c r="AJ2217" s="53"/>
      <c r="AK2217" s="53"/>
      <c r="AL2217" s="53"/>
      <c r="AM2217" s="53"/>
      <c r="AN2217" s="53"/>
      <c r="AO2217" s="53"/>
      <c r="AP2217" s="53"/>
      <c r="AQ2217" s="53"/>
      <c r="AR2217" s="53"/>
      <c r="AS2217" s="53"/>
      <c r="AT2217" s="53"/>
      <c r="AU2217" s="53"/>
      <c r="AV2217" s="53"/>
      <c r="AW2217" s="53"/>
      <c r="AX2217" s="53"/>
      <c r="AY2217" s="53"/>
    </row>
    <row r="2218" spans="18:51">
      <c r="R2218" s="55"/>
      <c r="S2218" s="53"/>
      <c r="T2218" s="53"/>
      <c r="U2218" s="53"/>
      <c r="V2218" s="53"/>
      <c r="W2218" s="53"/>
      <c r="X2218" s="54"/>
      <c r="Y2218" s="54"/>
      <c r="Z2218" s="54"/>
      <c r="AA2218" s="54"/>
      <c r="AB2218" s="54"/>
      <c r="AC2218" s="54"/>
      <c r="AD2218" s="54"/>
      <c r="AE2218" s="54"/>
      <c r="AF2218" s="53"/>
      <c r="AG2218" s="54"/>
      <c r="AH2218" s="54"/>
      <c r="AI2218" s="54"/>
      <c r="AJ2218" s="53"/>
      <c r="AK2218" s="53"/>
      <c r="AL2218" s="53"/>
      <c r="AM2218" s="53"/>
      <c r="AN2218" s="53"/>
      <c r="AO2218" s="53"/>
      <c r="AP2218" s="53"/>
      <c r="AQ2218" s="53"/>
      <c r="AR2218" s="53"/>
      <c r="AS2218" s="53"/>
      <c r="AT2218" s="53"/>
      <c r="AU2218" s="53"/>
      <c r="AV2218" s="53"/>
      <c r="AW2218" s="53"/>
      <c r="AX2218" s="53"/>
      <c r="AY2218" s="53"/>
    </row>
    <row r="2219" spans="18:51">
      <c r="R2219" s="55"/>
      <c r="S2219" s="53"/>
      <c r="T2219" s="53"/>
      <c r="U2219" s="53"/>
      <c r="V2219" s="53"/>
      <c r="W2219" s="53"/>
      <c r="X2219" s="54"/>
      <c r="Y2219" s="54"/>
      <c r="Z2219" s="54"/>
      <c r="AA2219" s="54"/>
      <c r="AB2219" s="54"/>
      <c r="AC2219" s="54"/>
      <c r="AD2219" s="54"/>
      <c r="AE2219" s="54"/>
      <c r="AF2219" s="53"/>
      <c r="AG2219" s="54"/>
      <c r="AH2219" s="54"/>
      <c r="AI2219" s="54"/>
      <c r="AJ2219" s="53"/>
      <c r="AK2219" s="53"/>
      <c r="AL2219" s="53"/>
      <c r="AM2219" s="53"/>
      <c r="AN2219" s="53"/>
      <c r="AO2219" s="53"/>
      <c r="AP2219" s="53"/>
      <c r="AQ2219" s="53"/>
      <c r="AR2219" s="53"/>
      <c r="AS2219" s="53"/>
      <c r="AT2219" s="53"/>
      <c r="AU2219" s="53"/>
      <c r="AV2219" s="53"/>
      <c r="AW2219" s="53"/>
      <c r="AX2219" s="53"/>
      <c r="AY2219" s="53"/>
    </row>
    <row r="2220" spans="18:51">
      <c r="R2220" s="55"/>
      <c r="S2220" s="53"/>
      <c r="T2220" s="53"/>
      <c r="U2220" s="53"/>
      <c r="V2220" s="53"/>
      <c r="W2220" s="53"/>
      <c r="X2220" s="54"/>
      <c r="Y2220" s="54"/>
      <c r="Z2220" s="54"/>
      <c r="AA2220" s="54"/>
      <c r="AB2220" s="54"/>
      <c r="AC2220" s="54"/>
      <c r="AD2220" s="54"/>
      <c r="AE2220" s="54"/>
      <c r="AF2220" s="53"/>
      <c r="AG2220" s="54"/>
      <c r="AH2220" s="54"/>
      <c r="AI2220" s="54"/>
      <c r="AJ2220" s="53"/>
      <c r="AK2220" s="53"/>
      <c r="AL2220" s="53"/>
      <c r="AM2220" s="53"/>
      <c r="AN2220" s="53"/>
      <c r="AO2220" s="53"/>
      <c r="AP2220" s="53"/>
      <c r="AQ2220" s="53"/>
      <c r="AR2220" s="53"/>
      <c r="AS2220" s="53"/>
      <c r="AT2220" s="53"/>
      <c r="AU2220" s="53"/>
      <c r="AV2220" s="53"/>
      <c r="AW2220" s="53"/>
      <c r="AX2220" s="53"/>
      <c r="AY2220" s="53"/>
    </row>
    <row r="2221" spans="18:51">
      <c r="R2221" s="55"/>
      <c r="S2221" s="53"/>
      <c r="T2221" s="53"/>
      <c r="U2221" s="53"/>
      <c r="V2221" s="53"/>
      <c r="W2221" s="53"/>
      <c r="X2221" s="54"/>
      <c r="Y2221" s="54"/>
      <c r="Z2221" s="54"/>
      <c r="AA2221" s="54"/>
      <c r="AB2221" s="54"/>
      <c r="AC2221" s="54"/>
      <c r="AD2221" s="54"/>
      <c r="AE2221" s="54"/>
      <c r="AF2221" s="53"/>
      <c r="AG2221" s="54"/>
      <c r="AH2221" s="54"/>
      <c r="AI2221" s="54"/>
      <c r="AJ2221" s="53"/>
      <c r="AK2221" s="53"/>
      <c r="AL2221" s="53"/>
      <c r="AM2221" s="53"/>
      <c r="AN2221" s="53"/>
      <c r="AO2221" s="53"/>
      <c r="AP2221" s="53"/>
      <c r="AQ2221" s="53"/>
      <c r="AR2221" s="53"/>
      <c r="AS2221" s="53"/>
      <c r="AT2221" s="53"/>
      <c r="AU2221" s="53"/>
      <c r="AV2221" s="53"/>
      <c r="AW2221" s="53"/>
      <c r="AX2221" s="53"/>
      <c r="AY2221" s="53"/>
    </row>
    <row r="2222" spans="18:51">
      <c r="R2222" s="55"/>
      <c r="S2222" s="53"/>
      <c r="T2222" s="53"/>
      <c r="U2222" s="53"/>
      <c r="V2222" s="53"/>
      <c r="W2222" s="53"/>
      <c r="X2222" s="54"/>
      <c r="Y2222" s="54"/>
      <c r="Z2222" s="54"/>
      <c r="AA2222" s="54"/>
      <c r="AB2222" s="54"/>
      <c r="AC2222" s="54"/>
      <c r="AD2222" s="54"/>
      <c r="AE2222" s="54"/>
      <c r="AF2222" s="53"/>
      <c r="AG2222" s="54"/>
      <c r="AH2222" s="54"/>
      <c r="AI2222" s="54"/>
      <c r="AJ2222" s="53"/>
      <c r="AK2222" s="53"/>
      <c r="AL2222" s="53"/>
      <c r="AM2222" s="53"/>
      <c r="AN2222" s="53"/>
      <c r="AO2222" s="53"/>
      <c r="AP2222" s="53"/>
      <c r="AQ2222" s="53"/>
      <c r="AR2222" s="53"/>
      <c r="AS2222" s="53"/>
      <c r="AT2222" s="53"/>
      <c r="AU2222" s="53"/>
      <c r="AV2222" s="53"/>
      <c r="AW2222" s="53"/>
      <c r="AX2222" s="53"/>
      <c r="AY2222" s="53"/>
    </row>
    <row r="2223" spans="18:51">
      <c r="R2223" s="55"/>
      <c r="S2223" s="53"/>
      <c r="T2223" s="53"/>
      <c r="U2223" s="53"/>
      <c r="V2223" s="53"/>
      <c r="W2223" s="53"/>
      <c r="X2223" s="54"/>
      <c r="Y2223" s="54"/>
      <c r="Z2223" s="54"/>
      <c r="AA2223" s="54"/>
      <c r="AB2223" s="54"/>
      <c r="AC2223" s="54"/>
      <c r="AD2223" s="54"/>
      <c r="AE2223" s="54"/>
      <c r="AF2223" s="53"/>
      <c r="AG2223" s="54"/>
      <c r="AH2223" s="54"/>
      <c r="AI2223" s="54"/>
      <c r="AJ2223" s="53"/>
      <c r="AK2223" s="53"/>
      <c r="AL2223" s="53"/>
      <c r="AM2223" s="53"/>
      <c r="AN2223" s="53"/>
      <c r="AO2223" s="53"/>
      <c r="AP2223" s="53"/>
      <c r="AQ2223" s="53"/>
      <c r="AR2223" s="53"/>
      <c r="AS2223" s="53"/>
      <c r="AT2223" s="53"/>
      <c r="AU2223" s="53"/>
      <c r="AV2223" s="53"/>
      <c r="AW2223" s="53"/>
      <c r="AX2223" s="53"/>
      <c r="AY2223" s="53"/>
    </row>
    <row r="2224" spans="18:51">
      <c r="R2224" s="55"/>
      <c r="S2224" s="53"/>
      <c r="T2224" s="53"/>
      <c r="U2224" s="53"/>
      <c r="V2224" s="53"/>
      <c r="W2224" s="53"/>
      <c r="X2224" s="54"/>
      <c r="Y2224" s="54"/>
      <c r="Z2224" s="54"/>
      <c r="AA2224" s="54"/>
      <c r="AB2224" s="54"/>
      <c r="AC2224" s="54"/>
      <c r="AD2224" s="54"/>
      <c r="AE2224" s="54"/>
      <c r="AF2224" s="53"/>
      <c r="AG2224" s="54"/>
      <c r="AH2224" s="54"/>
      <c r="AI2224" s="54"/>
      <c r="AJ2224" s="53"/>
      <c r="AK2224" s="53"/>
      <c r="AL2224" s="53"/>
      <c r="AM2224" s="53"/>
      <c r="AN2224" s="53"/>
      <c r="AO2224" s="53"/>
      <c r="AP2224" s="53"/>
      <c r="AQ2224" s="53"/>
      <c r="AR2224" s="53"/>
      <c r="AS2224" s="53"/>
      <c r="AT2224" s="53"/>
      <c r="AU2224" s="53"/>
      <c r="AV2224" s="53"/>
      <c r="AW2224" s="53"/>
      <c r="AX2224" s="53"/>
      <c r="AY2224" s="53"/>
    </row>
    <row r="2225" spans="18:51">
      <c r="R2225" s="55"/>
      <c r="S2225" s="53"/>
      <c r="T2225" s="53"/>
      <c r="U2225" s="53"/>
      <c r="V2225" s="53"/>
      <c r="W2225" s="53"/>
      <c r="X2225" s="54"/>
      <c r="Y2225" s="54"/>
      <c r="Z2225" s="54"/>
      <c r="AA2225" s="54"/>
      <c r="AB2225" s="54"/>
      <c r="AC2225" s="54"/>
      <c r="AD2225" s="54"/>
      <c r="AE2225" s="54"/>
      <c r="AF2225" s="53"/>
      <c r="AG2225" s="54"/>
      <c r="AH2225" s="54"/>
      <c r="AI2225" s="54"/>
      <c r="AJ2225" s="53"/>
      <c r="AK2225" s="53"/>
      <c r="AL2225" s="53"/>
      <c r="AM2225" s="53"/>
      <c r="AN2225" s="53"/>
      <c r="AO2225" s="53"/>
      <c r="AP2225" s="53"/>
      <c r="AQ2225" s="53"/>
      <c r="AR2225" s="53"/>
      <c r="AS2225" s="53"/>
      <c r="AT2225" s="53"/>
      <c r="AU2225" s="53"/>
      <c r="AV2225" s="53"/>
      <c r="AW2225" s="53"/>
      <c r="AX2225" s="53"/>
      <c r="AY2225" s="53"/>
    </row>
    <row r="2226" spans="18:51">
      <c r="R2226" s="55"/>
      <c r="S2226" s="53"/>
      <c r="T2226" s="53"/>
      <c r="U2226" s="53"/>
      <c r="V2226" s="53"/>
      <c r="W2226" s="53"/>
      <c r="X2226" s="54"/>
      <c r="Y2226" s="54"/>
      <c r="Z2226" s="54"/>
      <c r="AA2226" s="54"/>
      <c r="AB2226" s="54"/>
      <c r="AC2226" s="54"/>
      <c r="AD2226" s="54"/>
      <c r="AE2226" s="54"/>
      <c r="AF2226" s="53"/>
      <c r="AG2226" s="54"/>
      <c r="AH2226" s="54"/>
      <c r="AI2226" s="54"/>
      <c r="AJ2226" s="53"/>
      <c r="AK2226" s="53"/>
      <c r="AL2226" s="53"/>
      <c r="AM2226" s="53"/>
      <c r="AN2226" s="53"/>
      <c r="AO2226" s="53"/>
      <c r="AP2226" s="53"/>
      <c r="AQ2226" s="53"/>
      <c r="AR2226" s="53"/>
      <c r="AS2226" s="53"/>
      <c r="AT2226" s="53"/>
      <c r="AU2226" s="53"/>
      <c r="AV2226" s="53"/>
      <c r="AW2226" s="53"/>
      <c r="AX2226" s="53"/>
      <c r="AY2226" s="53"/>
    </row>
    <row r="2227" spans="18:51">
      <c r="R2227" s="55"/>
      <c r="S2227" s="53"/>
      <c r="T2227" s="53"/>
      <c r="U2227" s="53"/>
      <c r="V2227" s="53"/>
      <c r="W2227" s="53"/>
      <c r="X2227" s="54"/>
      <c r="Y2227" s="54"/>
      <c r="Z2227" s="54"/>
      <c r="AA2227" s="54"/>
      <c r="AB2227" s="54"/>
      <c r="AC2227" s="54"/>
      <c r="AD2227" s="54"/>
      <c r="AE2227" s="54"/>
      <c r="AF2227" s="53"/>
      <c r="AG2227" s="54"/>
      <c r="AH2227" s="54"/>
      <c r="AI2227" s="54"/>
      <c r="AJ2227" s="53"/>
      <c r="AK2227" s="53"/>
      <c r="AL2227" s="53"/>
      <c r="AM2227" s="53"/>
      <c r="AN2227" s="53"/>
      <c r="AO2227" s="53"/>
      <c r="AP2227" s="53"/>
      <c r="AQ2227" s="53"/>
      <c r="AR2227" s="53"/>
      <c r="AS2227" s="53"/>
      <c r="AT2227" s="53"/>
      <c r="AU2227" s="53"/>
      <c r="AV2227" s="53"/>
      <c r="AW2227" s="53"/>
      <c r="AX2227" s="53"/>
      <c r="AY2227" s="53"/>
    </row>
    <row r="2228" spans="18:51">
      <c r="R2228" s="55"/>
      <c r="S2228" s="53"/>
      <c r="T2228" s="53"/>
      <c r="U2228" s="53"/>
      <c r="V2228" s="53"/>
      <c r="W2228" s="53"/>
      <c r="X2228" s="54"/>
      <c r="Y2228" s="54"/>
      <c r="Z2228" s="54"/>
      <c r="AA2228" s="54"/>
      <c r="AB2228" s="54"/>
      <c r="AC2228" s="54"/>
      <c r="AD2228" s="54"/>
      <c r="AE2228" s="54"/>
      <c r="AF2228" s="53"/>
      <c r="AG2228" s="54"/>
      <c r="AH2228" s="54"/>
      <c r="AI2228" s="54"/>
      <c r="AJ2228" s="53"/>
      <c r="AK2228" s="53"/>
      <c r="AL2228" s="53"/>
      <c r="AM2228" s="53"/>
      <c r="AN2228" s="53"/>
      <c r="AO2228" s="53"/>
      <c r="AP2228" s="53"/>
      <c r="AQ2228" s="53"/>
      <c r="AR2228" s="53"/>
      <c r="AS2228" s="53"/>
      <c r="AT2228" s="53"/>
      <c r="AU2228" s="53"/>
      <c r="AV2228" s="53"/>
      <c r="AW2228" s="53"/>
      <c r="AX2228" s="53"/>
      <c r="AY2228" s="53"/>
    </row>
    <row r="2229" spans="18:51">
      <c r="R2229" s="55"/>
      <c r="S2229" s="53"/>
      <c r="T2229" s="53"/>
      <c r="U2229" s="53"/>
      <c r="V2229" s="53"/>
      <c r="W2229" s="53"/>
      <c r="X2229" s="54"/>
      <c r="Y2229" s="54"/>
      <c r="Z2229" s="54"/>
      <c r="AA2229" s="54"/>
      <c r="AB2229" s="54"/>
      <c r="AC2229" s="54"/>
      <c r="AD2229" s="54"/>
      <c r="AE2229" s="54"/>
      <c r="AF2229" s="53"/>
      <c r="AG2229" s="54"/>
      <c r="AH2229" s="54"/>
      <c r="AI2229" s="54"/>
      <c r="AJ2229" s="53"/>
      <c r="AK2229" s="53"/>
      <c r="AL2229" s="53"/>
      <c r="AM2229" s="53"/>
      <c r="AN2229" s="53"/>
      <c r="AO2229" s="53"/>
      <c r="AP2229" s="53"/>
      <c r="AQ2229" s="53"/>
      <c r="AR2229" s="53"/>
      <c r="AS2229" s="53"/>
      <c r="AT2229" s="53"/>
      <c r="AU2229" s="53"/>
      <c r="AV2229" s="53"/>
      <c r="AW2229" s="53"/>
      <c r="AX2229" s="53"/>
      <c r="AY2229" s="53"/>
    </row>
    <row r="2230" spans="18:51">
      <c r="R2230" s="55"/>
      <c r="S2230" s="53"/>
      <c r="T2230" s="53"/>
      <c r="U2230" s="53"/>
      <c r="V2230" s="53"/>
      <c r="W2230" s="53"/>
      <c r="X2230" s="54"/>
      <c r="Y2230" s="54"/>
      <c r="Z2230" s="54"/>
      <c r="AA2230" s="54"/>
      <c r="AB2230" s="54"/>
      <c r="AC2230" s="54"/>
      <c r="AD2230" s="54"/>
      <c r="AE2230" s="54"/>
      <c r="AF2230" s="53"/>
      <c r="AG2230" s="54"/>
      <c r="AH2230" s="54"/>
      <c r="AI2230" s="54"/>
      <c r="AJ2230" s="53"/>
      <c r="AK2230" s="53"/>
      <c r="AL2230" s="53"/>
      <c r="AM2230" s="53"/>
      <c r="AN2230" s="53"/>
      <c r="AO2230" s="53"/>
      <c r="AP2230" s="53"/>
      <c r="AQ2230" s="53"/>
      <c r="AR2230" s="53"/>
      <c r="AS2230" s="53"/>
      <c r="AT2230" s="53"/>
      <c r="AU2230" s="53"/>
      <c r="AV2230" s="53"/>
      <c r="AW2230" s="53"/>
      <c r="AX2230" s="53"/>
      <c r="AY2230" s="53"/>
    </row>
    <row r="2231" spans="18:51">
      <c r="R2231" s="55"/>
      <c r="S2231" s="53"/>
      <c r="T2231" s="53"/>
      <c r="U2231" s="53"/>
      <c r="V2231" s="53"/>
      <c r="W2231" s="53"/>
      <c r="X2231" s="54"/>
      <c r="Y2231" s="54"/>
      <c r="Z2231" s="54"/>
      <c r="AA2231" s="54"/>
      <c r="AB2231" s="54"/>
      <c r="AC2231" s="54"/>
      <c r="AD2231" s="54"/>
      <c r="AE2231" s="54"/>
      <c r="AF2231" s="53"/>
      <c r="AG2231" s="54"/>
      <c r="AH2231" s="54"/>
      <c r="AI2231" s="54"/>
      <c r="AJ2231" s="53"/>
      <c r="AK2231" s="53"/>
      <c r="AL2231" s="53"/>
      <c r="AM2231" s="53"/>
      <c r="AN2231" s="53"/>
      <c r="AO2231" s="53"/>
      <c r="AP2231" s="53"/>
      <c r="AQ2231" s="53"/>
      <c r="AR2231" s="53"/>
      <c r="AS2231" s="53"/>
      <c r="AT2231" s="53"/>
      <c r="AU2231" s="53"/>
      <c r="AV2231" s="53"/>
      <c r="AW2231" s="53"/>
      <c r="AX2231" s="53"/>
      <c r="AY2231" s="53"/>
    </row>
    <row r="2232" spans="18:51">
      <c r="R2232" s="55"/>
      <c r="S2232" s="53"/>
      <c r="T2232" s="53"/>
      <c r="U2232" s="53"/>
      <c r="V2232" s="53"/>
      <c r="W2232" s="53"/>
      <c r="X2232" s="54"/>
      <c r="Y2232" s="54"/>
      <c r="Z2232" s="54"/>
      <c r="AA2232" s="54"/>
      <c r="AB2232" s="54"/>
      <c r="AC2232" s="54"/>
      <c r="AD2232" s="54"/>
      <c r="AE2232" s="54"/>
      <c r="AF2232" s="53"/>
      <c r="AG2232" s="54"/>
      <c r="AH2232" s="54"/>
      <c r="AI2232" s="54"/>
      <c r="AJ2232" s="53"/>
      <c r="AK2232" s="53"/>
      <c r="AL2232" s="53"/>
      <c r="AM2232" s="53"/>
      <c r="AN2232" s="53"/>
      <c r="AO2232" s="53"/>
      <c r="AP2232" s="53"/>
      <c r="AQ2232" s="53"/>
      <c r="AR2232" s="53"/>
      <c r="AS2232" s="53"/>
      <c r="AT2232" s="53"/>
      <c r="AU2232" s="53"/>
      <c r="AV2232" s="53"/>
      <c r="AW2232" s="53"/>
      <c r="AX2232" s="53"/>
      <c r="AY2232" s="53"/>
    </row>
    <row r="2233" spans="18:51">
      <c r="R2233" s="55"/>
      <c r="S2233" s="53"/>
      <c r="T2233" s="53"/>
      <c r="U2233" s="53"/>
      <c r="V2233" s="53"/>
      <c r="W2233" s="53"/>
      <c r="X2233" s="54"/>
      <c r="Y2233" s="54"/>
      <c r="Z2233" s="54"/>
      <c r="AA2233" s="54"/>
      <c r="AB2233" s="54"/>
      <c r="AC2233" s="54"/>
      <c r="AD2233" s="54"/>
      <c r="AE2233" s="54"/>
      <c r="AF2233" s="53"/>
      <c r="AG2233" s="54"/>
      <c r="AH2233" s="54"/>
      <c r="AI2233" s="54"/>
      <c r="AJ2233" s="53"/>
      <c r="AK2233" s="53"/>
      <c r="AL2233" s="53"/>
      <c r="AM2233" s="53"/>
      <c r="AN2233" s="53"/>
      <c r="AO2233" s="53"/>
      <c r="AP2233" s="53"/>
      <c r="AQ2233" s="53"/>
      <c r="AR2233" s="53"/>
      <c r="AS2233" s="53"/>
      <c r="AT2233" s="53"/>
      <c r="AU2233" s="53"/>
      <c r="AV2233" s="53"/>
      <c r="AW2233" s="53"/>
      <c r="AX2233" s="53"/>
      <c r="AY2233" s="53"/>
    </row>
    <row r="2234" spans="18:51">
      <c r="R2234" s="55"/>
      <c r="S2234" s="53"/>
      <c r="T2234" s="53"/>
      <c r="U2234" s="53"/>
      <c r="V2234" s="53"/>
      <c r="W2234" s="53"/>
      <c r="X2234" s="54"/>
      <c r="Y2234" s="54"/>
      <c r="Z2234" s="54"/>
      <c r="AA2234" s="54"/>
      <c r="AB2234" s="54"/>
      <c r="AC2234" s="54"/>
      <c r="AD2234" s="54"/>
      <c r="AE2234" s="54"/>
      <c r="AF2234" s="53"/>
      <c r="AG2234" s="54"/>
      <c r="AH2234" s="54"/>
      <c r="AI2234" s="54"/>
      <c r="AJ2234" s="53"/>
      <c r="AK2234" s="53"/>
      <c r="AL2234" s="53"/>
      <c r="AM2234" s="53"/>
      <c r="AN2234" s="53"/>
      <c r="AO2234" s="53"/>
      <c r="AP2234" s="53"/>
      <c r="AQ2234" s="53"/>
      <c r="AR2234" s="53"/>
      <c r="AS2234" s="53"/>
      <c r="AT2234" s="53"/>
      <c r="AU2234" s="53"/>
      <c r="AV2234" s="53"/>
      <c r="AW2234" s="53"/>
      <c r="AX2234" s="53"/>
      <c r="AY2234" s="53"/>
    </row>
    <row r="2235" spans="18:51">
      <c r="R2235" s="55"/>
      <c r="S2235" s="53"/>
      <c r="T2235" s="53"/>
      <c r="U2235" s="53"/>
      <c r="V2235" s="53"/>
      <c r="W2235" s="53"/>
      <c r="X2235" s="54"/>
      <c r="Y2235" s="54"/>
      <c r="Z2235" s="54"/>
      <c r="AA2235" s="54"/>
      <c r="AB2235" s="54"/>
      <c r="AC2235" s="54"/>
      <c r="AD2235" s="54"/>
      <c r="AE2235" s="54"/>
      <c r="AF2235" s="53"/>
      <c r="AG2235" s="54"/>
      <c r="AH2235" s="54"/>
      <c r="AI2235" s="54"/>
      <c r="AJ2235" s="53"/>
      <c r="AK2235" s="53"/>
      <c r="AL2235" s="53"/>
      <c r="AM2235" s="53"/>
      <c r="AN2235" s="53"/>
      <c r="AO2235" s="53"/>
      <c r="AP2235" s="53"/>
      <c r="AQ2235" s="53"/>
      <c r="AR2235" s="53"/>
      <c r="AS2235" s="53"/>
      <c r="AT2235" s="53"/>
      <c r="AU2235" s="53"/>
      <c r="AV2235" s="53"/>
      <c r="AW2235" s="53"/>
      <c r="AX2235" s="53"/>
      <c r="AY2235" s="53"/>
    </row>
    <row r="2236" spans="18:51">
      <c r="R2236" s="55"/>
      <c r="S2236" s="53"/>
      <c r="T2236" s="53"/>
      <c r="U2236" s="53"/>
      <c r="V2236" s="53"/>
      <c r="W2236" s="53"/>
      <c r="X2236" s="54"/>
      <c r="Y2236" s="54"/>
      <c r="Z2236" s="54"/>
      <c r="AA2236" s="54"/>
      <c r="AB2236" s="54"/>
      <c r="AC2236" s="54"/>
      <c r="AD2236" s="54"/>
      <c r="AE2236" s="54"/>
      <c r="AF2236" s="53"/>
      <c r="AG2236" s="54"/>
      <c r="AH2236" s="54"/>
      <c r="AI2236" s="54"/>
      <c r="AJ2236" s="53"/>
      <c r="AK2236" s="53"/>
      <c r="AL2236" s="53"/>
      <c r="AM2236" s="53"/>
      <c r="AN2236" s="53"/>
      <c r="AO2236" s="53"/>
      <c r="AP2236" s="53"/>
      <c r="AQ2236" s="53"/>
      <c r="AR2236" s="53"/>
      <c r="AS2236" s="53"/>
      <c r="AT2236" s="53"/>
      <c r="AU2236" s="53"/>
      <c r="AV2236" s="53"/>
      <c r="AW2236" s="53"/>
      <c r="AX2236" s="53"/>
      <c r="AY2236" s="53"/>
    </row>
    <row r="2237" spans="18:51">
      <c r="R2237" s="55"/>
      <c r="S2237" s="53"/>
      <c r="T2237" s="53"/>
      <c r="U2237" s="53"/>
      <c r="V2237" s="53"/>
      <c r="W2237" s="53"/>
      <c r="X2237" s="54"/>
      <c r="Y2237" s="54"/>
      <c r="Z2237" s="54"/>
      <c r="AA2237" s="54"/>
      <c r="AB2237" s="54"/>
      <c r="AC2237" s="54"/>
      <c r="AD2237" s="54"/>
      <c r="AE2237" s="54"/>
      <c r="AF2237" s="53"/>
      <c r="AG2237" s="54"/>
      <c r="AH2237" s="54"/>
      <c r="AI2237" s="54"/>
      <c r="AJ2237" s="53"/>
      <c r="AK2237" s="53"/>
      <c r="AL2237" s="53"/>
      <c r="AM2237" s="53"/>
      <c r="AN2237" s="53"/>
      <c r="AO2237" s="53"/>
      <c r="AP2237" s="53"/>
      <c r="AQ2237" s="53"/>
      <c r="AR2237" s="53"/>
      <c r="AS2237" s="53"/>
      <c r="AT2237" s="53"/>
      <c r="AU2237" s="53"/>
      <c r="AV2237" s="53"/>
      <c r="AW2237" s="53"/>
      <c r="AX2237" s="53"/>
      <c r="AY2237" s="53"/>
    </row>
    <row r="2238" spans="18:51">
      <c r="R2238" s="55"/>
      <c r="S2238" s="53"/>
      <c r="T2238" s="53"/>
      <c r="U2238" s="53"/>
      <c r="V2238" s="53"/>
      <c r="W2238" s="53"/>
      <c r="X2238" s="54"/>
      <c r="Y2238" s="54"/>
      <c r="Z2238" s="54"/>
      <c r="AA2238" s="54"/>
      <c r="AB2238" s="54"/>
      <c r="AC2238" s="54"/>
      <c r="AD2238" s="54"/>
      <c r="AE2238" s="54"/>
      <c r="AF2238" s="53"/>
      <c r="AG2238" s="54"/>
      <c r="AH2238" s="54"/>
      <c r="AI2238" s="54"/>
      <c r="AJ2238" s="53"/>
      <c r="AK2238" s="53"/>
      <c r="AL2238" s="53"/>
      <c r="AM2238" s="53"/>
      <c r="AN2238" s="53"/>
      <c r="AO2238" s="53"/>
      <c r="AP2238" s="53"/>
      <c r="AQ2238" s="53"/>
      <c r="AR2238" s="53"/>
      <c r="AS2238" s="53"/>
      <c r="AT2238" s="53"/>
      <c r="AU2238" s="53"/>
      <c r="AV2238" s="53"/>
      <c r="AW2238" s="53"/>
      <c r="AX2238" s="53"/>
      <c r="AY2238" s="53"/>
    </row>
    <row r="2239" spans="18:51">
      <c r="R2239" s="55"/>
      <c r="S2239" s="53"/>
      <c r="T2239" s="53"/>
      <c r="U2239" s="53"/>
      <c r="V2239" s="53"/>
      <c r="W2239" s="53"/>
      <c r="X2239" s="54"/>
      <c r="Y2239" s="54"/>
      <c r="Z2239" s="54"/>
      <c r="AA2239" s="54"/>
      <c r="AB2239" s="54"/>
      <c r="AC2239" s="54"/>
      <c r="AD2239" s="54"/>
      <c r="AE2239" s="54"/>
      <c r="AF2239" s="53"/>
      <c r="AG2239" s="54"/>
      <c r="AH2239" s="54"/>
      <c r="AI2239" s="54"/>
      <c r="AJ2239" s="53"/>
      <c r="AK2239" s="53"/>
      <c r="AL2239" s="53"/>
      <c r="AM2239" s="53"/>
      <c r="AN2239" s="53"/>
      <c r="AO2239" s="53"/>
      <c r="AP2239" s="53"/>
      <c r="AQ2239" s="53"/>
      <c r="AR2239" s="53"/>
      <c r="AS2239" s="53"/>
      <c r="AT2239" s="53"/>
      <c r="AU2239" s="53"/>
      <c r="AV2239" s="53"/>
      <c r="AW2239" s="53"/>
      <c r="AX2239" s="53"/>
      <c r="AY2239" s="53"/>
    </row>
    <row r="2240" spans="18:51">
      <c r="R2240" s="55"/>
      <c r="S2240" s="53"/>
      <c r="T2240" s="53"/>
      <c r="U2240" s="53"/>
      <c r="V2240" s="53"/>
      <c r="W2240" s="53"/>
      <c r="X2240" s="54"/>
      <c r="Y2240" s="54"/>
      <c r="Z2240" s="54"/>
      <c r="AA2240" s="54"/>
      <c r="AB2240" s="54"/>
      <c r="AC2240" s="54"/>
      <c r="AD2240" s="54"/>
      <c r="AE2240" s="54"/>
      <c r="AF2240" s="53"/>
      <c r="AG2240" s="54"/>
      <c r="AH2240" s="54"/>
      <c r="AI2240" s="54"/>
      <c r="AJ2240" s="53"/>
      <c r="AK2240" s="53"/>
      <c r="AL2240" s="53"/>
      <c r="AM2240" s="53"/>
      <c r="AN2240" s="53"/>
      <c r="AO2240" s="53"/>
      <c r="AP2240" s="53"/>
      <c r="AQ2240" s="53"/>
      <c r="AR2240" s="53"/>
      <c r="AS2240" s="53"/>
      <c r="AT2240" s="53"/>
      <c r="AU2240" s="53"/>
      <c r="AV2240" s="53"/>
      <c r="AW2240" s="53"/>
      <c r="AX2240" s="53"/>
      <c r="AY2240" s="53"/>
    </row>
    <row r="2241" spans="18:51">
      <c r="R2241" s="55"/>
      <c r="S2241" s="53"/>
      <c r="T2241" s="53"/>
      <c r="U2241" s="53"/>
      <c r="V2241" s="53"/>
      <c r="W2241" s="53"/>
      <c r="X2241" s="54"/>
      <c r="Y2241" s="54"/>
      <c r="Z2241" s="54"/>
      <c r="AA2241" s="54"/>
      <c r="AB2241" s="54"/>
      <c r="AC2241" s="54"/>
      <c r="AD2241" s="54"/>
      <c r="AE2241" s="54"/>
      <c r="AF2241" s="53"/>
      <c r="AG2241" s="54"/>
      <c r="AH2241" s="54"/>
      <c r="AI2241" s="54"/>
      <c r="AJ2241" s="53"/>
      <c r="AK2241" s="53"/>
      <c r="AL2241" s="53"/>
      <c r="AM2241" s="53"/>
      <c r="AN2241" s="53"/>
      <c r="AO2241" s="53"/>
      <c r="AP2241" s="53"/>
      <c r="AQ2241" s="53"/>
      <c r="AR2241" s="53"/>
      <c r="AS2241" s="53"/>
      <c r="AT2241" s="53"/>
      <c r="AU2241" s="53"/>
      <c r="AV2241" s="53"/>
      <c r="AW2241" s="53"/>
      <c r="AX2241" s="53"/>
      <c r="AY2241" s="53"/>
    </row>
    <row r="2242" spans="18:51">
      <c r="R2242" s="55"/>
      <c r="S2242" s="53"/>
      <c r="T2242" s="53"/>
      <c r="U2242" s="53"/>
      <c r="V2242" s="53"/>
      <c r="W2242" s="53"/>
      <c r="X2242" s="54"/>
      <c r="Y2242" s="54"/>
      <c r="Z2242" s="54"/>
      <c r="AA2242" s="54"/>
      <c r="AB2242" s="54"/>
      <c r="AC2242" s="54"/>
      <c r="AD2242" s="54"/>
      <c r="AE2242" s="54"/>
      <c r="AF2242" s="53"/>
      <c r="AG2242" s="54"/>
      <c r="AH2242" s="54"/>
      <c r="AI2242" s="54"/>
      <c r="AJ2242" s="53"/>
      <c r="AK2242" s="53"/>
      <c r="AL2242" s="53"/>
      <c r="AM2242" s="53"/>
      <c r="AN2242" s="53"/>
      <c r="AO2242" s="53"/>
      <c r="AP2242" s="53"/>
      <c r="AQ2242" s="53"/>
      <c r="AR2242" s="53"/>
      <c r="AS2242" s="53"/>
      <c r="AT2242" s="53"/>
      <c r="AU2242" s="53"/>
      <c r="AV2242" s="53"/>
      <c r="AW2242" s="53"/>
      <c r="AX2242" s="53"/>
      <c r="AY2242" s="53"/>
    </row>
    <row r="2243" spans="18:51">
      <c r="R2243" s="55"/>
      <c r="S2243" s="53"/>
      <c r="T2243" s="53"/>
      <c r="U2243" s="53"/>
      <c r="V2243" s="53"/>
      <c r="W2243" s="53"/>
      <c r="X2243" s="54"/>
      <c r="Y2243" s="54"/>
      <c r="Z2243" s="54"/>
      <c r="AA2243" s="54"/>
      <c r="AB2243" s="54"/>
      <c r="AC2243" s="54"/>
      <c r="AD2243" s="54"/>
      <c r="AE2243" s="54"/>
      <c r="AF2243" s="53"/>
      <c r="AG2243" s="54"/>
      <c r="AH2243" s="54"/>
      <c r="AI2243" s="54"/>
      <c r="AJ2243" s="53"/>
      <c r="AK2243" s="53"/>
      <c r="AL2243" s="53"/>
      <c r="AM2243" s="53"/>
      <c r="AN2243" s="53"/>
      <c r="AO2243" s="53"/>
      <c r="AP2243" s="53"/>
      <c r="AQ2243" s="53"/>
      <c r="AR2243" s="53"/>
      <c r="AS2243" s="53"/>
      <c r="AT2243" s="53"/>
      <c r="AU2243" s="53"/>
      <c r="AV2243" s="53"/>
      <c r="AW2243" s="53"/>
      <c r="AX2243" s="53"/>
      <c r="AY2243" s="53"/>
    </row>
    <row r="2244" spans="18:51">
      <c r="R2244" s="55"/>
      <c r="S2244" s="53"/>
      <c r="T2244" s="53"/>
      <c r="U2244" s="53"/>
      <c r="V2244" s="53"/>
      <c r="W2244" s="53"/>
      <c r="X2244" s="54"/>
      <c r="Y2244" s="54"/>
      <c r="Z2244" s="54"/>
      <c r="AA2244" s="54"/>
      <c r="AB2244" s="54"/>
      <c r="AC2244" s="54"/>
      <c r="AD2244" s="54"/>
      <c r="AE2244" s="54"/>
      <c r="AF2244" s="53"/>
      <c r="AG2244" s="54"/>
      <c r="AH2244" s="54"/>
      <c r="AI2244" s="54"/>
      <c r="AJ2244" s="53"/>
      <c r="AK2244" s="53"/>
      <c r="AL2244" s="53"/>
      <c r="AM2244" s="53"/>
      <c r="AN2244" s="53"/>
      <c r="AO2244" s="53"/>
      <c r="AP2244" s="53"/>
      <c r="AQ2244" s="53"/>
      <c r="AR2244" s="53"/>
      <c r="AS2244" s="53"/>
      <c r="AT2244" s="53"/>
      <c r="AU2244" s="53"/>
      <c r="AV2244" s="53"/>
      <c r="AW2244" s="53"/>
      <c r="AX2244" s="53"/>
      <c r="AY2244" s="53"/>
    </row>
    <row r="2245" spans="18:51">
      <c r="R2245" s="55"/>
      <c r="S2245" s="53"/>
      <c r="T2245" s="53"/>
      <c r="U2245" s="53"/>
      <c r="V2245" s="53"/>
      <c r="W2245" s="53"/>
      <c r="X2245" s="54"/>
      <c r="Y2245" s="54"/>
      <c r="Z2245" s="54"/>
      <c r="AA2245" s="54"/>
      <c r="AB2245" s="54"/>
      <c r="AC2245" s="54"/>
      <c r="AD2245" s="54"/>
      <c r="AE2245" s="54"/>
      <c r="AF2245" s="53"/>
      <c r="AG2245" s="54"/>
      <c r="AH2245" s="54"/>
      <c r="AI2245" s="54"/>
      <c r="AJ2245" s="53"/>
      <c r="AK2245" s="53"/>
      <c r="AL2245" s="53"/>
      <c r="AM2245" s="53"/>
      <c r="AN2245" s="53"/>
      <c r="AO2245" s="53"/>
      <c r="AP2245" s="53"/>
      <c r="AQ2245" s="53"/>
      <c r="AR2245" s="53"/>
      <c r="AS2245" s="53"/>
      <c r="AT2245" s="53"/>
      <c r="AU2245" s="53"/>
      <c r="AV2245" s="53"/>
      <c r="AW2245" s="53"/>
      <c r="AX2245" s="53"/>
      <c r="AY2245" s="53"/>
    </row>
    <row r="2246" spans="18:51">
      <c r="R2246" s="55"/>
      <c r="S2246" s="53"/>
      <c r="T2246" s="53"/>
      <c r="U2246" s="53"/>
      <c r="V2246" s="53"/>
      <c r="W2246" s="53"/>
      <c r="X2246" s="54"/>
      <c r="Y2246" s="54"/>
      <c r="Z2246" s="54"/>
      <c r="AA2246" s="54"/>
      <c r="AB2246" s="54"/>
      <c r="AC2246" s="54"/>
      <c r="AD2246" s="54"/>
      <c r="AE2246" s="54"/>
      <c r="AF2246" s="53"/>
      <c r="AG2246" s="54"/>
      <c r="AH2246" s="54"/>
      <c r="AI2246" s="54"/>
      <c r="AJ2246" s="53"/>
      <c r="AK2246" s="53"/>
      <c r="AL2246" s="53"/>
      <c r="AM2246" s="53"/>
      <c r="AN2246" s="53"/>
      <c r="AO2246" s="53"/>
      <c r="AP2246" s="53"/>
      <c r="AQ2246" s="53"/>
      <c r="AR2246" s="53"/>
      <c r="AS2246" s="53"/>
      <c r="AT2246" s="53"/>
      <c r="AU2246" s="53"/>
      <c r="AV2246" s="53"/>
      <c r="AW2246" s="53"/>
      <c r="AX2246" s="53"/>
      <c r="AY2246" s="53"/>
    </row>
    <row r="2247" spans="18:51">
      <c r="R2247" s="55"/>
      <c r="S2247" s="53"/>
      <c r="T2247" s="53"/>
      <c r="U2247" s="53"/>
      <c r="V2247" s="53"/>
      <c r="W2247" s="53"/>
      <c r="X2247" s="54"/>
      <c r="Y2247" s="54"/>
      <c r="Z2247" s="54"/>
      <c r="AA2247" s="54"/>
      <c r="AB2247" s="54"/>
      <c r="AC2247" s="54"/>
      <c r="AD2247" s="54"/>
      <c r="AE2247" s="54"/>
      <c r="AF2247" s="53"/>
      <c r="AG2247" s="54"/>
      <c r="AH2247" s="54"/>
      <c r="AI2247" s="54"/>
      <c r="AJ2247" s="53"/>
      <c r="AK2247" s="53"/>
      <c r="AL2247" s="53"/>
      <c r="AM2247" s="53"/>
      <c r="AN2247" s="53"/>
      <c r="AO2247" s="53"/>
      <c r="AP2247" s="53"/>
      <c r="AQ2247" s="53"/>
      <c r="AR2247" s="53"/>
      <c r="AS2247" s="53"/>
      <c r="AT2247" s="53"/>
      <c r="AU2247" s="53"/>
      <c r="AV2247" s="53"/>
      <c r="AW2247" s="53"/>
      <c r="AX2247" s="53"/>
      <c r="AY2247" s="53"/>
    </row>
    <row r="2248" spans="18:51">
      <c r="R2248" s="55"/>
      <c r="S2248" s="53"/>
      <c r="T2248" s="53"/>
      <c r="U2248" s="53"/>
      <c r="V2248" s="53"/>
      <c r="W2248" s="53"/>
      <c r="X2248" s="54"/>
      <c r="Y2248" s="54"/>
      <c r="Z2248" s="54"/>
      <c r="AA2248" s="54"/>
      <c r="AB2248" s="54"/>
      <c r="AC2248" s="54"/>
      <c r="AD2248" s="54"/>
      <c r="AE2248" s="54"/>
      <c r="AF2248" s="53"/>
      <c r="AG2248" s="54"/>
      <c r="AH2248" s="54"/>
      <c r="AI2248" s="54"/>
      <c r="AJ2248" s="53"/>
      <c r="AK2248" s="53"/>
      <c r="AL2248" s="53"/>
      <c r="AM2248" s="53"/>
      <c r="AN2248" s="53"/>
      <c r="AO2248" s="53"/>
      <c r="AP2248" s="53"/>
      <c r="AQ2248" s="53"/>
      <c r="AR2248" s="53"/>
      <c r="AS2248" s="53"/>
      <c r="AT2248" s="53"/>
      <c r="AU2248" s="53"/>
      <c r="AV2248" s="53"/>
      <c r="AW2248" s="53"/>
      <c r="AX2248" s="53"/>
      <c r="AY2248" s="53"/>
    </row>
    <row r="2249" spans="18:51">
      <c r="R2249" s="55"/>
      <c r="S2249" s="53"/>
      <c r="T2249" s="53"/>
      <c r="U2249" s="53"/>
      <c r="V2249" s="53"/>
      <c r="W2249" s="53"/>
      <c r="X2249" s="54"/>
      <c r="Y2249" s="54"/>
      <c r="Z2249" s="54"/>
      <c r="AA2249" s="54"/>
      <c r="AB2249" s="54"/>
      <c r="AC2249" s="54"/>
      <c r="AD2249" s="54"/>
      <c r="AE2249" s="54"/>
      <c r="AF2249" s="53"/>
      <c r="AG2249" s="54"/>
      <c r="AH2249" s="54"/>
      <c r="AI2249" s="54"/>
      <c r="AJ2249" s="53"/>
      <c r="AK2249" s="53"/>
      <c r="AL2249" s="53"/>
      <c r="AM2249" s="53"/>
      <c r="AN2249" s="53"/>
      <c r="AO2249" s="53"/>
      <c r="AP2249" s="53"/>
      <c r="AQ2249" s="53"/>
      <c r="AR2249" s="53"/>
      <c r="AS2249" s="53"/>
      <c r="AT2249" s="53"/>
      <c r="AU2249" s="53"/>
      <c r="AV2249" s="53"/>
      <c r="AW2249" s="53"/>
      <c r="AX2249" s="53"/>
      <c r="AY2249" s="53"/>
    </row>
    <row r="2250" spans="18:51">
      <c r="R2250" s="55"/>
      <c r="S2250" s="53"/>
      <c r="T2250" s="53"/>
      <c r="U2250" s="53"/>
      <c r="V2250" s="53"/>
      <c r="W2250" s="53"/>
      <c r="X2250" s="54"/>
      <c r="Y2250" s="54"/>
      <c r="Z2250" s="54"/>
      <c r="AA2250" s="54"/>
      <c r="AB2250" s="54"/>
      <c r="AC2250" s="54"/>
      <c r="AD2250" s="54"/>
      <c r="AE2250" s="54"/>
      <c r="AF2250" s="53"/>
      <c r="AG2250" s="54"/>
      <c r="AH2250" s="54"/>
      <c r="AI2250" s="54"/>
      <c r="AJ2250" s="53"/>
      <c r="AK2250" s="53"/>
      <c r="AL2250" s="53"/>
      <c r="AM2250" s="53"/>
      <c r="AN2250" s="53"/>
      <c r="AO2250" s="53"/>
      <c r="AP2250" s="53"/>
      <c r="AQ2250" s="53"/>
      <c r="AR2250" s="53"/>
      <c r="AS2250" s="53"/>
      <c r="AT2250" s="53"/>
      <c r="AU2250" s="53"/>
      <c r="AV2250" s="53"/>
      <c r="AW2250" s="53"/>
      <c r="AX2250" s="53"/>
      <c r="AY2250" s="53"/>
    </row>
    <row r="2251" spans="18:51">
      <c r="R2251" s="55"/>
      <c r="S2251" s="53"/>
      <c r="T2251" s="53"/>
      <c r="U2251" s="53"/>
      <c r="V2251" s="53"/>
      <c r="W2251" s="53"/>
      <c r="X2251" s="54"/>
      <c r="Y2251" s="54"/>
      <c r="Z2251" s="54"/>
      <c r="AA2251" s="54"/>
      <c r="AB2251" s="54"/>
      <c r="AC2251" s="54"/>
      <c r="AD2251" s="54"/>
      <c r="AE2251" s="54"/>
      <c r="AF2251" s="53"/>
      <c r="AG2251" s="54"/>
      <c r="AH2251" s="54"/>
      <c r="AI2251" s="54"/>
      <c r="AJ2251" s="53"/>
      <c r="AK2251" s="53"/>
      <c r="AL2251" s="53"/>
      <c r="AM2251" s="53"/>
      <c r="AN2251" s="53"/>
      <c r="AO2251" s="53"/>
      <c r="AP2251" s="53"/>
      <c r="AQ2251" s="53"/>
      <c r="AR2251" s="53"/>
      <c r="AS2251" s="53"/>
      <c r="AT2251" s="53"/>
      <c r="AU2251" s="53"/>
      <c r="AV2251" s="53"/>
      <c r="AW2251" s="53"/>
      <c r="AX2251" s="53"/>
      <c r="AY2251" s="53"/>
    </row>
    <row r="2252" spans="18:51">
      <c r="R2252" s="55"/>
      <c r="S2252" s="53"/>
      <c r="T2252" s="53"/>
      <c r="U2252" s="53"/>
      <c r="V2252" s="53"/>
      <c r="W2252" s="53"/>
      <c r="X2252" s="54"/>
      <c r="Y2252" s="54"/>
      <c r="Z2252" s="54"/>
      <c r="AA2252" s="54"/>
      <c r="AB2252" s="54"/>
      <c r="AC2252" s="54"/>
      <c r="AD2252" s="54"/>
      <c r="AE2252" s="54"/>
      <c r="AF2252" s="53"/>
      <c r="AG2252" s="54"/>
      <c r="AH2252" s="54"/>
      <c r="AI2252" s="54"/>
      <c r="AJ2252" s="53"/>
      <c r="AK2252" s="53"/>
      <c r="AL2252" s="53"/>
      <c r="AM2252" s="53"/>
      <c r="AN2252" s="53"/>
      <c r="AO2252" s="53"/>
      <c r="AP2252" s="53"/>
      <c r="AQ2252" s="53"/>
      <c r="AR2252" s="53"/>
      <c r="AS2252" s="53"/>
      <c r="AT2252" s="53"/>
      <c r="AU2252" s="53"/>
      <c r="AV2252" s="53"/>
      <c r="AW2252" s="53"/>
      <c r="AX2252" s="53"/>
      <c r="AY2252" s="53"/>
    </row>
    <row r="2253" spans="18:51">
      <c r="R2253" s="55"/>
      <c r="S2253" s="53"/>
      <c r="T2253" s="53"/>
      <c r="U2253" s="53"/>
      <c r="V2253" s="53"/>
      <c r="W2253" s="53"/>
      <c r="X2253" s="54"/>
      <c r="Y2253" s="54"/>
      <c r="Z2253" s="54"/>
      <c r="AA2253" s="54"/>
      <c r="AB2253" s="54"/>
      <c r="AC2253" s="54"/>
      <c r="AD2253" s="54"/>
      <c r="AE2253" s="54"/>
      <c r="AF2253" s="53"/>
      <c r="AG2253" s="54"/>
      <c r="AH2253" s="54"/>
      <c r="AI2253" s="54"/>
      <c r="AJ2253" s="53"/>
      <c r="AK2253" s="53"/>
      <c r="AL2253" s="53"/>
      <c r="AM2253" s="53"/>
      <c r="AN2253" s="53"/>
      <c r="AO2253" s="53"/>
      <c r="AP2253" s="53"/>
      <c r="AQ2253" s="53"/>
      <c r="AR2253" s="53"/>
      <c r="AS2253" s="53"/>
      <c r="AT2253" s="53"/>
      <c r="AU2253" s="53"/>
      <c r="AV2253" s="53"/>
      <c r="AW2253" s="53"/>
      <c r="AX2253" s="53"/>
      <c r="AY2253" s="53"/>
    </row>
    <row r="2254" spans="18:51">
      <c r="R2254" s="55"/>
      <c r="S2254" s="53"/>
      <c r="T2254" s="53"/>
      <c r="U2254" s="53"/>
      <c r="V2254" s="53"/>
      <c r="W2254" s="53"/>
      <c r="X2254" s="54"/>
      <c r="Y2254" s="54"/>
      <c r="Z2254" s="54"/>
      <c r="AA2254" s="54"/>
      <c r="AB2254" s="54"/>
      <c r="AC2254" s="54"/>
      <c r="AD2254" s="54"/>
      <c r="AE2254" s="54"/>
      <c r="AF2254" s="53"/>
      <c r="AG2254" s="54"/>
      <c r="AH2254" s="54"/>
      <c r="AI2254" s="54"/>
      <c r="AJ2254" s="53"/>
      <c r="AK2254" s="53"/>
      <c r="AL2254" s="53"/>
      <c r="AM2254" s="53"/>
      <c r="AN2254" s="53"/>
      <c r="AO2254" s="53"/>
      <c r="AP2254" s="53"/>
      <c r="AQ2254" s="53"/>
      <c r="AR2254" s="53"/>
      <c r="AS2254" s="53"/>
      <c r="AT2254" s="53"/>
      <c r="AU2254" s="53"/>
      <c r="AV2254" s="53"/>
      <c r="AW2254" s="53"/>
      <c r="AX2254" s="53"/>
      <c r="AY2254" s="53"/>
    </row>
    <row r="2255" spans="18:51">
      <c r="R2255" s="55"/>
      <c r="S2255" s="53"/>
      <c r="T2255" s="53"/>
      <c r="U2255" s="53"/>
      <c r="V2255" s="53"/>
      <c r="W2255" s="53"/>
      <c r="X2255" s="54"/>
      <c r="Y2255" s="54"/>
      <c r="Z2255" s="54"/>
      <c r="AA2255" s="54"/>
      <c r="AB2255" s="54"/>
      <c r="AC2255" s="54"/>
      <c r="AD2255" s="54"/>
      <c r="AE2255" s="54"/>
      <c r="AF2255" s="53"/>
      <c r="AG2255" s="54"/>
      <c r="AH2255" s="54"/>
      <c r="AI2255" s="54"/>
      <c r="AJ2255" s="53"/>
      <c r="AK2255" s="53"/>
      <c r="AL2255" s="53"/>
      <c r="AM2255" s="53"/>
      <c r="AN2255" s="53"/>
      <c r="AO2255" s="53"/>
      <c r="AP2255" s="53"/>
      <c r="AQ2255" s="53"/>
      <c r="AR2255" s="53"/>
      <c r="AS2255" s="53"/>
      <c r="AT2255" s="53"/>
      <c r="AU2255" s="53"/>
      <c r="AV2255" s="53"/>
      <c r="AW2255" s="53"/>
      <c r="AX2255" s="53"/>
      <c r="AY2255" s="53"/>
    </row>
    <row r="2256" spans="18:51">
      <c r="R2256" s="55"/>
      <c r="S2256" s="53"/>
      <c r="T2256" s="53"/>
      <c r="U2256" s="53"/>
      <c r="V2256" s="53"/>
      <c r="W2256" s="53"/>
      <c r="X2256" s="54"/>
      <c r="Y2256" s="54"/>
      <c r="Z2256" s="54"/>
      <c r="AA2256" s="54"/>
      <c r="AB2256" s="54"/>
      <c r="AC2256" s="54"/>
      <c r="AD2256" s="54"/>
      <c r="AE2256" s="54"/>
      <c r="AF2256" s="53"/>
      <c r="AG2256" s="54"/>
      <c r="AH2256" s="54"/>
      <c r="AI2256" s="54"/>
      <c r="AJ2256" s="53"/>
      <c r="AK2256" s="53"/>
      <c r="AL2256" s="53"/>
      <c r="AM2256" s="53"/>
      <c r="AN2256" s="53"/>
      <c r="AO2256" s="53"/>
      <c r="AP2256" s="53"/>
      <c r="AQ2256" s="53"/>
      <c r="AR2256" s="53"/>
      <c r="AS2256" s="53"/>
      <c r="AT2256" s="53"/>
      <c r="AU2256" s="53"/>
      <c r="AV2256" s="53"/>
      <c r="AW2256" s="53"/>
      <c r="AX2256" s="53"/>
      <c r="AY2256" s="53"/>
    </row>
    <row r="2257" spans="18:51">
      <c r="R2257" s="55"/>
      <c r="S2257" s="53"/>
      <c r="T2257" s="53"/>
      <c r="U2257" s="53"/>
      <c r="V2257" s="53"/>
      <c r="W2257" s="53"/>
      <c r="X2257" s="54"/>
      <c r="Y2257" s="54"/>
      <c r="Z2257" s="54"/>
      <c r="AA2257" s="54"/>
      <c r="AB2257" s="54"/>
      <c r="AC2257" s="54"/>
      <c r="AD2257" s="54"/>
      <c r="AE2257" s="54"/>
      <c r="AF2257" s="53"/>
      <c r="AG2257" s="54"/>
      <c r="AH2257" s="54"/>
      <c r="AI2257" s="54"/>
      <c r="AJ2257" s="53"/>
      <c r="AK2257" s="53"/>
      <c r="AL2257" s="53"/>
      <c r="AM2257" s="53"/>
      <c r="AN2257" s="53"/>
      <c r="AO2257" s="53"/>
      <c r="AP2257" s="53"/>
      <c r="AQ2257" s="53"/>
      <c r="AR2257" s="53"/>
      <c r="AS2257" s="53"/>
      <c r="AT2257" s="53"/>
      <c r="AU2257" s="53"/>
      <c r="AV2257" s="53"/>
      <c r="AW2257" s="53"/>
      <c r="AX2257" s="53"/>
      <c r="AY2257" s="53"/>
    </row>
    <row r="2258" spans="18:51">
      <c r="R2258" s="55"/>
      <c r="S2258" s="53"/>
      <c r="T2258" s="53"/>
      <c r="U2258" s="53"/>
      <c r="V2258" s="53"/>
      <c r="W2258" s="53"/>
      <c r="X2258" s="54"/>
      <c r="Y2258" s="54"/>
      <c r="Z2258" s="54"/>
      <c r="AA2258" s="54"/>
      <c r="AB2258" s="54"/>
      <c r="AC2258" s="54"/>
      <c r="AD2258" s="54"/>
      <c r="AE2258" s="54"/>
      <c r="AF2258" s="53"/>
      <c r="AG2258" s="54"/>
      <c r="AH2258" s="54"/>
      <c r="AI2258" s="54"/>
      <c r="AJ2258" s="53"/>
      <c r="AK2258" s="53"/>
      <c r="AL2258" s="53"/>
      <c r="AM2258" s="53"/>
      <c r="AN2258" s="53"/>
      <c r="AO2258" s="53"/>
      <c r="AP2258" s="53"/>
      <c r="AQ2258" s="53"/>
      <c r="AR2258" s="53"/>
      <c r="AS2258" s="53"/>
      <c r="AT2258" s="53"/>
      <c r="AU2258" s="53"/>
      <c r="AV2258" s="53"/>
      <c r="AW2258" s="53"/>
      <c r="AX2258" s="53"/>
      <c r="AY2258" s="53"/>
    </row>
    <row r="2259" spans="18:51">
      <c r="R2259" s="55"/>
      <c r="S2259" s="53"/>
      <c r="T2259" s="53"/>
      <c r="U2259" s="53"/>
      <c r="V2259" s="53"/>
      <c r="W2259" s="53"/>
      <c r="X2259" s="54"/>
      <c r="Y2259" s="54"/>
      <c r="Z2259" s="54"/>
      <c r="AA2259" s="54"/>
      <c r="AB2259" s="54"/>
      <c r="AC2259" s="54"/>
      <c r="AD2259" s="54"/>
      <c r="AE2259" s="54"/>
      <c r="AF2259" s="53"/>
      <c r="AG2259" s="54"/>
      <c r="AH2259" s="54"/>
      <c r="AI2259" s="54"/>
      <c r="AJ2259" s="53"/>
      <c r="AK2259" s="53"/>
      <c r="AL2259" s="53"/>
      <c r="AM2259" s="53"/>
      <c r="AN2259" s="53"/>
      <c r="AO2259" s="53"/>
      <c r="AP2259" s="53"/>
      <c r="AQ2259" s="53"/>
      <c r="AR2259" s="53"/>
      <c r="AS2259" s="53"/>
      <c r="AT2259" s="53"/>
      <c r="AU2259" s="53"/>
      <c r="AV2259" s="53"/>
      <c r="AW2259" s="53"/>
      <c r="AX2259" s="53"/>
      <c r="AY2259" s="53"/>
    </row>
    <row r="2260" spans="18:51">
      <c r="R2260" s="55"/>
      <c r="S2260" s="53"/>
      <c r="T2260" s="53"/>
      <c r="U2260" s="53"/>
      <c r="V2260" s="53"/>
      <c r="W2260" s="53"/>
      <c r="X2260" s="54"/>
      <c r="Y2260" s="54"/>
      <c r="Z2260" s="54"/>
      <c r="AA2260" s="54"/>
      <c r="AB2260" s="54"/>
      <c r="AC2260" s="54"/>
      <c r="AD2260" s="54"/>
      <c r="AE2260" s="54"/>
      <c r="AF2260" s="53"/>
      <c r="AG2260" s="54"/>
      <c r="AH2260" s="54"/>
      <c r="AI2260" s="54"/>
      <c r="AJ2260" s="53"/>
      <c r="AK2260" s="53"/>
      <c r="AL2260" s="53"/>
      <c r="AM2260" s="53"/>
      <c r="AN2260" s="53"/>
      <c r="AO2260" s="53"/>
      <c r="AP2260" s="53"/>
      <c r="AQ2260" s="53"/>
      <c r="AR2260" s="53"/>
      <c r="AS2260" s="53"/>
      <c r="AT2260" s="53"/>
      <c r="AU2260" s="53"/>
      <c r="AV2260" s="53"/>
      <c r="AW2260" s="53"/>
      <c r="AX2260" s="53"/>
      <c r="AY2260" s="53"/>
    </row>
    <row r="2261" spans="18:51">
      <c r="R2261" s="55"/>
      <c r="S2261" s="53"/>
      <c r="T2261" s="53"/>
      <c r="U2261" s="53"/>
      <c r="V2261" s="53"/>
      <c r="W2261" s="53"/>
      <c r="X2261" s="54"/>
      <c r="Y2261" s="54"/>
      <c r="Z2261" s="54"/>
      <c r="AA2261" s="54"/>
      <c r="AB2261" s="54"/>
      <c r="AC2261" s="54"/>
      <c r="AD2261" s="54"/>
      <c r="AE2261" s="54"/>
      <c r="AF2261" s="53"/>
      <c r="AG2261" s="54"/>
      <c r="AH2261" s="54"/>
      <c r="AI2261" s="54"/>
      <c r="AJ2261" s="53"/>
      <c r="AK2261" s="53"/>
      <c r="AL2261" s="53"/>
      <c r="AM2261" s="53"/>
      <c r="AN2261" s="53"/>
      <c r="AO2261" s="53"/>
      <c r="AP2261" s="53"/>
      <c r="AQ2261" s="53"/>
      <c r="AR2261" s="53"/>
      <c r="AS2261" s="53"/>
      <c r="AT2261" s="53"/>
      <c r="AU2261" s="53"/>
      <c r="AV2261" s="53"/>
      <c r="AW2261" s="53"/>
      <c r="AX2261" s="53"/>
      <c r="AY2261" s="53"/>
    </row>
    <row r="2262" spans="18:51">
      <c r="R2262" s="55"/>
      <c r="S2262" s="53"/>
      <c r="T2262" s="53"/>
      <c r="U2262" s="53"/>
      <c r="V2262" s="53"/>
      <c r="W2262" s="53"/>
      <c r="X2262" s="54"/>
      <c r="Y2262" s="54"/>
      <c r="Z2262" s="54"/>
      <c r="AA2262" s="54"/>
      <c r="AB2262" s="54"/>
      <c r="AC2262" s="54"/>
      <c r="AD2262" s="54"/>
      <c r="AE2262" s="54"/>
      <c r="AF2262" s="53"/>
      <c r="AG2262" s="54"/>
      <c r="AH2262" s="54"/>
      <c r="AI2262" s="54"/>
      <c r="AJ2262" s="53"/>
      <c r="AK2262" s="53"/>
      <c r="AL2262" s="53"/>
      <c r="AM2262" s="53"/>
      <c r="AN2262" s="53"/>
      <c r="AO2262" s="53"/>
      <c r="AP2262" s="53"/>
      <c r="AQ2262" s="53"/>
      <c r="AR2262" s="53"/>
      <c r="AS2262" s="53"/>
      <c r="AT2262" s="53"/>
      <c r="AU2262" s="53"/>
      <c r="AV2262" s="53"/>
      <c r="AW2262" s="53"/>
      <c r="AX2262" s="53"/>
      <c r="AY2262" s="53"/>
    </row>
    <row r="2263" spans="18:51">
      <c r="R2263" s="55"/>
      <c r="S2263" s="53"/>
      <c r="T2263" s="53"/>
      <c r="U2263" s="53"/>
      <c r="V2263" s="53"/>
      <c r="W2263" s="53"/>
      <c r="X2263" s="54"/>
      <c r="Y2263" s="54"/>
      <c r="Z2263" s="54"/>
      <c r="AA2263" s="54"/>
      <c r="AB2263" s="54"/>
      <c r="AC2263" s="54"/>
      <c r="AD2263" s="54"/>
      <c r="AE2263" s="54"/>
      <c r="AF2263" s="53"/>
      <c r="AG2263" s="54"/>
      <c r="AH2263" s="54"/>
      <c r="AI2263" s="54"/>
      <c r="AJ2263" s="53"/>
      <c r="AK2263" s="53"/>
      <c r="AL2263" s="53"/>
      <c r="AM2263" s="53"/>
      <c r="AN2263" s="53"/>
      <c r="AO2263" s="53"/>
      <c r="AP2263" s="53"/>
      <c r="AQ2263" s="53"/>
      <c r="AR2263" s="53"/>
      <c r="AS2263" s="53"/>
      <c r="AT2263" s="53"/>
      <c r="AU2263" s="53"/>
      <c r="AV2263" s="53"/>
      <c r="AW2263" s="53"/>
      <c r="AX2263" s="53"/>
      <c r="AY2263" s="53"/>
    </row>
    <row r="2264" spans="18:51">
      <c r="R2264" s="55"/>
      <c r="S2264" s="53"/>
      <c r="T2264" s="53"/>
      <c r="U2264" s="53"/>
      <c r="V2264" s="53"/>
      <c r="W2264" s="53"/>
      <c r="X2264" s="54"/>
      <c r="Y2264" s="54"/>
      <c r="Z2264" s="54"/>
      <c r="AA2264" s="54"/>
      <c r="AB2264" s="54"/>
      <c r="AC2264" s="54"/>
      <c r="AD2264" s="54"/>
      <c r="AE2264" s="54"/>
      <c r="AF2264" s="53"/>
      <c r="AG2264" s="54"/>
      <c r="AH2264" s="54"/>
      <c r="AI2264" s="54"/>
      <c r="AJ2264" s="53"/>
      <c r="AK2264" s="53"/>
      <c r="AL2264" s="53"/>
      <c r="AM2264" s="53"/>
      <c r="AN2264" s="53"/>
      <c r="AO2264" s="53"/>
      <c r="AP2264" s="53"/>
      <c r="AQ2264" s="53"/>
      <c r="AR2264" s="53"/>
      <c r="AS2264" s="53"/>
      <c r="AT2264" s="53"/>
      <c r="AU2264" s="53"/>
      <c r="AV2264" s="53"/>
      <c r="AW2264" s="53"/>
      <c r="AX2264" s="53"/>
      <c r="AY2264" s="53"/>
    </row>
    <row r="2265" spans="18:51">
      <c r="R2265" s="55"/>
      <c r="S2265" s="53"/>
      <c r="T2265" s="53"/>
      <c r="U2265" s="53"/>
      <c r="V2265" s="53"/>
      <c r="W2265" s="53"/>
      <c r="X2265" s="54"/>
      <c r="Y2265" s="54"/>
      <c r="Z2265" s="54"/>
      <c r="AA2265" s="54"/>
      <c r="AB2265" s="54"/>
      <c r="AC2265" s="54"/>
      <c r="AD2265" s="54"/>
      <c r="AE2265" s="54"/>
      <c r="AF2265" s="53"/>
      <c r="AG2265" s="54"/>
      <c r="AH2265" s="54"/>
      <c r="AI2265" s="54"/>
      <c r="AJ2265" s="53"/>
      <c r="AK2265" s="53"/>
      <c r="AL2265" s="53"/>
      <c r="AM2265" s="53"/>
      <c r="AN2265" s="53"/>
      <c r="AO2265" s="53"/>
      <c r="AP2265" s="53"/>
      <c r="AQ2265" s="53"/>
      <c r="AR2265" s="53"/>
      <c r="AS2265" s="53"/>
      <c r="AT2265" s="53"/>
      <c r="AU2265" s="53"/>
      <c r="AV2265" s="53"/>
      <c r="AW2265" s="53"/>
      <c r="AX2265" s="53"/>
      <c r="AY2265" s="53"/>
    </row>
    <row r="2266" spans="18:51">
      <c r="R2266" s="55"/>
      <c r="S2266" s="53"/>
      <c r="T2266" s="53"/>
      <c r="U2266" s="53"/>
      <c r="V2266" s="53"/>
      <c r="W2266" s="53"/>
      <c r="X2266" s="54"/>
      <c r="Y2266" s="54"/>
      <c r="Z2266" s="54"/>
      <c r="AA2266" s="54"/>
      <c r="AB2266" s="54"/>
      <c r="AC2266" s="54"/>
      <c r="AD2266" s="54"/>
      <c r="AE2266" s="54"/>
      <c r="AF2266" s="53"/>
      <c r="AG2266" s="54"/>
      <c r="AH2266" s="54"/>
      <c r="AI2266" s="54"/>
      <c r="AJ2266" s="53"/>
      <c r="AK2266" s="53"/>
      <c r="AL2266" s="53"/>
      <c r="AM2266" s="53"/>
      <c r="AN2266" s="53"/>
      <c r="AO2266" s="53"/>
      <c r="AP2266" s="53"/>
      <c r="AQ2266" s="53"/>
      <c r="AR2266" s="53"/>
      <c r="AS2266" s="53"/>
      <c r="AT2266" s="53"/>
      <c r="AU2266" s="53"/>
      <c r="AV2266" s="53"/>
      <c r="AW2266" s="53"/>
      <c r="AX2266" s="53"/>
      <c r="AY2266" s="53"/>
    </row>
    <row r="2267" spans="18:51">
      <c r="R2267" s="55"/>
      <c r="S2267" s="53"/>
      <c r="T2267" s="53"/>
      <c r="U2267" s="53"/>
      <c r="V2267" s="53"/>
      <c r="W2267" s="53"/>
      <c r="X2267" s="54"/>
      <c r="Y2267" s="54"/>
      <c r="Z2267" s="54"/>
      <c r="AA2267" s="54"/>
      <c r="AB2267" s="54"/>
      <c r="AC2267" s="54"/>
      <c r="AD2267" s="54"/>
      <c r="AE2267" s="54"/>
      <c r="AF2267" s="53"/>
      <c r="AG2267" s="54"/>
      <c r="AH2267" s="54"/>
      <c r="AI2267" s="54"/>
      <c r="AJ2267" s="53"/>
      <c r="AK2267" s="53"/>
      <c r="AL2267" s="53"/>
      <c r="AM2267" s="53"/>
      <c r="AN2267" s="53"/>
      <c r="AO2267" s="53"/>
      <c r="AP2267" s="53"/>
      <c r="AQ2267" s="53"/>
      <c r="AR2267" s="53"/>
      <c r="AS2267" s="53"/>
      <c r="AT2267" s="53"/>
      <c r="AU2267" s="53"/>
      <c r="AV2267" s="53"/>
      <c r="AW2267" s="53"/>
      <c r="AX2267" s="53"/>
      <c r="AY2267" s="53"/>
    </row>
    <row r="2268" spans="18:51">
      <c r="R2268" s="55"/>
      <c r="S2268" s="53"/>
      <c r="T2268" s="53"/>
      <c r="U2268" s="53"/>
      <c r="V2268" s="53"/>
      <c r="W2268" s="53"/>
      <c r="X2268" s="54"/>
      <c r="Y2268" s="54"/>
      <c r="Z2268" s="54"/>
      <c r="AA2268" s="54"/>
      <c r="AB2268" s="54"/>
      <c r="AC2268" s="54"/>
      <c r="AD2268" s="54"/>
      <c r="AE2268" s="54"/>
      <c r="AF2268" s="53"/>
      <c r="AG2268" s="54"/>
      <c r="AH2268" s="54"/>
      <c r="AI2268" s="54"/>
      <c r="AJ2268" s="53"/>
      <c r="AK2268" s="53"/>
      <c r="AL2268" s="53"/>
      <c r="AM2268" s="53"/>
      <c r="AN2268" s="53"/>
      <c r="AO2268" s="53"/>
      <c r="AP2268" s="53"/>
      <c r="AQ2268" s="53"/>
      <c r="AR2268" s="53"/>
      <c r="AS2268" s="53"/>
      <c r="AT2268" s="53"/>
      <c r="AU2268" s="53"/>
      <c r="AV2268" s="53"/>
      <c r="AW2268" s="53"/>
      <c r="AX2268" s="53"/>
      <c r="AY2268" s="53"/>
    </row>
    <row r="2269" spans="18:51">
      <c r="R2269" s="55"/>
      <c r="S2269" s="53"/>
      <c r="T2269" s="53"/>
      <c r="U2269" s="53"/>
      <c r="V2269" s="53"/>
      <c r="W2269" s="53"/>
      <c r="X2269" s="54"/>
      <c r="Y2269" s="54"/>
      <c r="Z2269" s="54"/>
      <c r="AA2269" s="54"/>
      <c r="AB2269" s="54"/>
      <c r="AC2269" s="54"/>
      <c r="AD2269" s="54"/>
      <c r="AE2269" s="54"/>
      <c r="AF2269" s="53"/>
      <c r="AG2269" s="54"/>
      <c r="AH2269" s="54"/>
      <c r="AI2269" s="54"/>
      <c r="AJ2269" s="53"/>
      <c r="AK2269" s="53"/>
      <c r="AL2269" s="53"/>
      <c r="AM2269" s="53"/>
      <c r="AN2269" s="53"/>
      <c r="AO2269" s="53"/>
      <c r="AP2269" s="53"/>
      <c r="AQ2269" s="53"/>
      <c r="AR2269" s="53"/>
      <c r="AS2269" s="53"/>
      <c r="AT2269" s="53"/>
      <c r="AU2269" s="53"/>
      <c r="AV2269" s="53"/>
      <c r="AW2269" s="53"/>
      <c r="AX2269" s="53"/>
      <c r="AY2269" s="53"/>
    </row>
    <row r="2270" spans="18:51">
      <c r="R2270" s="55"/>
      <c r="S2270" s="53"/>
      <c r="T2270" s="53"/>
      <c r="U2270" s="53"/>
      <c r="V2270" s="53"/>
      <c r="W2270" s="53"/>
      <c r="X2270" s="54"/>
      <c r="Y2270" s="54"/>
      <c r="Z2270" s="54"/>
      <c r="AA2270" s="54"/>
      <c r="AB2270" s="54"/>
      <c r="AC2270" s="54"/>
      <c r="AD2270" s="54"/>
      <c r="AE2270" s="54"/>
      <c r="AF2270" s="53"/>
      <c r="AG2270" s="54"/>
      <c r="AH2270" s="54"/>
      <c r="AI2270" s="54"/>
      <c r="AJ2270" s="53"/>
      <c r="AK2270" s="53"/>
      <c r="AL2270" s="53"/>
      <c r="AM2270" s="53"/>
      <c r="AN2270" s="53"/>
      <c r="AO2270" s="53"/>
      <c r="AP2270" s="53"/>
      <c r="AQ2270" s="53"/>
      <c r="AR2270" s="53"/>
      <c r="AS2270" s="53"/>
      <c r="AT2270" s="53"/>
      <c r="AU2270" s="53"/>
      <c r="AV2270" s="53"/>
      <c r="AW2270" s="53"/>
      <c r="AX2270" s="53"/>
      <c r="AY2270" s="53"/>
    </row>
    <row r="2271" spans="18:51">
      <c r="R2271" s="55"/>
      <c r="S2271" s="53"/>
      <c r="T2271" s="53"/>
      <c r="U2271" s="53"/>
      <c r="V2271" s="53"/>
      <c r="W2271" s="53"/>
      <c r="X2271" s="54"/>
      <c r="Y2271" s="54"/>
      <c r="Z2271" s="54"/>
      <c r="AA2271" s="54"/>
      <c r="AB2271" s="54"/>
      <c r="AC2271" s="54"/>
      <c r="AD2271" s="54"/>
      <c r="AE2271" s="54"/>
      <c r="AF2271" s="53"/>
      <c r="AG2271" s="54"/>
      <c r="AH2271" s="54"/>
      <c r="AI2271" s="54"/>
      <c r="AJ2271" s="53"/>
      <c r="AK2271" s="53"/>
      <c r="AL2271" s="53"/>
      <c r="AM2271" s="53"/>
      <c r="AN2271" s="53"/>
      <c r="AO2271" s="53"/>
      <c r="AP2271" s="53"/>
      <c r="AQ2271" s="53"/>
      <c r="AR2271" s="53"/>
      <c r="AS2271" s="53"/>
      <c r="AT2271" s="53"/>
      <c r="AU2271" s="53"/>
      <c r="AV2271" s="53"/>
      <c r="AW2271" s="53"/>
      <c r="AX2271" s="53"/>
      <c r="AY2271" s="53"/>
    </row>
    <row r="2272" spans="18:51">
      <c r="R2272" s="55"/>
      <c r="S2272" s="53"/>
      <c r="T2272" s="53"/>
      <c r="U2272" s="53"/>
      <c r="V2272" s="53"/>
      <c r="W2272" s="53"/>
      <c r="X2272" s="54"/>
      <c r="Y2272" s="54"/>
      <c r="Z2272" s="54"/>
      <c r="AA2272" s="54"/>
      <c r="AB2272" s="54"/>
      <c r="AC2272" s="54"/>
      <c r="AD2272" s="54"/>
      <c r="AE2272" s="54"/>
      <c r="AF2272" s="53"/>
      <c r="AG2272" s="54"/>
      <c r="AH2272" s="54"/>
      <c r="AI2272" s="54"/>
      <c r="AJ2272" s="53"/>
      <c r="AK2272" s="53"/>
      <c r="AL2272" s="53"/>
      <c r="AM2272" s="53"/>
      <c r="AN2272" s="53"/>
      <c r="AO2272" s="53"/>
      <c r="AP2272" s="53"/>
      <c r="AQ2272" s="53"/>
      <c r="AR2272" s="53"/>
      <c r="AS2272" s="53"/>
      <c r="AT2272" s="53"/>
      <c r="AU2272" s="53"/>
      <c r="AV2272" s="53"/>
      <c r="AW2272" s="53"/>
      <c r="AX2272" s="53"/>
      <c r="AY2272" s="53"/>
    </row>
    <row r="2273" spans="18:51">
      <c r="R2273" s="55"/>
      <c r="S2273" s="53"/>
      <c r="T2273" s="53"/>
      <c r="U2273" s="53"/>
      <c r="V2273" s="53"/>
      <c r="W2273" s="53"/>
      <c r="X2273" s="54"/>
      <c r="Y2273" s="54"/>
      <c r="Z2273" s="54"/>
      <c r="AA2273" s="54"/>
      <c r="AB2273" s="54"/>
      <c r="AC2273" s="54"/>
      <c r="AD2273" s="54"/>
      <c r="AE2273" s="54"/>
      <c r="AF2273" s="53"/>
      <c r="AG2273" s="54"/>
      <c r="AH2273" s="54"/>
      <c r="AI2273" s="54"/>
      <c r="AJ2273" s="53"/>
      <c r="AK2273" s="53"/>
      <c r="AL2273" s="53"/>
      <c r="AM2273" s="53"/>
      <c r="AN2273" s="53"/>
      <c r="AO2273" s="53"/>
      <c r="AP2273" s="53"/>
      <c r="AQ2273" s="53"/>
      <c r="AR2273" s="53"/>
      <c r="AS2273" s="53"/>
      <c r="AT2273" s="53"/>
      <c r="AU2273" s="53"/>
      <c r="AV2273" s="53"/>
      <c r="AW2273" s="53"/>
      <c r="AX2273" s="53"/>
      <c r="AY2273" s="53"/>
    </row>
    <row r="2274" spans="18:51">
      <c r="R2274" s="55"/>
      <c r="S2274" s="53"/>
      <c r="T2274" s="53"/>
      <c r="U2274" s="53"/>
      <c r="V2274" s="53"/>
      <c r="W2274" s="53"/>
      <c r="X2274" s="54"/>
      <c r="Y2274" s="54"/>
      <c r="Z2274" s="54"/>
      <c r="AA2274" s="54"/>
      <c r="AB2274" s="54"/>
      <c r="AC2274" s="54"/>
      <c r="AD2274" s="54"/>
      <c r="AE2274" s="54"/>
      <c r="AF2274" s="53"/>
      <c r="AG2274" s="54"/>
      <c r="AH2274" s="54"/>
      <c r="AI2274" s="54"/>
      <c r="AJ2274" s="53"/>
      <c r="AK2274" s="53"/>
      <c r="AL2274" s="53"/>
      <c r="AM2274" s="53"/>
      <c r="AN2274" s="53"/>
      <c r="AO2274" s="53"/>
      <c r="AP2274" s="53"/>
      <c r="AQ2274" s="53"/>
      <c r="AR2274" s="53"/>
      <c r="AS2274" s="53"/>
      <c r="AT2274" s="53"/>
      <c r="AU2274" s="53"/>
      <c r="AV2274" s="53"/>
      <c r="AW2274" s="53"/>
      <c r="AX2274" s="53"/>
      <c r="AY2274" s="53"/>
    </row>
    <row r="2275" spans="18:51">
      <c r="R2275" s="55"/>
      <c r="S2275" s="53"/>
      <c r="T2275" s="53"/>
      <c r="U2275" s="53"/>
      <c r="V2275" s="53"/>
      <c r="W2275" s="53"/>
      <c r="X2275" s="54"/>
      <c r="Y2275" s="54"/>
      <c r="Z2275" s="54"/>
      <c r="AA2275" s="54"/>
      <c r="AB2275" s="54"/>
      <c r="AC2275" s="54"/>
      <c r="AD2275" s="54"/>
      <c r="AE2275" s="54"/>
      <c r="AF2275" s="53"/>
      <c r="AG2275" s="54"/>
      <c r="AH2275" s="54"/>
      <c r="AI2275" s="54"/>
      <c r="AJ2275" s="53"/>
      <c r="AK2275" s="53"/>
      <c r="AL2275" s="53"/>
      <c r="AM2275" s="53"/>
      <c r="AN2275" s="53"/>
      <c r="AO2275" s="53"/>
      <c r="AP2275" s="53"/>
      <c r="AQ2275" s="53"/>
      <c r="AR2275" s="53"/>
      <c r="AS2275" s="53"/>
      <c r="AT2275" s="53"/>
      <c r="AU2275" s="53"/>
      <c r="AV2275" s="53"/>
      <c r="AW2275" s="53"/>
      <c r="AX2275" s="53"/>
      <c r="AY2275" s="53"/>
    </row>
    <row r="2276" spans="18:51">
      <c r="R2276" s="55"/>
      <c r="S2276" s="53"/>
      <c r="T2276" s="53"/>
      <c r="U2276" s="53"/>
      <c r="V2276" s="53"/>
      <c r="W2276" s="53"/>
      <c r="X2276" s="54"/>
      <c r="Y2276" s="54"/>
      <c r="Z2276" s="54"/>
      <c r="AA2276" s="54"/>
      <c r="AB2276" s="54"/>
      <c r="AC2276" s="54"/>
      <c r="AD2276" s="54"/>
      <c r="AE2276" s="54"/>
      <c r="AF2276" s="53"/>
      <c r="AG2276" s="54"/>
      <c r="AH2276" s="54"/>
      <c r="AI2276" s="54"/>
      <c r="AJ2276" s="53"/>
      <c r="AK2276" s="53"/>
      <c r="AL2276" s="53"/>
      <c r="AM2276" s="53"/>
      <c r="AN2276" s="53"/>
      <c r="AO2276" s="53"/>
      <c r="AP2276" s="53"/>
      <c r="AQ2276" s="53"/>
      <c r="AR2276" s="53"/>
      <c r="AS2276" s="53"/>
      <c r="AT2276" s="53"/>
      <c r="AU2276" s="53"/>
      <c r="AV2276" s="53"/>
      <c r="AW2276" s="53"/>
      <c r="AX2276" s="53"/>
      <c r="AY2276" s="53"/>
    </row>
    <row r="2277" spans="18:51">
      <c r="R2277" s="55"/>
      <c r="S2277" s="53"/>
      <c r="T2277" s="53"/>
      <c r="U2277" s="53"/>
      <c r="V2277" s="53"/>
      <c r="W2277" s="53"/>
      <c r="X2277" s="54"/>
      <c r="Y2277" s="54"/>
      <c r="Z2277" s="54"/>
      <c r="AA2277" s="54"/>
      <c r="AB2277" s="54"/>
      <c r="AC2277" s="54"/>
      <c r="AD2277" s="54"/>
      <c r="AE2277" s="54"/>
      <c r="AF2277" s="53"/>
      <c r="AG2277" s="54"/>
      <c r="AH2277" s="54"/>
      <c r="AI2277" s="54"/>
      <c r="AJ2277" s="53"/>
      <c r="AK2277" s="53"/>
      <c r="AL2277" s="53"/>
      <c r="AM2277" s="53"/>
      <c r="AN2277" s="53"/>
      <c r="AO2277" s="53"/>
      <c r="AP2277" s="53"/>
      <c r="AQ2277" s="53"/>
      <c r="AR2277" s="53"/>
      <c r="AS2277" s="53"/>
      <c r="AT2277" s="53"/>
      <c r="AU2277" s="53"/>
      <c r="AV2277" s="53"/>
      <c r="AW2277" s="53"/>
      <c r="AX2277" s="53"/>
      <c r="AY2277" s="53"/>
    </row>
    <row r="2278" spans="18:51">
      <c r="R2278" s="55"/>
      <c r="S2278" s="53"/>
      <c r="T2278" s="53"/>
      <c r="U2278" s="53"/>
      <c r="V2278" s="53"/>
      <c r="W2278" s="53"/>
      <c r="X2278" s="54"/>
      <c r="Y2278" s="54"/>
      <c r="Z2278" s="54"/>
      <c r="AA2278" s="54"/>
      <c r="AB2278" s="54"/>
      <c r="AC2278" s="54"/>
      <c r="AD2278" s="54"/>
      <c r="AE2278" s="54"/>
      <c r="AF2278" s="53"/>
      <c r="AG2278" s="54"/>
      <c r="AH2278" s="54"/>
      <c r="AI2278" s="54"/>
      <c r="AJ2278" s="53"/>
      <c r="AK2278" s="53"/>
      <c r="AL2278" s="53"/>
      <c r="AM2278" s="53"/>
      <c r="AN2278" s="53"/>
      <c r="AO2278" s="53"/>
      <c r="AP2278" s="53"/>
      <c r="AQ2278" s="53"/>
      <c r="AR2278" s="53"/>
      <c r="AS2278" s="53"/>
      <c r="AT2278" s="53"/>
      <c r="AU2278" s="53"/>
      <c r="AV2278" s="53"/>
      <c r="AW2278" s="53"/>
      <c r="AX2278" s="53"/>
      <c r="AY2278" s="53"/>
    </row>
    <row r="2279" spans="18:51">
      <c r="R2279" s="55"/>
      <c r="S2279" s="53"/>
      <c r="T2279" s="53"/>
      <c r="U2279" s="53"/>
      <c r="V2279" s="53"/>
      <c r="W2279" s="53"/>
      <c r="X2279" s="54"/>
      <c r="Y2279" s="54"/>
      <c r="Z2279" s="54"/>
      <c r="AA2279" s="54"/>
      <c r="AB2279" s="54"/>
      <c r="AC2279" s="54"/>
      <c r="AD2279" s="54"/>
      <c r="AE2279" s="54"/>
      <c r="AF2279" s="53"/>
      <c r="AG2279" s="54"/>
      <c r="AH2279" s="54"/>
      <c r="AI2279" s="54"/>
      <c r="AJ2279" s="53"/>
      <c r="AK2279" s="53"/>
      <c r="AL2279" s="53"/>
      <c r="AM2279" s="53"/>
      <c r="AN2279" s="53"/>
      <c r="AO2279" s="53"/>
      <c r="AP2279" s="53"/>
      <c r="AQ2279" s="53"/>
      <c r="AR2279" s="53"/>
      <c r="AS2279" s="53"/>
      <c r="AT2279" s="53"/>
      <c r="AU2279" s="53"/>
      <c r="AV2279" s="53"/>
      <c r="AW2279" s="53"/>
      <c r="AX2279" s="53"/>
      <c r="AY2279" s="53"/>
    </row>
    <row r="2280" spans="18:51">
      <c r="R2280" s="55"/>
      <c r="S2280" s="53"/>
      <c r="T2280" s="53"/>
      <c r="U2280" s="53"/>
      <c r="V2280" s="53"/>
      <c r="W2280" s="53"/>
      <c r="X2280" s="54"/>
      <c r="Y2280" s="54"/>
      <c r="Z2280" s="54"/>
      <c r="AA2280" s="54"/>
      <c r="AB2280" s="54"/>
      <c r="AC2280" s="54"/>
      <c r="AD2280" s="54"/>
      <c r="AE2280" s="54"/>
      <c r="AF2280" s="53"/>
      <c r="AG2280" s="54"/>
      <c r="AH2280" s="54"/>
      <c r="AI2280" s="54"/>
      <c r="AJ2280" s="53"/>
      <c r="AK2280" s="53"/>
      <c r="AL2280" s="53"/>
      <c r="AM2280" s="53"/>
      <c r="AN2280" s="53"/>
      <c r="AO2280" s="53"/>
      <c r="AP2280" s="53"/>
      <c r="AQ2280" s="53"/>
      <c r="AR2280" s="53"/>
      <c r="AS2280" s="53"/>
      <c r="AT2280" s="53"/>
      <c r="AU2280" s="53"/>
      <c r="AV2280" s="53"/>
      <c r="AW2280" s="53"/>
      <c r="AX2280" s="53"/>
      <c r="AY2280" s="53"/>
    </row>
    <row r="2281" spans="18:51">
      <c r="R2281" s="55"/>
      <c r="S2281" s="53"/>
      <c r="T2281" s="53"/>
      <c r="U2281" s="53"/>
      <c r="V2281" s="53"/>
      <c r="W2281" s="53"/>
      <c r="X2281" s="54"/>
      <c r="Y2281" s="54"/>
      <c r="Z2281" s="54"/>
      <c r="AA2281" s="54"/>
      <c r="AB2281" s="54"/>
      <c r="AC2281" s="54"/>
      <c r="AD2281" s="54"/>
      <c r="AE2281" s="54"/>
      <c r="AF2281" s="53"/>
      <c r="AG2281" s="54"/>
      <c r="AH2281" s="54"/>
      <c r="AI2281" s="54"/>
      <c r="AJ2281" s="53"/>
      <c r="AK2281" s="53"/>
      <c r="AL2281" s="53"/>
      <c r="AM2281" s="53"/>
      <c r="AN2281" s="53"/>
      <c r="AO2281" s="53"/>
      <c r="AP2281" s="53"/>
      <c r="AQ2281" s="53"/>
      <c r="AR2281" s="53"/>
      <c r="AS2281" s="53"/>
      <c r="AT2281" s="53"/>
      <c r="AU2281" s="53"/>
      <c r="AV2281" s="53"/>
      <c r="AW2281" s="53"/>
      <c r="AX2281" s="53"/>
      <c r="AY2281" s="53"/>
    </row>
    <row r="2282" spans="18:51">
      <c r="R2282" s="55"/>
      <c r="S2282" s="53"/>
      <c r="T2282" s="53"/>
      <c r="U2282" s="53"/>
      <c r="V2282" s="53"/>
      <c r="W2282" s="53"/>
      <c r="X2282" s="54"/>
      <c r="Y2282" s="54"/>
      <c r="Z2282" s="54"/>
      <c r="AA2282" s="54"/>
      <c r="AB2282" s="54"/>
      <c r="AC2282" s="54"/>
      <c r="AD2282" s="54"/>
      <c r="AE2282" s="54"/>
      <c r="AF2282" s="53"/>
      <c r="AG2282" s="54"/>
      <c r="AH2282" s="54"/>
      <c r="AI2282" s="54"/>
      <c r="AJ2282" s="53"/>
      <c r="AK2282" s="53"/>
      <c r="AL2282" s="53"/>
      <c r="AM2282" s="53"/>
      <c r="AN2282" s="53"/>
      <c r="AO2282" s="53"/>
      <c r="AP2282" s="53"/>
      <c r="AQ2282" s="53"/>
      <c r="AR2282" s="53"/>
      <c r="AS2282" s="53"/>
      <c r="AT2282" s="53"/>
      <c r="AU2282" s="53"/>
      <c r="AV2282" s="53"/>
      <c r="AW2282" s="53"/>
      <c r="AX2282" s="53"/>
      <c r="AY2282" s="53"/>
    </row>
    <row r="2283" spans="18:51">
      <c r="R2283" s="55"/>
      <c r="S2283" s="53"/>
      <c r="T2283" s="53"/>
      <c r="U2283" s="53"/>
      <c r="V2283" s="53"/>
      <c r="W2283" s="53"/>
      <c r="X2283" s="54"/>
      <c r="Y2283" s="54"/>
      <c r="Z2283" s="54"/>
      <c r="AA2283" s="54"/>
      <c r="AB2283" s="54"/>
      <c r="AC2283" s="54"/>
      <c r="AD2283" s="54"/>
      <c r="AE2283" s="54"/>
      <c r="AF2283" s="53"/>
      <c r="AG2283" s="54"/>
      <c r="AH2283" s="54"/>
      <c r="AI2283" s="54"/>
      <c r="AJ2283" s="53"/>
      <c r="AK2283" s="53"/>
      <c r="AL2283" s="53"/>
      <c r="AM2283" s="53"/>
      <c r="AN2283" s="53"/>
      <c r="AO2283" s="53"/>
      <c r="AP2283" s="53"/>
      <c r="AQ2283" s="53"/>
      <c r="AR2283" s="53"/>
      <c r="AS2283" s="53"/>
      <c r="AT2283" s="53"/>
      <c r="AU2283" s="53"/>
      <c r="AV2283" s="53"/>
      <c r="AW2283" s="53"/>
      <c r="AX2283" s="53"/>
      <c r="AY2283" s="53"/>
    </row>
    <row r="2284" spans="18:51">
      <c r="R2284" s="55"/>
      <c r="S2284" s="53"/>
      <c r="T2284" s="53"/>
      <c r="U2284" s="53"/>
      <c r="V2284" s="53"/>
      <c r="W2284" s="53"/>
      <c r="X2284" s="54"/>
      <c r="Y2284" s="54"/>
      <c r="Z2284" s="54"/>
      <c r="AA2284" s="54"/>
      <c r="AB2284" s="54"/>
      <c r="AC2284" s="54"/>
      <c r="AD2284" s="54"/>
      <c r="AE2284" s="54"/>
      <c r="AF2284" s="53"/>
      <c r="AG2284" s="54"/>
      <c r="AH2284" s="54"/>
      <c r="AI2284" s="54"/>
      <c r="AJ2284" s="53"/>
      <c r="AK2284" s="53"/>
      <c r="AL2284" s="53"/>
      <c r="AM2284" s="53"/>
      <c r="AN2284" s="53"/>
      <c r="AO2284" s="53"/>
      <c r="AP2284" s="53"/>
      <c r="AQ2284" s="53"/>
      <c r="AR2284" s="53"/>
      <c r="AS2284" s="53"/>
      <c r="AT2284" s="53"/>
      <c r="AU2284" s="53"/>
      <c r="AV2284" s="53"/>
      <c r="AW2284" s="53"/>
      <c r="AX2284" s="53"/>
      <c r="AY2284" s="53"/>
    </row>
    <row r="2285" spans="18:51">
      <c r="R2285" s="55"/>
      <c r="S2285" s="53"/>
      <c r="T2285" s="53"/>
      <c r="U2285" s="53"/>
      <c r="V2285" s="53"/>
      <c r="W2285" s="53"/>
      <c r="X2285" s="54"/>
      <c r="Y2285" s="54"/>
      <c r="Z2285" s="54"/>
      <c r="AA2285" s="54"/>
      <c r="AB2285" s="54"/>
      <c r="AC2285" s="54"/>
      <c r="AD2285" s="54"/>
      <c r="AE2285" s="54"/>
      <c r="AF2285" s="53"/>
      <c r="AG2285" s="54"/>
      <c r="AH2285" s="54"/>
      <c r="AI2285" s="54"/>
      <c r="AJ2285" s="53"/>
      <c r="AK2285" s="53"/>
      <c r="AL2285" s="53"/>
      <c r="AM2285" s="53"/>
      <c r="AN2285" s="53"/>
      <c r="AO2285" s="53"/>
      <c r="AP2285" s="53"/>
      <c r="AQ2285" s="53"/>
      <c r="AR2285" s="53"/>
      <c r="AS2285" s="53"/>
      <c r="AT2285" s="53"/>
      <c r="AU2285" s="53"/>
      <c r="AV2285" s="53"/>
      <c r="AW2285" s="53"/>
      <c r="AX2285" s="53"/>
      <c r="AY2285" s="53"/>
    </row>
    <row r="2286" spans="18:51">
      <c r="R2286" s="55"/>
      <c r="S2286" s="53"/>
      <c r="T2286" s="53"/>
      <c r="U2286" s="53"/>
      <c r="V2286" s="53"/>
      <c r="W2286" s="53"/>
      <c r="X2286" s="54"/>
      <c r="Y2286" s="54"/>
      <c r="Z2286" s="54"/>
      <c r="AA2286" s="54"/>
      <c r="AB2286" s="54"/>
      <c r="AC2286" s="54"/>
      <c r="AD2286" s="54"/>
      <c r="AE2286" s="54"/>
      <c r="AF2286" s="53"/>
      <c r="AG2286" s="54"/>
      <c r="AH2286" s="54"/>
      <c r="AI2286" s="54"/>
      <c r="AJ2286" s="53"/>
      <c r="AK2286" s="53"/>
      <c r="AL2286" s="53"/>
      <c r="AM2286" s="53"/>
      <c r="AN2286" s="53"/>
      <c r="AO2286" s="53"/>
      <c r="AP2286" s="53"/>
      <c r="AQ2286" s="53"/>
      <c r="AR2286" s="53"/>
      <c r="AS2286" s="53"/>
      <c r="AT2286" s="53"/>
      <c r="AU2286" s="53"/>
      <c r="AV2286" s="53"/>
      <c r="AW2286" s="53"/>
      <c r="AX2286" s="53"/>
      <c r="AY2286" s="53"/>
    </row>
    <row r="2287" spans="18:51">
      <c r="R2287" s="55"/>
      <c r="S2287" s="53"/>
      <c r="T2287" s="53"/>
      <c r="U2287" s="53"/>
      <c r="V2287" s="53"/>
      <c r="W2287" s="53"/>
      <c r="X2287" s="54"/>
      <c r="Y2287" s="54"/>
      <c r="Z2287" s="54"/>
      <c r="AA2287" s="54"/>
      <c r="AB2287" s="54"/>
      <c r="AC2287" s="54"/>
      <c r="AD2287" s="54"/>
      <c r="AE2287" s="54"/>
      <c r="AF2287" s="53"/>
      <c r="AG2287" s="54"/>
      <c r="AH2287" s="54"/>
      <c r="AI2287" s="54"/>
      <c r="AJ2287" s="53"/>
      <c r="AK2287" s="53"/>
      <c r="AL2287" s="53"/>
      <c r="AM2287" s="53"/>
      <c r="AN2287" s="53"/>
      <c r="AO2287" s="53"/>
      <c r="AP2287" s="53"/>
      <c r="AQ2287" s="53"/>
      <c r="AR2287" s="53"/>
      <c r="AS2287" s="53"/>
      <c r="AT2287" s="53"/>
      <c r="AU2287" s="53"/>
      <c r="AV2287" s="53"/>
      <c r="AW2287" s="53"/>
      <c r="AX2287" s="53"/>
      <c r="AY2287" s="53"/>
    </row>
    <row r="2288" spans="18:51">
      <c r="R2288" s="55"/>
      <c r="S2288" s="53"/>
      <c r="T2288" s="53"/>
      <c r="U2288" s="53"/>
      <c r="V2288" s="53"/>
      <c r="W2288" s="53"/>
      <c r="X2288" s="54"/>
      <c r="Y2288" s="54"/>
      <c r="Z2288" s="54"/>
      <c r="AA2288" s="54"/>
      <c r="AB2288" s="54"/>
      <c r="AC2288" s="54"/>
      <c r="AD2288" s="54"/>
      <c r="AE2288" s="54"/>
      <c r="AF2288" s="53"/>
      <c r="AG2288" s="54"/>
      <c r="AH2288" s="54"/>
      <c r="AI2288" s="54"/>
      <c r="AJ2288" s="53"/>
      <c r="AK2288" s="53"/>
      <c r="AL2288" s="53"/>
      <c r="AM2288" s="53"/>
      <c r="AN2288" s="53"/>
      <c r="AO2288" s="53"/>
      <c r="AP2288" s="53"/>
      <c r="AQ2288" s="53"/>
      <c r="AR2288" s="53"/>
      <c r="AS2288" s="53"/>
      <c r="AT2288" s="53"/>
      <c r="AU2288" s="53"/>
      <c r="AV2288" s="53"/>
      <c r="AW2288" s="53"/>
      <c r="AX2288" s="53"/>
      <c r="AY2288" s="53"/>
    </row>
    <row r="2289" spans="18:51">
      <c r="R2289" s="55"/>
      <c r="S2289" s="53"/>
      <c r="T2289" s="53"/>
      <c r="U2289" s="53"/>
      <c r="V2289" s="53"/>
      <c r="W2289" s="53"/>
      <c r="X2289" s="54"/>
      <c r="Y2289" s="54"/>
      <c r="Z2289" s="54"/>
      <c r="AA2289" s="54"/>
      <c r="AB2289" s="54"/>
      <c r="AC2289" s="54"/>
      <c r="AD2289" s="54"/>
      <c r="AE2289" s="54"/>
      <c r="AF2289" s="53"/>
      <c r="AG2289" s="54"/>
      <c r="AH2289" s="54"/>
      <c r="AI2289" s="54"/>
      <c r="AJ2289" s="53"/>
      <c r="AK2289" s="53"/>
      <c r="AL2289" s="53"/>
      <c r="AM2289" s="53"/>
      <c r="AN2289" s="53"/>
      <c r="AO2289" s="53"/>
      <c r="AP2289" s="53"/>
      <c r="AQ2289" s="53"/>
      <c r="AR2289" s="53"/>
      <c r="AS2289" s="53"/>
      <c r="AT2289" s="53"/>
      <c r="AU2289" s="53"/>
      <c r="AV2289" s="53"/>
      <c r="AW2289" s="53"/>
      <c r="AX2289" s="53"/>
      <c r="AY2289" s="53"/>
    </row>
    <row r="2290" spans="18:51">
      <c r="R2290" s="55"/>
      <c r="S2290" s="53"/>
      <c r="T2290" s="53"/>
      <c r="U2290" s="53"/>
      <c r="V2290" s="53"/>
      <c r="W2290" s="53"/>
      <c r="X2290" s="54"/>
      <c r="Y2290" s="54"/>
      <c r="Z2290" s="54"/>
      <c r="AA2290" s="54"/>
      <c r="AB2290" s="54"/>
      <c r="AC2290" s="54"/>
      <c r="AD2290" s="54"/>
      <c r="AE2290" s="54"/>
      <c r="AF2290" s="53"/>
      <c r="AG2290" s="54"/>
      <c r="AH2290" s="54"/>
      <c r="AI2290" s="54"/>
      <c r="AJ2290" s="53"/>
      <c r="AK2290" s="53"/>
      <c r="AL2290" s="53"/>
      <c r="AM2290" s="53"/>
      <c r="AN2290" s="53"/>
      <c r="AO2290" s="53"/>
      <c r="AP2290" s="53"/>
      <c r="AQ2290" s="53"/>
      <c r="AR2290" s="53"/>
      <c r="AS2290" s="53"/>
      <c r="AT2290" s="53"/>
      <c r="AU2290" s="53"/>
      <c r="AV2290" s="53"/>
      <c r="AW2290" s="53"/>
      <c r="AX2290" s="53"/>
      <c r="AY2290" s="53"/>
    </row>
    <row r="2291" spans="18:51">
      <c r="R2291" s="55"/>
      <c r="S2291" s="53"/>
      <c r="T2291" s="53"/>
      <c r="U2291" s="53"/>
      <c r="V2291" s="53"/>
      <c r="W2291" s="53"/>
      <c r="X2291" s="54"/>
      <c r="Y2291" s="54"/>
      <c r="Z2291" s="54"/>
      <c r="AA2291" s="54"/>
      <c r="AB2291" s="54"/>
      <c r="AC2291" s="54"/>
      <c r="AD2291" s="54"/>
      <c r="AE2291" s="54"/>
      <c r="AF2291" s="53"/>
      <c r="AG2291" s="54"/>
      <c r="AH2291" s="54"/>
      <c r="AI2291" s="54"/>
      <c r="AJ2291" s="53"/>
      <c r="AK2291" s="53"/>
      <c r="AL2291" s="53"/>
      <c r="AM2291" s="53"/>
      <c r="AN2291" s="53"/>
      <c r="AO2291" s="53"/>
      <c r="AP2291" s="53"/>
      <c r="AQ2291" s="53"/>
      <c r="AR2291" s="53"/>
      <c r="AS2291" s="53"/>
      <c r="AT2291" s="53"/>
      <c r="AU2291" s="53"/>
      <c r="AV2291" s="53"/>
      <c r="AW2291" s="53"/>
      <c r="AX2291" s="53"/>
      <c r="AY2291" s="53"/>
    </row>
    <row r="2292" spans="18:51">
      <c r="R2292" s="55"/>
      <c r="S2292" s="53"/>
      <c r="T2292" s="53"/>
      <c r="U2292" s="53"/>
      <c r="V2292" s="53"/>
      <c r="W2292" s="53"/>
      <c r="X2292" s="54"/>
      <c r="Y2292" s="54"/>
      <c r="Z2292" s="54"/>
      <c r="AA2292" s="54"/>
      <c r="AB2292" s="54"/>
      <c r="AC2292" s="54"/>
      <c r="AD2292" s="54"/>
      <c r="AE2292" s="54"/>
      <c r="AF2292" s="53"/>
      <c r="AG2292" s="54"/>
      <c r="AH2292" s="54"/>
      <c r="AI2292" s="54"/>
      <c r="AJ2292" s="53"/>
      <c r="AK2292" s="53"/>
      <c r="AL2292" s="53"/>
      <c r="AM2292" s="53"/>
      <c r="AN2292" s="53"/>
      <c r="AO2292" s="53"/>
      <c r="AP2292" s="53"/>
      <c r="AQ2292" s="53"/>
      <c r="AR2292" s="53"/>
      <c r="AS2292" s="53"/>
      <c r="AT2292" s="53"/>
      <c r="AU2292" s="53"/>
      <c r="AV2292" s="53"/>
      <c r="AW2292" s="53"/>
      <c r="AX2292" s="53"/>
      <c r="AY2292" s="53"/>
    </row>
    <row r="2293" spans="18:51">
      <c r="R2293" s="55"/>
      <c r="S2293" s="53"/>
      <c r="T2293" s="53"/>
      <c r="U2293" s="53"/>
      <c r="V2293" s="53"/>
      <c r="W2293" s="53"/>
      <c r="X2293" s="54"/>
      <c r="Y2293" s="54"/>
      <c r="Z2293" s="54"/>
      <c r="AA2293" s="54"/>
      <c r="AB2293" s="54"/>
      <c r="AC2293" s="54"/>
      <c r="AD2293" s="54"/>
      <c r="AE2293" s="54"/>
      <c r="AF2293" s="53"/>
      <c r="AG2293" s="54"/>
      <c r="AH2293" s="54"/>
      <c r="AI2293" s="54"/>
      <c r="AJ2293" s="53"/>
      <c r="AK2293" s="53"/>
      <c r="AL2293" s="53"/>
      <c r="AM2293" s="53"/>
      <c r="AN2293" s="53"/>
      <c r="AO2293" s="53"/>
      <c r="AP2293" s="53"/>
      <c r="AQ2293" s="53"/>
      <c r="AR2293" s="53"/>
      <c r="AS2293" s="53"/>
      <c r="AT2293" s="53"/>
      <c r="AU2293" s="53"/>
      <c r="AV2293" s="53"/>
      <c r="AW2293" s="53"/>
      <c r="AX2293" s="53"/>
      <c r="AY2293" s="53"/>
    </row>
    <row r="2294" spans="18:51">
      <c r="R2294" s="55"/>
      <c r="S2294" s="53"/>
      <c r="T2294" s="53"/>
      <c r="U2294" s="53"/>
      <c r="V2294" s="53"/>
      <c r="W2294" s="53"/>
      <c r="X2294" s="54"/>
      <c r="Y2294" s="54"/>
      <c r="Z2294" s="54"/>
      <c r="AA2294" s="54"/>
      <c r="AB2294" s="54"/>
      <c r="AC2294" s="54"/>
      <c r="AD2294" s="54"/>
      <c r="AE2294" s="54"/>
      <c r="AF2294" s="53"/>
      <c r="AG2294" s="54"/>
      <c r="AH2294" s="54"/>
      <c r="AI2294" s="54"/>
      <c r="AJ2294" s="53"/>
      <c r="AK2294" s="53"/>
      <c r="AL2294" s="53"/>
      <c r="AM2294" s="53"/>
      <c r="AN2294" s="53"/>
      <c r="AO2294" s="53"/>
      <c r="AP2294" s="53"/>
      <c r="AQ2294" s="53"/>
      <c r="AR2294" s="53"/>
      <c r="AS2294" s="53"/>
      <c r="AT2294" s="53"/>
      <c r="AU2294" s="53"/>
      <c r="AV2294" s="53"/>
      <c r="AW2294" s="53"/>
      <c r="AX2294" s="53"/>
      <c r="AY2294" s="53"/>
    </row>
    <row r="2295" spans="18:51">
      <c r="R2295" s="55"/>
      <c r="S2295" s="53"/>
      <c r="T2295" s="53"/>
      <c r="U2295" s="53"/>
      <c r="V2295" s="53"/>
      <c r="W2295" s="53"/>
      <c r="X2295" s="54"/>
      <c r="Y2295" s="54"/>
      <c r="Z2295" s="54"/>
      <c r="AA2295" s="54"/>
      <c r="AB2295" s="54"/>
      <c r="AC2295" s="54"/>
      <c r="AD2295" s="54"/>
      <c r="AE2295" s="54"/>
      <c r="AF2295" s="53"/>
      <c r="AG2295" s="54"/>
      <c r="AH2295" s="54"/>
      <c r="AI2295" s="54"/>
      <c r="AJ2295" s="53"/>
      <c r="AK2295" s="53"/>
      <c r="AL2295" s="53"/>
      <c r="AM2295" s="53"/>
      <c r="AN2295" s="53"/>
      <c r="AO2295" s="53"/>
      <c r="AP2295" s="53"/>
      <c r="AQ2295" s="53"/>
      <c r="AR2295" s="53"/>
      <c r="AS2295" s="53"/>
      <c r="AT2295" s="53"/>
      <c r="AU2295" s="53"/>
      <c r="AV2295" s="53"/>
      <c r="AW2295" s="53"/>
      <c r="AX2295" s="53"/>
      <c r="AY2295" s="53"/>
    </row>
    <row r="2296" spans="18:51">
      <c r="R2296" s="55"/>
      <c r="S2296" s="53"/>
      <c r="T2296" s="53"/>
      <c r="U2296" s="53"/>
      <c r="V2296" s="53"/>
      <c r="W2296" s="53"/>
      <c r="X2296" s="54"/>
      <c r="Y2296" s="54"/>
      <c r="Z2296" s="54"/>
      <c r="AA2296" s="54"/>
      <c r="AB2296" s="54"/>
      <c r="AC2296" s="54"/>
      <c r="AD2296" s="54"/>
      <c r="AE2296" s="54"/>
      <c r="AF2296" s="53"/>
      <c r="AG2296" s="54"/>
      <c r="AH2296" s="54"/>
      <c r="AI2296" s="54"/>
      <c r="AJ2296" s="53"/>
      <c r="AK2296" s="53"/>
      <c r="AL2296" s="53"/>
      <c r="AM2296" s="53"/>
      <c r="AN2296" s="53"/>
      <c r="AO2296" s="53"/>
      <c r="AP2296" s="53"/>
      <c r="AQ2296" s="53"/>
      <c r="AR2296" s="53"/>
      <c r="AS2296" s="53"/>
      <c r="AT2296" s="53"/>
      <c r="AU2296" s="53"/>
      <c r="AV2296" s="53"/>
      <c r="AW2296" s="53"/>
      <c r="AX2296" s="53"/>
      <c r="AY2296" s="53"/>
    </row>
    <row r="2297" spans="18:51">
      <c r="R2297" s="55"/>
      <c r="S2297" s="53"/>
      <c r="T2297" s="53"/>
      <c r="U2297" s="53"/>
      <c r="V2297" s="53"/>
      <c r="W2297" s="53"/>
      <c r="X2297" s="54"/>
      <c r="Y2297" s="54"/>
      <c r="Z2297" s="54"/>
      <c r="AA2297" s="54"/>
      <c r="AB2297" s="54"/>
      <c r="AC2297" s="54"/>
      <c r="AD2297" s="54"/>
      <c r="AE2297" s="54"/>
      <c r="AF2297" s="53"/>
      <c r="AG2297" s="54"/>
      <c r="AH2297" s="54"/>
      <c r="AI2297" s="54"/>
      <c r="AJ2297" s="53"/>
      <c r="AK2297" s="53"/>
      <c r="AL2297" s="53"/>
      <c r="AM2297" s="53"/>
      <c r="AN2297" s="53"/>
      <c r="AO2297" s="53"/>
      <c r="AP2297" s="53"/>
      <c r="AQ2297" s="53"/>
      <c r="AR2297" s="53"/>
      <c r="AS2297" s="53"/>
      <c r="AT2297" s="53"/>
      <c r="AU2297" s="53"/>
      <c r="AV2297" s="53"/>
      <c r="AW2297" s="53"/>
      <c r="AX2297" s="53"/>
      <c r="AY2297" s="53"/>
    </row>
    <row r="2298" spans="18:51">
      <c r="R2298" s="55"/>
      <c r="S2298" s="53"/>
      <c r="T2298" s="53"/>
      <c r="U2298" s="53"/>
      <c r="V2298" s="53"/>
      <c r="W2298" s="53"/>
      <c r="X2298" s="54"/>
      <c r="Y2298" s="54"/>
      <c r="Z2298" s="54"/>
      <c r="AA2298" s="54"/>
      <c r="AB2298" s="54"/>
      <c r="AC2298" s="54"/>
      <c r="AD2298" s="54"/>
      <c r="AE2298" s="54"/>
      <c r="AF2298" s="53"/>
      <c r="AG2298" s="54"/>
      <c r="AH2298" s="54"/>
      <c r="AI2298" s="54"/>
      <c r="AJ2298" s="53"/>
      <c r="AK2298" s="53"/>
      <c r="AL2298" s="53"/>
      <c r="AM2298" s="53"/>
      <c r="AN2298" s="53"/>
      <c r="AO2298" s="53"/>
      <c r="AP2298" s="53"/>
      <c r="AQ2298" s="53"/>
      <c r="AR2298" s="53"/>
      <c r="AS2298" s="53"/>
      <c r="AT2298" s="53"/>
      <c r="AU2298" s="53"/>
      <c r="AV2298" s="53"/>
      <c r="AW2298" s="53"/>
      <c r="AX2298" s="53"/>
      <c r="AY2298" s="53"/>
    </row>
    <row r="2299" spans="18:51">
      <c r="R2299" s="55"/>
      <c r="S2299" s="53"/>
      <c r="T2299" s="53"/>
      <c r="U2299" s="53"/>
      <c r="V2299" s="53"/>
      <c r="W2299" s="53"/>
      <c r="X2299" s="54"/>
      <c r="Y2299" s="54"/>
      <c r="Z2299" s="54"/>
      <c r="AA2299" s="54"/>
      <c r="AB2299" s="54"/>
      <c r="AC2299" s="54"/>
      <c r="AD2299" s="54"/>
      <c r="AE2299" s="54"/>
      <c r="AF2299" s="53"/>
      <c r="AG2299" s="54"/>
      <c r="AH2299" s="54"/>
      <c r="AI2299" s="54"/>
      <c r="AJ2299" s="53"/>
      <c r="AK2299" s="53"/>
      <c r="AL2299" s="53"/>
      <c r="AM2299" s="53"/>
      <c r="AN2299" s="53"/>
      <c r="AO2299" s="53"/>
      <c r="AP2299" s="53"/>
      <c r="AQ2299" s="53"/>
      <c r="AR2299" s="53"/>
      <c r="AS2299" s="53"/>
      <c r="AT2299" s="53"/>
      <c r="AU2299" s="53"/>
      <c r="AV2299" s="53"/>
      <c r="AW2299" s="53"/>
      <c r="AX2299" s="53"/>
      <c r="AY2299" s="53"/>
    </row>
    <row r="2300" spans="18:51">
      <c r="R2300" s="55"/>
      <c r="S2300" s="53"/>
      <c r="T2300" s="53"/>
      <c r="U2300" s="53"/>
      <c r="V2300" s="53"/>
      <c r="W2300" s="53"/>
      <c r="X2300" s="54"/>
      <c r="Y2300" s="54"/>
      <c r="Z2300" s="54"/>
      <c r="AA2300" s="54"/>
      <c r="AB2300" s="54"/>
      <c r="AC2300" s="54"/>
      <c r="AD2300" s="54"/>
      <c r="AE2300" s="54"/>
      <c r="AF2300" s="53"/>
      <c r="AG2300" s="54"/>
      <c r="AH2300" s="54"/>
      <c r="AI2300" s="54"/>
      <c r="AJ2300" s="53"/>
      <c r="AK2300" s="53"/>
      <c r="AL2300" s="53"/>
      <c r="AM2300" s="53"/>
      <c r="AN2300" s="53"/>
      <c r="AO2300" s="53"/>
      <c r="AP2300" s="53"/>
      <c r="AQ2300" s="53"/>
      <c r="AR2300" s="53"/>
      <c r="AS2300" s="53"/>
      <c r="AT2300" s="53"/>
      <c r="AU2300" s="53"/>
      <c r="AV2300" s="53"/>
      <c r="AW2300" s="53"/>
      <c r="AX2300" s="53"/>
      <c r="AY2300" s="53"/>
    </row>
    <row r="2301" spans="18:51">
      <c r="R2301" s="55"/>
      <c r="S2301" s="53"/>
      <c r="T2301" s="53"/>
      <c r="U2301" s="53"/>
      <c r="V2301" s="53"/>
      <c r="W2301" s="53"/>
      <c r="X2301" s="54"/>
      <c r="Y2301" s="54"/>
      <c r="Z2301" s="54"/>
      <c r="AA2301" s="54"/>
      <c r="AB2301" s="54"/>
      <c r="AC2301" s="54"/>
      <c r="AD2301" s="54"/>
      <c r="AE2301" s="54"/>
      <c r="AF2301" s="53"/>
      <c r="AG2301" s="54"/>
      <c r="AH2301" s="54"/>
      <c r="AI2301" s="54"/>
      <c r="AJ2301" s="53"/>
      <c r="AK2301" s="53"/>
      <c r="AL2301" s="53"/>
      <c r="AM2301" s="53"/>
      <c r="AN2301" s="53"/>
      <c r="AO2301" s="53"/>
      <c r="AP2301" s="53"/>
      <c r="AQ2301" s="53"/>
      <c r="AR2301" s="53"/>
      <c r="AS2301" s="53"/>
      <c r="AT2301" s="53"/>
      <c r="AU2301" s="53"/>
      <c r="AV2301" s="53"/>
      <c r="AW2301" s="53"/>
      <c r="AX2301" s="53"/>
      <c r="AY2301" s="53"/>
    </row>
    <row r="2302" spans="18:51">
      <c r="R2302" s="55"/>
      <c r="S2302" s="53"/>
      <c r="T2302" s="53"/>
      <c r="U2302" s="53"/>
      <c r="V2302" s="53"/>
      <c r="W2302" s="53"/>
      <c r="X2302" s="54"/>
      <c r="Y2302" s="54"/>
      <c r="Z2302" s="54"/>
      <c r="AA2302" s="54"/>
      <c r="AB2302" s="54"/>
      <c r="AC2302" s="54"/>
      <c r="AD2302" s="54"/>
      <c r="AE2302" s="54"/>
      <c r="AF2302" s="53"/>
      <c r="AG2302" s="54"/>
      <c r="AH2302" s="54"/>
      <c r="AI2302" s="54"/>
      <c r="AJ2302" s="53"/>
      <c r="AK2302" s="53"/>
      <c r="AL2302" s="53"/>
      <c r="AM2302" s="53"/>
      <c r="AN2302" s="53"/>
      <c r="AO2302" s="53"/>
      <c r="AP2302" s="53"/>
      <c r="AQ2302" s="53"/>
      <c r="AR2302" s="53"/>
      <c r="AS2302" s="53"/>
      <c r="AT2302" s="53"/>
      <c r="AU2302" s="53"/>
      <c r="AV2302" s="53"/>
      <c r="AW2302" s="53"/>
      <c r="AX2302" s="53"/>
      <c r="AY2302" s="53"/>
    </row>
    <row r="2303" spans="18:51">
      <c r="R2303" s="55"/>
      <c r="S2303" s="53"/>
      <c r="T2303" s="53"/>
      <c r="U2303" s="53"/>
      <c r="V2303" s="53"/>
      <c r="W2303" s="53"/>
      <c r="X2303" s="54"/>
      <c r="Y2303" s="54"/>
      <c r="Z2303" s="54"/>
      <c r="AA2303" s="54"/>
      <c r="AB2303" s="54"/>
      <c r="AC2303" s="54"/>
      <c r="AD2303" s="54"/>
      <c r="AE2303" s="54"/>
      <c r="AF2303" s="53"/>
      <c r="AG2303" s="54"/>
      <c r="AH2303" s="54"/>
      <c r="AI2303" s="54"/>
      <c r="AJ2303" s="53"/>
      <c r="AK2303" s="53"/>
      <c r="AL2303" s="53"/>
      <c r="AM2303" s="53"/>
      <c r="AN2303" s="53"/>
      <c r="AO2303" s="53"/>
      <c r="AP2303" s="53"/>
      <c r="AQ2303" s="53"/>
      <c r="AR2303" s="53"/>
      <c r="AS2303" s="53"/>
      <c r="AT2303" s="53"/>
      <c r="AU2303" s="53"/>
      <c r="AV2303" s="53"/>
      <c r="AW2303" s="53"/>
      <c r="AX2303" s="53"/>
      <c r="AY2303" s="53"/>
    </row>
    <row r="2304" spans="18:51">
      <c r="R2304" s="55"/>
      <c r="S2304" s="53"/>
      <c r="T2304" s="53"/>
      <c r="U2304" s="53"/>
      <c r="V2304" s="53"/>
      <c r="W2304" s="53"/>
      <c r="X2304" s="54"/>
      <c r="Y2304" s="54"/>
      <c r="Z2304" s="54"/>
      <c r="AA2304" s="54"/>
      <c r="AB2304" s="54"/>
      <c r="AC2304" s="54"/>
      <c r="AD2304" s="54"/>
      <c r="AE2304" s="54"/>
      <c r="AF2304" s="53"/>
      <c r="AG2304" s="54"/>
      <c r="AH2304" s="54"/>
      <c r="AI2304" s="54"/>
      <c r="AJ2304" s="53"/>
      <c r="AK2304" s="53"/>
      <c r="AL2304" s="53"/>
      <c r="AM2304" s="53"/>
      <c r="AN2304" s="53"/>
      <c r="AO2304" s="53"/>
      <c r="AP2304" s="53"/>
      <c r="AQ2304" s="53"/>
      <c r="AR2304" s="53"/>
      <c r="AS2304" s="53"/>
      <c r="AT2304" s="53"/>
      <c r="AU2304" s="53"/>
      <c r="AV2304" s="53"/>
      <c r="AW2304" s="53"/>
      <c r="AX2304" s="53"/>
      <c r="AY2304" s="53"/>
    </row>
    <row r="2305" spans="18:51">
      <c r="R2305" s="55"/>
      <c r="S2305" s="53"/>
      <c r="T2305" s="53"/>
      <c r="U2305" s="53"/>
      <c r="V2305" s="53"/>
      <c r="W2305" s="53"/>
      <c r="X2305" s="54"/>
      <c r="Y2305" s="54"/>
      <c r="Z2305" s="54"/>
      <c r="AA2305" s="54"/>
      <c r="AB2305" s="54"/>
      <c r="AC2305" s="54"/>
      <c r="AD2305" s="54"/>
      <c r="AE2305" s="54"/>
      <c r="AF2305" s="53"/>
      <c r="AG2305" s="54"/>
      <c r="AH2305" s="54"/>
      <c r="AI2305" s="54"/>
      <c r="AJ2305" s="53"/>
      <c r="AK2305" s="53"/>
      <c r="AL2305" s="53"/>
      <c r="AM2305" s="53"/>
      <c r="AN2305" s="53"/>
      <c r="AO2305" s="53"/>
      <c r="AP2305" s="53"/>
      <c r="AQ2305" s="53"/>
      <c r="AR2305" s="53"/>
      <c r="AS2305" s="53"/>
      <c r="AT2305" s="53"/>
      <c r="AU2305" s="53"/>
      <c r="AV2305" s="53"/>
      <c r="AW2305" s="53"/>
      <c r="AX2305" s="53"/>
      <c r="AY2305" s="53"/>
    </row>
    <row r="2306" spans="18:51">
      <c r="R2306" s="55"/>
      <c r="S2306" s="53"/>
      <c r="T2306" s="53"/>
      <c r="U2306" s="53"/>
      <c r="V2306" s="53"/>
      <c r="W2306" s="53"/>
      <c r="X2306" s="54"/>
      <c r="Y2306" s="54"/>
      <c r="Z2306" s="54"/>
      <c r="AA2306" s="54"/>
      <c r="AB2306" s="54"/>
      <c r="AC2306" s="54"/>
      <c r="AD2306" s="54"/>
      <c r="AE2306" s="54"/>
      <c r="AF2306" s="53"/>
      <c r="AG2306" s="54"/>
      <c r="AH2306" s="54"/>
      <c r="AI2306" s="54"/>
      <c r="AJ2306" s="53"/>
      <c r="AK2306" s="53"/>
      <c r="AL2306" s="53"/>
      <c r="AM2306" s="53"/>
      <c r="AN2306" s="53"/>
      <c r="AO2306" s="53"/>
      <c r="AP2306" s="53"/>
      <c r="AQ2306" s="53"/>
      <c r="AR2306" s="53"/>
      <c r="AS2306" s="53"/>
      <c r="AT2306" s="53"/>
      <c r="AU2306" s="53"/>
      <c r="AV2306" s="53"/>
      <c r="AW2306" s="53"/>
      <c r="AX2306" s="53"/>
      <c r="AY2306" s="53"/>
    </row>
    <row r="2307" spans="18:51">
      <c r="R2307" s="55"/>
      <c r="S2307" s="53"/>
      <c r="T2307" s="53"/>
      <c r="U2307" s="53"/>
      <c r="V2307" s="53"/>
      <c r="W2307" s="53"/>
      <c r="X2307" s="54"/>
      <c r="Y2307" s="54"/>
      <c r="Z2307" s="54"/>
      <c r="AA2307" s="54"/>
      <c r="AB2307" s="54"/>
      <c r="AC2307" s="54"/>
      <c r="AD2307" s="54"/>
      <c r="AE2307" s="54"/>
      <c r="AF2307" s="53"/>
      <c r="AG2307" s="54"/>
      <c r="AH2307" s="54"/>
      <c r="AI2307" s="54"/>
      <c r="AJ2307" s="53"/>
      <c r="AK2307" s="53"/>
      <c r="AL2307" s="53"/>
      <c r="AM2307" s="53"/>
      <c r="AN2307" s="53"/>
      <c r="AO2307" s="53"/>
      <c r="AP2307" s="53"/>
      <c r="AQ2307" s="53"/>
      <c r="AR2307" s="53"/>
      <c r="AS2307" s="53"/>
      <c r="AT2307" s="53"/>
      <c r="AU2307" s="53"/>
      <c r="AV2307" s="53"/>
      <c r="AW2307" s="53"/>
      <c r="AX2307" s="53"/>
      <c r="AY2307" s="53"/>
    </row>
    <row r="2308" spans="18:51">
      <c r="R2308" s="55"/>
      <c r="S2308" s="53"/>
      <c r="T2308" s="53"/>
      <c r="U2308" s="53"/>
      <c r="V2308" s="53"/>
      <c r="W2308" s="53"/>
      <c r="X2308" s="54"/>
      <c r="Y2308" s="54"/>
      <c r="Z2308" s="54"/>
      <c r="AA2308" s="54"/>
      <c r="AB2308" s="54"/>
      <c r="AC2308" s="54"/>
      <c r="AD2308" s="54"/>
      <c r="AE2308" s="54"/>
      <c r="AF2308" s="53"/>
      <c r="AG2308" s="54"/>
      <c r="AH2308" s="54"/>
      <c r="AI2308" s="54"/>
      <c r="AJ2308" s="53"/>
      <c r="AK2308" s="53"/>
      <c r="AL2308" s="53"/>
      <c r="AM2308" s="53"/>
      <c r="AN2308" s="53"/>
      <c r="AO2308" s="53"/>
      <c r="AP2308" s="53"/>
      <c r="AQ2308" s="53"/>
      <c r="AR2308" s="53"/>
      <c r="AS2308" s="53"/>
      <c r="AT2308" s="53"/>
      <c r="AU2308" s="53"/>
      <c r="AV2308" s="53"/>
      <c r="AW2308" s="53"/>
      <c r="AX2308" s="53"/>
      <c r="AY2308" s="53"/>
    </row>
    <row r="2309" spans="18:51">
      <c r="R2309" s="55"/>
      <c r="S2309" s="53"/>
      <c r="T2309" s="53"/>
      <c r="U2309" s="53"/>
      <c r="V2309" s="53"/>
      <c r="W2309" s="53"/>
      <c r="X2309" s="54"/>
      <c r="Y2309" s="54"/>
      <c r="Z2309" s="54"/>
      <c r="AA2309" s="54"/>
      <c r="AB2309" s="54"/>
      <c r="AC2309" s="54"/>
      <c r="AD2309" s="54"/>
      <c r="AE2309" s="54"/>
      <c r="AF2309" s="53"/>
      <c r="AG2309" s="54"/>
      <c r="AH2309" s="54"/>
      <c r="AI2309" s="54"/>
      <c r="AJ2309" s="53"/>
      <c r="AK2309" s="53"/>
      <c r="AL2309" s="53"/>
      <c r="AM2309" s="53"/>
      <c r="AN2309" s="53"/>
      <c r="AO2309" s="53"/>
      <c r="AP2309" s="53"/>
      <c r="AQ2309" s="53"/>
      <c r="AR2309" s="53"/>
      <c r="AS2309" s="53"/>
      <c r="AT2309" s="53"/>
      <c r="AU2309" s="53"/>
      <c r="AV2309" s="53"/>
      <c r="AW2309" s="53"/>
      <c r="AX2309" s="53"/>
      <c r="AY2309" s="53"/>
    </row>
    <row r="2310" spans="18:51">
      <c r="R2310" s="55"/>
      <c r="S2310" s="53"/>
      <c r="T2310" s="53"/>
      <c r="U2310" s="53"/>
      <c r="V2310" s="53"/>
      <c r="W2310" s="53"/>
      <c r="X2310" s="54"/>
      <c r="Y2310" s="54"/>
      <c r="Z2310" s="54"/>
      <c r="AA2310" s="54"/>
      <c r="AB2310" s="54"/>
      <c r="AC2310" s="54"/>
      <c r="AD2310" s="54"/>
      <c r="AE2310" s="54"/>
      <c r="AF2310" s="53"/>
      <c r="AG2310" s="54"/>
      <c r="AH2310" s="54"/>
      <c r="AI2310" s="54"/>
      <c r="AJ2310" s="53"/>
      <c r="AK2310" s="53"/>
      <c r="AL2310" s="53"/>
      <c r="AM2310" s="53"/>
      <c r="AN2310" s="53"/>
      <c r="AO2310" s="53"/>
      <c r="AP2310" s="53"/>
      <c r="AQ2310" s="53"/>
      <c r="AR2310" s="53"/>
      <c r="AS2310" s="53"/>
      <c r="AT2310" s="53"/>
      <c r="AU2310" s="53"/>
      <c r="AV2310" s="53"/>
      <c r="AW2310" s="53"/>
      <c r="AX2310" s="53"/>
      <c r="AY2310" s="53"/>
    </row>
    <row r="2311" spans="18:51">
      <c r="R2311" s="55"/>
      <c r="S2311" s="53"/>
      <c r="T2311" s="53"/>
      <c r="U2311" s="53"/>
      <c r="V2311" s="53"/>
      <c r="W2311" s="53"/>
      <c r="X2311" s="54"/>
      <c r="Y2311" s="54"/>
      <c r="Z2311" s="54"/>
      <c r="AA2311" s="54"/>
      <c r="AB2311" s="54"/>
      <c r="AC2311" s="54"/>
      <c r="AD2311" s="54"/>
      <c r="AE2311" s="54"/>
      <c r="AF2311" s="53"/>
      <c r="AG2311" s="54"/>
      <c r="AH2311" s="54"/>
      <c r="AI2311" s="54"/>
      <c r="AJ2311" s="53"/>
      <c r="AK2311" s="53"/>
      <c r="AL2311" s="53"/>
      <c r="AM2311" s="53"/>
      <c r="AN2311" s="53"/>
      <c r="AO2311" s="53"/>
      <c r="AP2311" s="53"/>
      <c r="AQ2311" s="53"/>
      <c r="AR2311" s="53"/>
      <c r="AS2311" s="53"/>
      <c r="AT2311" s="53"/>
      <c r="AU2311" s="53"/>
      <c r="AV2311" s="53"/>
      <c r="AW2311" s="53"/>
      <c r="AX2311" s="53"/>
      <c r="AY2311" s="53"/>
    </row>
    <row r="2312" spans="18:51">
      <c r="R2312" s="55"/>
      <c r="S2312" s="53"/>
      <c r="T2312" s="53"/>
      <c r="U2312" s="53"/>
      <c r="V2312" s="53"/>
      <c r="W2312" s="53"/>
      <c r="X2312" s="54"/>
      <c r="Y2312" s="54"/>
      <c r="Z2312" s="54"/>
      <c r="AA2312" s="54"/>
      <c r="AB2312" s="54"/>
      <c r="AC2312" s="54"/>
      <c r="AD2312" s="54"/>
      <c r="AE2312" s="54"/>
      <c r="AF2312" s="53"/>
      <c r="AG2312" s="54"/>
      <c r="AH2312" s="54"/>
      <c r="AI2312" s="54"/>
      <c r="AJ2312" s="53"/>
      <c r="AK2312" s="53"/>
      <c r="AL2312" s="53"/>
      <c r="AM2312" s="53"/>
      <c r="AN2312" s="53"/>
      <c r="AO2312" s="53"/>
      <c r="AP2312" s="53"/>
      <c r="AQ2312" s="53"/>
      <c r="AR2312" s="53"/>
      <c r="AS2312" s="53"/>
      <c r="AT2312" s="53"/>
      <c r="AU2312" s="53"/>
      <c r="AV2312" s="53"/>
      <c r="AW2312" s="53"/>
      <c r="AX2312" s="53"/>
      <c r="AY2312" s="53"/>
    </row>
    <row r="2313" spans="18:51">
      <c r="R2313" s="55"/>
      <c r="S2313" s="53"/>
      <c r="T2313" s="53"/>
      <c r="U2313" s="53"/>
      <c r="V2313" s="53"/>
      <c r="W2313" s="53"/>
      <c r="X2313" s="54"/>
      <c r="Y2313" s="54"/>
      <c r="Z2313" s="54"/>
      <c r="AA2313" s="54"/>
      <c r="AB2313" s="54"/>
      <c r="AC2313" s="54"/>
      <c r="AD2313" s="54"/>
      <c r="AE2313" s="54"/>
      <c r="AF2313" s="53"/>
      <c r="AG2313" s="54"/>
      <c r="AH2313" s="54"/>
      <c r="AI2313" s="54"/>
      <c r="AJ2313" s="53"/>
      <c r="AK2313" s="53"/>
      <c r="AL2313" s="53"/>
      <c r="AM2313" s="53"/>
      <c r="AN2313" s="53"/>
      <c r="AO2313" s="53"/>
      <c r="AP2313" s="53"/>
      <c r="AQ2313" s="53"/>
      <c r="AR2313" s="53"/>
      <c r="AS2313" s="53"/>
      <c r="AT2313" s="53"/>
      <c r="AU2313" s="53"/>
      <c r="AV2313" s="53"/>
      <c r="AW2313" s="53"/>
      <c r="AX2313" s="53"/>
      <c r="AY2313" s="53"/>
    </row>
    <row r="2314" spans="18:51">
      <c r="R2314" s="55"/>
      <c r="S2314" s="53"/>
      <c r="T2314" s="53"/>
      <c r="U2314" s="53"/>
      <c r="V2314" s="53"/>
      <c r="W2314" s="53"/>
      <c r="X2314" s="54"/>
      <c r="Y2314" s="54"/>
      <c r="Z2314" s="54"/>
      <c r="AA2314" s="54"/>
      <c r="AB2314" s="54"/>
      <c r="AC2314" s="54"/>
      <c r="AD2314" s="54"/>
      <c r="AE2314" s="54"/>
      <c r="AF2314" s="53"/>
      <c r="AG2314" s="54"/>
      <c r="AH2314" s="54"/>
      <c r="AI2314" s="54"/>
      <c r="AJ2314" s="53"/>
      <c r="AK2314" s="53"/>
      <c r="AL2314" s="53"/>
      <c r="AM2314" s="53"/>
      <c r="AN2314" s="53"/>
      <c r="AO2314" s="53"/>
      <c r="AP2314" s="53"/>
      <c r="AQ2314" s="53"/>
      <c r="AR2314" s="53"/>
      <c r="AS2314" s="53"/>
      <c r="AT2314" s="53"/>
      <c r="AU2314" s="53"/>
      <c r="AV2314" s="53"/>
      <c r="AW2314" s="53"/>
      <c r="AX2314" s="53"/>
      <c r="AY2314" s="53"/>
    </row>
    <row r="2315" spans="18:51">
      <c r="R2315" s="55"/>
      <c r="S2315" s="53"/>
      <c r="T2315" s="53"/>
      <c r="U2315" s="53"/>
      <c r="V2315" s="53"/>
      <c r="W2315" s="53"/>
      <c r="X2315" s="54"/>
      <c r="Y2315" s="54"/>
      <c r="Z2315" s="54"/>
      <c r="AA2315" s="54"/>
      <c r="AB2315" s="54"/>
      <c r="AC2315" s="54"/>
      <c r="AD2315" s="54"/>
      <c r="AE2315" s="54"/>
      <c r="AF2315" s="53"/>
      <c r="AG2315" s="54"/>
      <c r="AH2315" s="54"/>
      <c r="AI2315" s="54"/>
      <c r="AJ2315" s="53"/>
      <c r="AK2315" s="53"/>
      <c r="AL2315" s="53"/>
      <c r="AM2315" s="53"/>
      <c r="AN2315" s="53"/>
      <c r="AO2315" s="53"/>
      <c r="AP2315" s="53"/>
      <c r="AQ2315" s="53"/>
      <c r="AR2315" s="53"/>
      <c r="AS2315" s="53"/>
      <c r="AT2315" s="53"/>
      <c r="AU2315" s="53"/>
      <c r="AV2315" s="53"/>
      <c r="AW2315" s="53"/>
      <c r="AX2315" s="53"/>
      <c r="AY2315" s="53"/>
    </row>
    <row r="2316" spans="18:51">
      <c r="R2316" s="55"/>
      <c r="S2316" s="53"/>
      <c r="T2316" s="53"/>
      <c r="U2316" s="53"/>
      <c r="V2316" s="53"/>
      <c r="W2316" s="53"/>
      <c r="X2316" s="54"/>
      <c r="Y2316" s="54"/>
      <c r="Z2316" s="54"/>
      <c r="AA2316" s="54"/>
      <c r="AB2316" s="54"/>
      <c r="AC2316" s="54"/>
      <c r="AD2316" s="54"/>
      <c r="AE2316" s="54"/>
      <c r="AF2316" s="53"/>
      <c r="AG2316" s="54"/>
      <c r="AH2316" s="54"/>
      <c r="AI2316" s="54"/>
      <c r="AJ2316" s="53"/>
      <c r="AK2316" s="53"/>
      <c r="AL2316" s="53"/>
      <c r="AM2316" s="53"/>
      <c r="AN2316" s="53"/>
      <c r="AO2316" s="53"/>
      <c r="AP2316" s="53"/>
      <c r="AQ2316" s="53"/>
      <c r="AR2316" s="53"/>
      <c r="AS2316" s="53"/>
      <c r="AT2316" s="53"/>
      <c r="AU2316" s="53"/>
      <c r="AV2316" s="53"/>
      <c r="AW2316" s="53"/>
      <c r="AX2316" s="53"/>
      <c r="AY2316" s="53"/>
    </row>
    <row r="2317" spans="18:51">
      <c r="R2317" s="55"/>
      <c r="S2317" s="53"/>
      <c r="T2317" s="53"/>
      <c r="U2317" s="53"/>
      <c r="V2317" s="53"/>
      <c r="W2317" s="53"/>
      <c r="X2317" s="54"/>
      <c r="Y2317" s="54"/>
      <c r="Z2317" s="54"/>
      <c r="AA2317" s="54"/>
      <c r="AB2317" s="54"/>
      <c r="AC2317" s="54"/>
      <c r="AD2317" s="54"/>
      <c r="AE2317" s="54"/>
      <c r="AF2317" s="53"/>
      <c r="AG2317" s="54"/>
      <c r="AH2317" s="54"/>
      <c r="AI2317" s="54"/>
      <c r="AJ2317" s="53"/>
      <c r="AK2317" s="53"/>
      <c r="AL2317" s="53"/>
      <c r="AM2317" s="53"/>
      <c r="AN2317" s="53"/>
      <c r="AO2317" s="53"/>
      <c r="AP2317" s="53"/>
      <c r="AQ2317" s="53"/>
      <c r="AR2317" s="53"/>
      <c r="AS2317" s="53"/>
      <c r="AT2317" s="53"/>
      <c r="AU2317" s="53"/>
      <c r="AV2317" s="53"/>
      <c r="AW2317" s="53"/>
      <c r="AX2317" s="53"/>
      <c r="AY2317" s="53"/>
    </row>
    <row r="2318" spans="18:51">
      <c r="R2318" s="55"/>
      <c r="S2318" s="53"/>
      <c r="T2318" s="53"/>
      <c r="U2318" s="53"/>
      <c r="V2318" s="53"/>
      <c r="W2318" s="53"/>
      <c r="X2318" s="54"/>
      <c r="Y2318" s="54"/>
      <c r="Z2318" s="54"/>
      <c r="AA2318" s="54"/>
      <c r="AB2318" s="54"/>
      <c r="AC2318" s="54"/>
      <c r="AD2318" s="54"/>
      <c r="AE2318" s="54"/>
      <c r="AF2318" s="53"/>
      <c r="AG2318" s="54"/>
      <c r="AH2318" s="54"/>
      <c r="AI2318" s="54"/>
      <c r="AJ2318" s="53"/>
      <c r="AK2318" s="53"/>
      <c r="AL2318" s="53"/>
      <c r="AM2318" s="53"/>
      <c r="AN2318" s="53"/>
      <c r="AO2318" s="53"/>
      <c r="AP2318" s="53"/>
      <c r="AQ2318" s="53"/>
      <c r="AR2318" s="53"/>
      <c r="AS2318" s="53"/>
      <c r="AT2318" s="53"/>
      <c r="AU2318" s="53"/>
      <c r="AV2318" s="53"/>
      <c r="AW2318" s="53"/>
      <c r="AX2318" s="53"/>
      <c r="AY2318" s="53"/>
    </row>
    <row r="2319" spans="18:51">
      <c r="R2319" s="55"/>
      <c r="S2319" s="53"/>
      <c r="T2319" s="53"/>
      <c r="U2319" s="53"/>
      <c r="V2319" s="53"/>
      <c r="W2319" s="53"/>
      <c r="X2319" s="54"/>
      <c r="Y2319" s="54"/>
      <c r="Z2319" s="54"/>
      <c r="AA2319" s="54"/>
      <c r="AB2319" s="54"/>
      <c r="AC2319" s="54"/>
      <c r="AD2319" s="54"/>
      <c r="AE2319" s="54"/>
      <c r="AF2319" s="53"/>
      <c r="AG2319" s="54"/>
      <c r="AH2319" s="54"/>
      <c r="AI2319" s="54"/>
      <c r="AJ2319" s="53"/>
      <c r="AK2319" s="53"/>
      <c r="AL2319" s="53"/>
      <c r="AM2319" s="53"/>
      <c r="AN2319" s="53"/>
      <c r="AO2319" s="53"/>
      <c r="AP2319" s="53"/>
      <c r="AQ2319" s="53"/>
      <c r="AR2319" s="53"/>
      <c r="AS2319" s="53"/>
      <c r="AT2319" s="53"/>
      <c r="AU2319" s="53"/>
      <c r="AV2319" s="53"/>
      <c r="AW2319" s="53"/>
      <c r="AX2319" s="53"/>
      <c r="AY2319" s="53"/>
    </row>
    <row r="2320" spans="18:51">
      <c r="R2320" s="55"/>
      <c r="S2320" s="53"/>
      <c r="T2320" s="53"/>
      <c r="U2320" s="53"/>
      <c r="V2320" s="53"/>
      <c r="W2320" s="53"/>
      <c r="X2320" s="54"/>
      <c r="Y2320" s="54"/>
      <c r="Z2320" s="54"/>
      <c r="AA2320" s="54"/>
      <c r="AB2320" s="54"/>
      <c r="AC2320" s="54"/>
      <c r="AD2320" s="54"/>
      <c r="AE2320" s="54"/>
      <c r="AF2320" s="53"/>
      <c r="AG2320" s="54"/>
      <c r="AH2320" s="54"/>
      <c r="AI2320" s="54"/>
      <c r="AJ2320" s="53"/>
      <c r="AK2320" s="53"/>
      <c r="AL2320" s="53"/>
      <c r="AM2320" s="53"/>
      <c r="AN2320" s="53"/>
      <c r="AO2320" s="53"/>
      <c r="AP2320" s="53"/>
      <c r="AQ2320" s="53"/>
      <c r="AR2320" s="53"/>
      <c r="AS2320" s="53"/>
      <c r="AT2320" s="53"/>
      <c r="AU2320" s="53"/>
      <c r="AV2320" s="53"/>
      <c r="AW2320" s="53"/>
      <c r="AX2320" s="53"/>
      <c r="AY2320" s="53"/>
    </row>
    <row r="2321" spans="18:51">
      <c r="R2321" s="55"/>
      <c r="S2321" s="53"/>
      <c r="T2321" s="53"/>
      <c r="U2321" s="53"/>
      <c r="V2321" s="53"/>
      <c r="W2321" s="53"/>
      <c r="X2321" s="54"/>
      <c r="Y2321" s="54"/>
      <c r="Z2321" s="54"/>
      <c r="AA2321" s="54"/>
      <c r="AB2321" s="54"/>
      <c r="AC2321" s="54"/>
      <c r="AD2321" s="54"/>
      <c r="AE2321" s="54"/>
      <c r="AF2321" s="53"/>
      <c r="AG2321" s="54"/>
      <c r="AH2321" s="54"/>
      <c r="AI2321" s="54"/>
      <c r="AJ2321" s="53"/>
      <c r="AK2321" s="53"/>
      <c r="AL2321" s="53"/>
      <c r="AM2321" s="53"/>
      <c r="AN2321" s="53"/>
      <c r="AO2321" s="53"/>
      <c r="AP2321" s="53"/>
      <c r="AQ2321" s="53"/>
      <c r="AR2321" s="53"/>
      <c r="AS2321" s="53"/>
      <c r="AT2321" s="53"/>
      <c r="AU2321" s="53"/>
      <c r="AV2321" s="53"/>
      <c r="AW2321" s="53"/>
      <c r="AX2321" s="53"/>
      <c r="AY2321" s="53"/>
    </row>
    <row r="2322" spans="18:51">
      <c r="R2322" s="55"/>
      <c r="S2322" s="53"/>
      <c r="T2322" s="53"/>
      <c r="U2322" s="53"/>
      <c r="V2322" s="53"/>
      <c r="W2322" s="53"/>
      <c r="X2322" s="54"/>
      <c r="Y2322" s="54"/>
      <c r="Z2322" s="54"/>
      <c r="AA2322" s="54"/>
      <c r="AB2322" s="54"/>
      <c r="AC2322" s="54"/>
      <c r="AD2322" s="54"/>
      <c r="AE2322" s="54"/>
      <c r="AF2322" s="53"/>
      <c r="AG2322" s="54"/>
      <c r="AH2322" s="54"/>
      <c r="AI2322" s="54"/>
      <c r="AJ2322" s="53"/>
      <c r="AK2322" s="53"/>
      <c r="AL2322" s="53"/>
      <c r="AM2322" s="53"/>
      <c r="AN2322" s="53"/>
      <c r="AO2322" s="53"/>
      <c r="AP2322" s="53"/>
      <c r="AQ2322" s="53"/>
      <c r="AR2322" s="53"/>
      <c r="AS2322" s="53"/>
      <c r="AT2322" s="53"/>
      <c r="AU2322" s="53"/>
      <c r="AV2322" s="53"/>
      <c r="AW2322" s="53"/>
      <c r="AX2322" s="53"/>
      <c r="AY2322" s="53"/>
    </row>
    <row r="2323" spans="18:51">
      <c r="R2323" s="55"/>
      <c r="S2323" s="53"/>
      <c r="T2323" s="53"/>
      <c r="U2323" s="53"/>
      <c r="V2323" s="53"/>
      <c r="W2323" s="53"/>
      <c r="X2323" s="54"/>
      <c r="Y2323" s="54"/>
      <c r="Z2323" s="54"/>
      <c r="AA2323" s="54"/>
      <c r="AB2323" s="54"/>
      <c r="AC2323" s="54"/>
      <c r="AD2323" s="54"/>
      <c r="AE2323" s="54"/>
      <c r="AF2323" s="53"/>
      <c r="AG2323" s="54"/>
      <c r="AH2323" s="54"/>
      <c r="AI2323" s="54"/>
      <c r="AJ2323" s="53"/>
      <c r="AK2323" s="53"/>
      <c r="AL2323" s="53"/>
      <c r="AM2323" s="53"/>
      <c r="AN2323" s="53"/>
      <c r="AO2323" s="53"/>
      <c r="AP2323" s="53"/>
      <c r="AQ2323" s="53"/>
      <c r="AR2323" s="53"/>
      <c r="AS2323" s="53"/>
      <c r="AT2323" s="53"/>
      <c r="AU2323" s="53"/>
      <c r="AV2323" s="53"/>
      <c r="AW2323" s="53"/>
      <c r="AX2323" s="53"/>
      <c r="AY2323" s="53"/>
    </row>
    <row r="2324" spans="18:51">
      <c r="R2324" s="55"/>
      <c r="S2324" s="53"/>
      <c r="T2324" s="53"/>
      <c r="U2324" s="53"/>
      <c r="V2324" s="53"/>
      <c r="W2324" s="53"/>
      <c r="X2324" s="54"/>
      <c r="Y2324" s="54"/>
      <c r="Z2324" s="54"/>
      <c r="AA2324" s="54"/>
      <c r="AB2324" s="54"/>
      <c r="AC2324" s="54"/>
      <c r="AD2324" s="54"/>
      <c r="AE2324" s="54"/>
      <c r="AF2324" s="53"/>
      <c r="AG2324" s="54"/>
      <c r="AH2324" s="54"/>
      <c r="AI2324" s="54"/>
      <c r="AJ2324" s="53"/>
      <c r="AK2324" s="53"/>
      <c r="AL2324" s="53"/>
      <c r="AM2324" s="53"/>
      <c r="AN2324" s="53"/>
      <c r="AO2324" s="53"/>
      <c r="AP2324" s="53"/>
      <c r="AQ2324" s="53"/>
      <c r="AR2324" s="53"/>
      <c r="AS2324" s="53"/>
      <c r="AT2324" s="53"/>
      <c r="AU2324" s="53"/>
      <c r="AV2324" s="53"/>
      <c r="AW2324" s="53"/>
      <c r="AX2324" s="53"/>
      <c r="AY2324" s="53"/>
    </row>
    <row r="2325" spans="18:51">
      <c r="R2325" s="55"/>
      <c r="S2325" s="53"/>
      <c r="T2325" s="53"/>
      <c r="U2325" s="53"/>
      <c r="V2325" s="53"/>
      <c r="W2325" s="53"/>
      <c r="X2325" s="54"/>
      <c r="Y2325" s="54"/>
      <c r="Z2325" s="54"/>
      <c r="AA2325" s="54"/>
      <c r="AB2325" s="54"/>
      <c r="AC2325" s="54"/>
      <c r="AD2325" s="54"/>
      <c r="AE2325" s="54"/>
      <c r="AF2325" s="53"/>
      <c r="AG2325" s="54"/>
      <c r="AH2325" s="54"/>
      <c r="AI2325" s="54"/>
      <c r="AJ2325" s="53"/>
      <c r="AK2325" s="53"/>
      <c r="AL2325" s="53"/>
      <c r="AM2325" s="53"/>
      <c r="AN2325" s="53"/>
      <c r="AO2325" s="53"/>
      <c r="AP2325" s="53"/>
      <c r="AQ2325" s="53"/>
      <c r="AR2325" s="53"/>
      <c r="AS2325" s="53"/>
      <c r="AT2325" s="53"/>
      <c r="AU2325" s="53"/>
      <c r="AV2325" s="53"/>
      <c r="AW2325" s="53"/>
      <c r="AX2325" s="53"/>
      <c r="AY2325" s="53"/>
    </row>
    <row r="2326" spans="18:51">
      <c r="R2326" s="55"/>
      <c r="S2326" s="53"/>
      <c r="T2326" s="53"/>
      <c r="U2326" s="53"/>
      <c r="V2326" s="53"/>
      <c r="W2326" s="53"/>
      <c r="X2326" s="54"/>
      <c r="Y2326" s="54"/>
      <c r="Z2326" s="54"/>
      <c r="AA2326" s="54"/>
      <c r="AB2326" s="54"/>
      <c r="AC2326" s="54"/>
      <c r="AD2326" s="54"/>
      <c r="AE2326" s="54"/>
      <c r="AF2326" s="53"/>
      <c r="AG2326" s="54"/>
      <c r="AH2326" s="54"/>
      <c r="AI2326" s="54"/>
      <c r="AJ2326" s="53"/>
      <c r="AK2326" s="53"/>
      <c r="AL2326" s="53"/>
      <c r="AM2326" s="53"/>
      <c r="AN2326" s="53"/>
      <c r="AO2326" s="53"/>
      <c r="AP2326" s="53"/>
      <c r="AQ2326" s="53"/>
      <c r="AR2326" s="53"/>
      <c r="AS2326" s="53"/>
      <c r="AT2326" s="53"/>
      <c r="AU2326" s="53"/>
      <c r="AV2326" s="53"/>
      <c r="AW2326" s="53"/>
      <c r="AX2326" s="53"/>
      <c r="AY2326" s="53"/>
    </row>
    <row r="2327" spans="18:51">
      <c r="R2327" s="55"/>
      <c r="S2327" s="53"/>
      <c r="T2327" s="53"/>
      <c r="U2327" s="53"/>
      <c r="V2327" s="53"/>
      <c r="W2327" s="53"/>
      <c r="X2327" s="54"/>
      <c r="Y2327" s="54"/>
      <c r="Z2327" s="54"/>
      <c r="AA2327" s="54"/>
      <c r="AB2327" s="54"/>
      <c r="AC2327" s="54"/>
      <c r="AD2327" s="54"/>
      <c r="AE2327" s="54"/>
      <c r="AF2327" s="53"/>
      <c r="AG2327" s="54"/>
      <c r="AH2327" s="54"/>
      <c r="AI2327" s="54"/>
      <c r="AJ2327" s="53"/>
      <c r="AK2327" s="53"/>
      <c r="AL2327" s="53"/>
      <c r="AM2327" s="53"/>
      <c r="AN2327" s="53"/>
      <c r="AO2327" s="53"/>
      <c r="AP2327" s="53"/>
      <c r="AQ2327" s="53"/>
      <c r="AR2327" s="53"/>
      <c r="AS2327" s="53"/>
      <c r="AT2327" s="53"/>
      <c r="AU2327" s="53"/>
      <c r="AV2327" s="53"/>
      <c r="AW2327" s="53"/>
      <c r="AX2327" s="53"/>
      <c r="AY2327" s="53"/>
    </row>
    <row r="2328" spans="18:51">
      <c r="R2328" s="55"/>
      <c r="S2328" s="53"/>
      <c r="T2328" s="53"/>
      <c r="U2328" s="53"/>
      <c r="V2328" s="53"/>
      <c r="W2328" s="53"/>
      <c r="X2328" s="54"/>
      <c r="Y2328" s="54"/>
      <c r="Z2328" s="54"/>
      <c r="AA2328" s="54"/>
      <c r="AB2328" s="54"/>
      <c r="AC2328" s="54"/>
      <c r="AD2328" s="54"/>
      <c r="AE2328" s="54"/>
      <c r="AF2328" s="53"/>
      <c r="AG2328" s="54"/>
      <c r="AH2328" s="54"/>
      <c r="AI2328" s="54"/>
      <c r="AJ2328" s="53"/>
      <c r="AK2328" s="53"/>
      <c r="AL2328" s="53"/>
      <c r="AM2328" s="53"/>
      <c r="AN2328" s="53"/>
      <c r="AO2328" s="53"/>
      <c r="AP2328" s="53"/>
      <c r="AQ2328" s="53"/>
      <c r="AR2328" s="53"/>
      <c r="AS2328" s="53"/>
      <c r="AT2328" s="53"/>
      <c r="AU2328" s="53"/>
      <c r="AV2328" s="53"/>
      <c r="AW2328" s="53"/>
      <c r="AX2328" s="53"/>
      <c r="AY2328" s="53"/>
    </row>
    <row r="2329" spans="18:51">
      <c r="R2329" s="55"/>
      <c r="S2329" s="53"/>
      <c r="T2329" s="53"/>
      <c r="U2329" s="53"/>
      <c r="V2329" s="53"/>
      <c r="W2329" s="53"/>
      <c r="X2329" s="54"/>
      <c r="Y2329" s="54"/>
      <c r="Z2329" s="54"/>
      <c r="AA2329" s="54"/>
      <c r="AB2329" s="54"/>
      <c r="AC2329" s="54"/>
      <c r="AD2329" s="54"/>
      <c r="AE2329" s="54"/>
      <c r="AF2329" s="53"/>
      <c r="AG2329" s="54"/>
      <c r="AH2329" s="54"/>
      <c r="AI2329" s="54"/>
      <c r="AJ2329" s="53"/>
      <c r="AK2329" s="53"/>
      <c r="AL2329" s="53"/>
      <c r="AM2329" s="53"/>
      <c r="AN2329" s="53"/>
      <c r="AO2329" s="53"/>
      <c r="AP2329" s="53"/>
      <c r="AQ2329" s="53"/>
      <c r="AR2329" s="53"/>
      <c r="AS2329" s="53"/>
      <c r="AT2329" s="53"/>
      <c r="AU2329" s="53"/>
      <c r="AV2329" s="53"/>
      <c r="AW2329" s="53"/>
      <c r="AX2329" s="53"/>
      <c r="AY2329" s="53"/>
    </row>
    <row r="2330" spans="18:51">
      <c r="R2330" s="55"/>
      <c r="S2330" s="53"/>
      <c r="T2330" s="53"/>
      <c r="U2330" s="53"/>
      <c r="V2330" s="53"/>
      <c r="W2330" s="53"/>
      <c r="X2330" s="54"/>
      <c r="Y2330" s="54"/>
      <c r="Z2330" s="54"/>
      <c r="AA2330" s="54"/>
      <c r="AB2330" s="54"/>
      <c r="AC2330" s="54"/>
      <c r="AD2330" s="54"/>
      <c r="AE2330" s="54"/>
      <c r="AF2330" s="53"/>
      <c r="AG2330" s="54"/>
      <c r="AH2330" s="54"/>
      <c r="AI2330" s="54"/>
      <c r="AJ2330" s="53"/>
      <c r="AK2330" s="53"/>
      <c r="AL2330" s="53"/>
      <c r="AM2330" s="53"/>
      <c r="AN2330" s="53"/>
      <c r="AO2330" s="53"/>
      <c r="AP2330" s="53"/>
      <c r="AQ2330" s="53"/>
      <c r="AR2330" s="53"/>
      <c r="AS2330" s="53"/>
      <c r="AT2330" s="53"/>
      <c r="AU2330" s="53"/>
      <c r="AV2330" s="53"/>
      <c r="AW2330" s="53"/>
      <c r="AX2330" s="53"/>
      <c r="AY2330" s="53"/>
    </row>
    <row r="2331" spans="18:51">
      <c r="R2331" s="55"/>
      <c r="S2331" s="53"/>
      <c r="T2331" s="53"/>
      <c r="U2331" s="53"/>
      <c r="V2331" s="53"/>
      <c r="W2331" s="53"/>
      <c r="X2331" s="54"/>
      <c r="Y2331" s="54"/>
      <c r="Z2331" s="54"/>
      <c r="AA2331" s="54"/>
      <c r="AB2331" s="54"/>
      <c r="AC2331" s="54"/>
      <c r="AD2331" s="54"/>
      <c r="AE2331" s="54"/>
      <c r="AF2331" s="53"/>
      <c r="AG2331" s="54"/>
      <c r="AH2331" s="54"/>
      <c r="AI2331" s="54"/>
      <c r="AJ2331" s="53"/>
      <c r="AK2331" s="53"/>
      <c r="AL2331" s="53"/>
      <c r="AM2331" s="53"/>
      <c r="AN2331" s="53"/>
      <c r="AO2331" s="53"/>
      <c r="AP2331" s="53"/>
      <c r="AQ2331" s="53"/>
      <c r="AR2331" s="53"/>
      <c r="AS2331" s="53"/>
      <c r="AT2331" s="53"/>
      <c r="AU2331" s="53"/>
      <c r="AV2331" s="53"/>
      <c r="AW2331" s="53"/>
      <c r="AX2331" s="53"/>
      <c r="AY2331" s="53"/>
    </row>
    <row r="2332" spans="18:51">
      <c r="R2332" s="55"/>
      <c r="S2332" s="53"/>
      <c r="T2332" s="53"/>
      <c r="U2332" s="53"/>
      <c r="V2332" s="53"/>
      <c r="W2332" s="53"/>
      <c r="X2332" s="54"/>
      <c r="Y2332" s="54"/>
      <c r="Z2332" s="54"/>
      <c r="AA2332" s="54"/>
      <c r="AB2332" s="54"/>
      <c r="AC2332" s="54"/>
      <c r="AD2332" s="54"/>
      <c r="AE2332" s="54"/>
      <c r="AF2332" s="53"/>
      <c r="AG2332" s="54"/>
      <c r="AH2332" s="54"/>
      <c r="AI2332" s="54"/>
      <c r="AJ2332" s="53"/>
      <c r="AK2332" s="53"/>
      <c r="AL2332" s="53"/>
      <c r="AM2332" s="53"/>
      <c r="AN2332" s="53"/>
      <c r="AO2332" s="53"/>
      <c r="AP2332" s="53"/>
      <c r="AQ2332" s="53"/>
      <c r="AR2332" s="53"/>
      <c r="AS2332" s="53"/>
      <c r="AT2332" s="53"/>
      <c r="AU2332" s="53"/>
      <c r="AV2332" s="53"/>
      <c r="AW2332" s="53"/>
      <c r="AX2332" s="53"/>
      <c r="AY2332" s="53"/>
    </row>
    <row r="2333" spans="18:51">
      <c r="R2333" s="55"/>
      <c r="S2333" s="53"/>
      <c r="T2333" s="53"/>
      <c r="U2333" s="53"/>
      <c r="V2333" s="53"/>
      <c r="W2333" s="53"/>
      <c r="X2333" s="54"/>
      <c r="Y2333" s="54"/>
      <c r="Z2333" s="54"/>
      <c r="AA2333" s="54"/>
      <c r="AB2333" s="54"/>
      <c r="AC2333" s="54"/>
      <c r="AD2333" s="54"/>
      <c r="AE2333" s="54"/>
      <c r="AF2333" s="53"/>
      <c r="AG2333" s="54"/>
      <c r="AH2333" s="54"/>
      <c r="AI2333" s="54"/>
      <c r="AJ2333" s="53"/>
      <c r="AK2333" s="53"/>
      <c r="AL2333" s="53"/>
      <c r="AM2333" s="53"/>
      <c r="AN2333" s="53"/>
      <c r="AO2333" s="53"/>
      <c r="AP2333" s="53"/>
      <c r="AQ2333" s="53"/>
      <c r="AR2333" s="53"/>
      <c r="AS2333" s="53"/>
      <c r="AT2333" s="53"/>
      <c r="AU2333" s="53"/>
      <c r="AV2333" s="53"/>
      <c r="AW2333" s="53"/>
      <c r="AX2333" s="53"/>
      <c r="AY2333" s="53"/>
    </row>
    <row r="2334" spans="18:51">
      <c r="R2334" s="55"/>
      <c r="S2334" s="53"/>
      <c r="T2334" s="53"/>
      <c r="U2334" s="53"/>
      <c r="V2334" s="53"/>
      <c r="W2334" s="53"/>
      <c r="X2334" s="54"/>
      <c r="Y2334" s="54"/>
      <c r="Z2334" s="54"/>
      <c r="AA2334" s="54"/>
      <c r="AB2334" s="54"/>
      <c r="AC2334" s="54"/>
      <c r="AD2334" s="54"/>
      <c r="AE2334" s="54"/>
      <c r="AF2334" s="53"/>
      <c r="AG2334" s="54"/>
      <c r="AH2334" s="54"/>
      <c r="AI2334" s="54"/>
      <c r="AJ2334" s="53"/>
      <c r="AK2334" s="53"/>
      <c r="AL2334" s="53"/>
      <c r="AM2334" s="53"/>
      <c r="AN2334" s="53"/>
      <c r="AO2334" s="53"/>
      <c r="AP2334" s="53"/>
      <c r="AQ2334" s="53"/>
      <c r="AR2334" s="53"/>
      <c r="AS2334" s="53"/>
      <c r="AT2334" s="53"/>
      <c r="AU2334" s="53"/>
      <c r="AV2334" s="53"/>
      <c r="AW2334" s="53"/>
      <c r="AX2334" s="53"/>
      <c r="AY2334" s="53"/>
    </row>
    <row r="2335" spans="18:51">
      <c r="R2335" s="55"/>
      <c r="S2335" s="53"/>
      <c r="T2335" s="53"/>
      <c r="U2335" s="53"/>
      <c r="V2335" s="53"/>
      <c r="W2335" s="53"/>
      <c r="X2335" s="54"/>
      <c r="Y2335" s="54"/>
      <c r="Z2335" s="54"/>
      <c r="AA2335" s="54"/>
      <c r="AB2335" s="54"/>
      <c r="AC2335" s="54"/>
      <c r="AD2335" s="54"/>
      <c r="AE2335" s="54"/>
      <c r="AF2335" s="53"/>
      <c r="AG2335" s="54"/>
      <c r="AH2335" s="54"/>
      <c r="AI2335" s="54"/>
      <c r="AJ2335" s="53"/>
      <c r="AK2335" s="53"/>
      <c r="AL2335" s="53"/>
      <c r="AM2335" s="53"/>
      <c r="AN2335" s="53"/>
      <c r="AO2335" s="53"/>
      <c r="AP2335" s="53"/>
      <c r="AQ2335" s="53"/>
      <c r="AR2335" s="53"/>
      <c r="AS2335" s="53"/>
      <c r="AT2335" s="53"/>
      <c r="AU2335" s="53"/>
      <c r="AV2335" s="53"/>
      <c r="AW2335" s="53"/>
      <c r="AX2335" s="53"/>
      <c r="AY2335" s="53"/>
    </row>
    <row r="2336" spans="18:51">
      <c r="R2336" s="55"/>
      <c r="S2336" s="53"/>
      <c r="T2336" s="53"/>
      <c r="U2336" s="53"/>
      <c r="V2336" s="53"/>
      <c r="W2336" s="53"/>
      <c r="X2336" s="54"/>
      <c r="Y2336" s="54"/>
      <c r="Z2336" s="54"/>
      <c r="AA2336" s="54"/>
      <c r="AB2336" s="54"/>
      <c r="AC2336" s="54"/>
      <c r="AD2336" s="54"/>
      <c r="AE2336" s="54"/>
      <c r="AF2336" s="53"/>
      <c r="AG2336" s="54"/>
      <c r="AH2336" s="54"/>
      <c r="AI2336" s="54"/>
      <c r="AJ2336" s="53"/>
      <c r="AK2336" s="53"/>
      <c r="AL2336" s="53"/>
      <c r="AM2336" s="53"/>
      <c r="AN2336" s="53"/>
      <c r="AO2336" s="53"/>
      <c r="AP2336" s="53"/>
      <c r="AQ2336" s="53"/>
      <c r="AR2336" s="53"/>
      <c r="AS2336" s="53"/>
      <c r="AT2336" s="53"/>
      <c r="AU2336" s="53"/>
      <c r="AV2336" s="53"/>
      <c r="AW2336" s="53"/>
      <c r="AX2336" s="53"/>
      <c r="AY2336" s="53"/>
    </row>
    <row r="2337" spans="18:51">
      <c r="R2337" s="55"/>
      <c r="S2337" s="53"/>
      <c r="T2337" s="53"/>
      <c r="U2337" s="53"/>
      <c r="V2337" s="53"/>
      <c r="W2337" s="53"/>
      <c r="X2337" s="54"/>
      <c r="Y2337" s="54"/>
      <c r="Z2337" s="54"/>
      <c r="AA2337" s="54"/>
      <c r="AB2337" s="54"/>
      <c r="AC2337" s="54"/>
      <c r="AD2337" s="54"/>
      <c r="AE2337" s="54"/>
      <c r="AF2337" s="53"/>
      <c r="AG2337" s="54"/>
      <c r="AH2337" s="54"/>
      <c r="AI2337" s="54"/>
      <c r="AJ2337" s="53"/>
      <c r="AK2337" s="53"/>
      <c r="AL2337" s="53"/>
      <c r="AM2337" s="53"/>
      <c r="AN2337" s="53"/>
      <c r="AO2337" s="53"/>
      <c r="AP2337" s="53"/>
      <c r="AQ2337" s="53"/>
      <c r="AR2337" s="53"/>
      <c r="AS2337" s="53"/>
      <c r="AT2337" s="53"/>
      <c r="AU2337" s="53"/>
      <c r="AV2337" s="53"/>
      <c r="AW2337" s="53"/>
      <c r="AX2337" s="53"/>
      <c r="AY2337" s="53"/>
    </row>
    <row r="2338" spans="18:51">
      <c r="R2338" s="55"/>
      <c r="S2338" s="53"/>
      <c r="T2338" s="53"/>
      <c r="U2338" s="53"/>
      <c r="V2338" s="53"/>
      <c r="W2338" s="53"/>
      <c r="X2338" s="54"/>
      <c r="Y2338" s="54"/>
      <c r="Z2338" s="54"/>
      <c r="AA2338" s="54"/>
      <c r="AB2338" s="54"/>
      <c r="AC2338" s="54"/>
      <c r="AD2338" s="54"/>
      <c r="AE2338" s="54"/>
      <c r="AF2338" s="53"/>
      <c r="AG2338" s="54"/>
      <c r="AH2338" s="54"/>
      <c r="AI2338" s="54"/>
      <c r="AJ2338" s="53"/>
      <c r="AK2338" s="53"/>
      <c r="AL2338" s="53"/>
      <c r="AM2338" s="53"/>
      <c r="AN2338" s="53"/>
      <c r="AO2338" s="53"/>
      <c r="AP2338" s="53"/>
      <c r="AQ2338" s="53"/>
      <c r="AR2338" s="53"/>
      <c r="AS2338" s="53"/>
      <c r="AT2338" s="53"/>
      <c r="AU2338" s="53"/>
      <c r="AV2338" s="53"/>
      <c r="AW2338" s="53"/>
      <c r="AX2338" s="53"/>
      <c r="AY2338" s="53"/>
    </row>
    <row r="2339" spans="18:51">
      <c r="R2339" s="55"/>
      <c r="S2339" s="53"/>
      <c r="T2339" s="53"/>
      <c r="U2339" s="53"/>
      <c r="V2339" s="53"/>
      <c r="W2339" s="53"/>
      <c r="X2339" s="54"/>
      <c r="Y2339" s="54"/>
      <c r="Z2339" s="54"/>
      <c r="AA2339" s="54"/>
      <c r="AB2339" s="54"/>
      <c r="AC2339" s="54"/>
      <c r="AD2339" s="54"/>
      <c r="AE2339" s="54"/>
      <c r="AF2339" s="53"/>
      <c r="AG2339" s="54"/>
      <c r="AH2339" s="54"/>
      <c r="AI2339" s="54"/>
      <c r="AJ2339" s="53"/>
      <c r="AK2339" s="53"/>
      <c r="AL2339" s="53"/>
      <c r="AM2339" s="53"/>
      <c r="AN2339" s="53"/>
      <c r="AO2339" s="53"/>
      <c r="AP2339" s="53"/>
      <c r="AQ2339" s="53"/>
      <c r="AR2339" s="53"/>
      <c r="AS2339" s="53"/>
      <c r="AT2339" s="53"/>
      <c r="AU2339" s="53"/>
      <c r="AV2339" s="53"/>
      <c r="AW2339" s="53"/>
      <c r="AX2339" s="53"/>
      <c r="AY2339" s="53"/>
    </row>
    <row r="2340" spans="18:51">
      <c r="R2340" s="55"/>
      <c r="S2340" s="53"/>
      <c r="T2340" s="53"/>
      <c r="U2340" s="53"/>
      <c r="V2340" s="53"/>
      <c r="W2340" s="53"/>
      <c r="X2340" s="54"/>
      <c r="Y2340" s="54"/>
      <c r="Z2340" s="54"/>
      <c r="AA2340" s="54"/>
      <c r="AB2340" s="54"/>
      <c r="AC2340" s="54"/>
      <c r="AD2340" s="54"/>
      <c r="AE2340" s="54"/>
      <c r="AF2340" s="53"/>
      <c r="AG2340" s="54"/>
      <c r="AH2340" s="54"/>
      <c r="AI2340" s="54"/>
      <c r="AJ2340" s="53"/>
      <c r="AK2340" s="53"/>
      <c r="AL2340" s="53"/>
      <c r="AM2340" s="53"/>
      <c r="AN2340" s="53"/>
      <c r="AO2340" s="53"/>
      <c r="AP2340" s="53"/>
      <c r="AQ2340" s="53"/>
      <c r="AR2340" s="53"/>
      <c r="AS2340" s="53"/>
      <c r="AT2340" s="53"/>
      <c r="AU2340" s="53"/>
      <c r="AV2340" s="53"/>
      <c r="AW2340" s="53"/>
      <c r="AX2340" s="53"/>
      <c r="AY2340" s="53"/>
    </row>
    <row r="2341" spans="18:51">
      <c r="R2341" s="55"/>
      <c r="S2341" s="53"/>
      <c r="T2341" s="53"/>
      <c r="U2341" s="53"/>
      <c r="V2341" s="53"/>
      <c r="W2341" s="53"/>
      <c r="X2341" s="54"/>
      <c r="Y2341" s="54"/>
      <c r="Z2341" s="54"/>
      <c r="AA2341" s="54"/>
      <c r="AB2341" s="54"/>
      <c r="AC2341" s="54"/>
      <c r="AD2341" s="54"/>
      <c r="AE2341" s="54"/>
      <c r="AF2341" s="53"/>
      <c r="AG2341" s="54"/>
      <c r="AH2341" s="54"/>
      <c r="AI2341" s="54"/>
      <c r="AJ2341" s="53"/>
      <c r="AK2341" s="53"/>
      <c r="AL2341" s="53"/>
      <c r="AM2341" s="53"/>
      <c r="AN2341" s="53"/>
      <c r="AO2341" s="53"/>
      <c r="AP2341" s="53"/>
      <c r="AQ2341" s="53"/>
      <c r="AR2341" s="53"/>
      <c r="AS2341" s="53"/>
      <c r="AT2341" s="53"/>
      <c r="AU2341" s="53"/>
      <c r="AV2341" s="53"/>
      <c r="AW2341" s="53"/>
      <c r="AX2341" s="53"/>
      <c r="AY2341" s="53"/>
    </row>
    <row r="2342" spans="18:51">
      <c r="R2342" s="55"/>
      <c r="S2342" s="53"/>
      <c r="T2342" s="53"/>
      <c r="U2342" s="53"/>
      <c r="V2342" s="53"/>
      <c r="W2342" s="53"/>
      <c r="X2342" s="54"/>
      <c r="Y2342" s="54"/>
      <c r="Z2342" s="54"/>
      <c r="AA2342" s="54"/>
      <c r="AB2342" s="54"/>
      <c r="AC2342" s="54"/>
      <c r="AD2342" s="54"/>
      <c r="AE2342" s="54"/>
      <c r="AF2342" s="53"/>
      <c r="AG2342" s="54"/>
      <c r="AH2342" s="54"/>
      <c r="AI2342" s="54"/>
      <c r="AJ2342" s="53"/>
      <c r="AK2342" s="53"/>
      <c r="AL2342" s="53"/>
      <c r="AM2342" s="53"/>
      <c r="AN2342" s="53"/>
      <c r="AO2342" s="53"/>
      <c r="AP2342" s="53"/>
      <c r="AQ2342" s="53"/>
      <c r="AR2342" s="53"/>
      <c r="AS2342" s="53"/>
      <c r="AT2342" s="53"/>
      <c r="AU2342" s="53"/>
      <c r="AV2342" s="53"/>
      <c r="AW2342" s="53"/>
      <c r="AX2342" s="53"/>
      <c r="AY2342" s="53"/>
    </row>
    <row r="2343" spans="18:51">
      <c r="R2343" s="55"/>
      <c r="S2343" s="53"/>
      <c r="T2343" s="53"/>
      <c r="U2343" s="53"/>
      <c r="V2343" s="53"/>
      <c r="W2343" s="53"/>
      <c r="X2343" s="54"/>
      <c r="Y2343" s="54"/>
      <c r="Z2343" s="54"/>
      <c r="AA2343" s="54"/>
      <c r="AB2343" s="54"/>
      <c r="AC2343" s="54"/>
      <c r="AD2343" s="54"/>
      <c r="AE2343" s="54"/>
      <c r="AF2343" s="53"/>
      <c r="AG2343" s="54"/>
      <c r="AH2343" s="54"/>
      <c r="AI2343" s="54"/>
      <c r="AJ2343" s="53"/>
      <c r="AK2343" s="53"/>
      <c r="AL2343" s="53"/>
      <c r="AM2343" s="53"/>
      <c r="AN2343" s="53"/>
      <c r="AO2343" s="53"/>
      <c r="AP2343" s="53"/>
      <c r="AQ2343" s="53"/>
      <c r="AR2343" s="53"/>
      <c r="AS2343" s="53"/>
      <c r="AT2343" s="53"/>
      <c r="AU2343" s="53"/>
      <c r="AV2343" s="53"/>
      <c r="AW2343" s="53"/>
      <c r="AX2343" s="53"/>
      <c r="AY2343" s="53"/>
    </row>
    <row r="2344" spans="18:51">
      <c r="R2344" s="55"/>
      <c r="S2344" s="53"/>
      <c r="T2344" s="53"/>
      <c r="U2344" s="53"/>
      <c r="V2344" s="53"/>
      <c r="W2344" s="53"/>
      <c r="X2344" s="54"/>
      <c r="Y2344" s="54"/>
      <c r="Z2344" s="54"/>
      <c r="AA2344" s="54"/>
      <c r="AB2344" s="54"/>
      <c r="AC2344" s="54"/>
      <c r="AD2344" s="54"/>
      <c r="AE2344" s="54"/>
      <c r="AF2344" s="53"/>
      <c r="AG2344" s="54"/>
      <c r="AH2344" s="54"/>
      <c r="AI2344" s="54"/>
      <c r="AJ2344" s="53"/>
      <c r="AK2344" s="53"/>
      <c r="AL2344" s="53"/>
      <c r="AM2344" s="53"/>
      <c r="AN2344" s="53"/>
      <c r="AO2344" s="53"/>
      <c r="AP2344" s="53"/>
      <c r="AQ2344" s="53"/>
      <c r="AR2344" s="53"/>
      <c r="AS2344" s="53"/>
      <c r="AT2344" s="53"/>
      <c r="AU2344" s="53"/>
      <c r="AV2344" s="53"/>
      <c r="AW2344" s="53"/>
      <c r="AX2344" s="53"/>
      <c r="AY2344" s="53"/>
    </row>
    <row r="2345" spans="18:51">
      <c r="R2345" s="55"/>
      <c r="S2345" s="53"/>
      <c r="T2345" s="53"/>
      <c r="U2345" s="53"/>
      <c r="V2345" s="53"/>
      <c r="W2345" s="53"/>
      <c r="X2345" s="54"/>
      <c r="Y2345" s="54"/>
      <c r="Z2345" s="54"/>
      <c r="AA2345" s="54"/>
      <c r="AB2345" s="54"/>
      <c r="AC2345" s="54"/>
      <c r="AD2345" s="54"/>
      <c r="AE2345" s="54"/>
      <c r="AF2345" s="53"/>
      <c r="AG2345" s="54"/>
      <c r="AH2345" s="54"/>
      <c r="AI2345" s="54"/>
      <c r="AJ2345" s="53"/>
      <c r="AK2345" s="53"/>
      <c r="AL2345" s="53"/>
      <c r="AM2345" s="53"/>
      <c r="AN2345" s="53"/>
      <c r="AO2345" s="53"/>
      <c r="AP2345" s="53"/>
      <c r="AQ2345" s="53"/>
      <c r="AR2345" s="53"/>
      <c r="AS2345" s="53"/>
      <c r="AT2345" s="53"/>
      <c r="AU2345" s="53"/>
      <c r="AV2345" s="53"/>
      <c r="AW2345" s="53"/>
      <c r="AX2345" s="53"/>
      <c r="AY2345" s="53"/>
    </row>
    <row r="2346" spans="18:51">
      <c r="R2346" s="55"/>
      <c r="S2346" s="53"/>
      <c r="T2346" s="53"/>
      <c r="U2346" s="53"/>
      <c r="V2346" s="53"/>
      <c r="W2346" s="53"/>
      <c r="X2346" s="54"/>
      <c r="Y2346" s="54"/>
      <c r="Z2346" s="54"/>
      <c r="AA2346" s="54"/>
      <c r="AB2346" s="54"/>
      <c r="AC2346" s="54"/>
      <c r="AD2346" s="54"/>
      <c r="AE2346" s="54"/>
      <c r="AF2346" s="53"/>
      <c r="AG2346" s="54"/>
      <c r="AH2346" s="54"/>
      <c r="AI2346" s="54"/>
      <c r="AJ2346" s="53"/>
      <c r="AK2346" s="53"/>
      <c r="AL2346" s="53"/>
      <c r="AM2346" s="53"/>
      <c r="AN2346" s="53"/>
      <c r="AO2346" s="53"/>
      <c r="AP2346" s="53"/>
      <c r="AQ2346" s="53"/>
      <c r="AR2346" s="53"/>
      <c r="AS2346" s="53"/>
      <c r="AT2346" s="53"/>
      <c r="AU2346" s="53"/>
      <c r="AV2346" s="53"/>
      <c r="AW2346" s="53"/>
      <c r="AX2346" s="53"/>
      <c r="AY2346" s="53"/>
    </row>
    <row r="2347" spans="18:51">
      <c r="R2347" s="55"/>
      <c r="S2347" s="53"/>
      <c r="T2347" s="53"/>
      <c r="U2347" s="53"/>
      <c r="V2347" s="53"/>
      <c r="W2347" s="53"/>
      <c r="X2347" s="54"/>
      <c r="Y2347" s="54"/>
      <c r="Z2347" s="54"/>
      <c r="AA2347" s="54"/>
      <c r="AB2347" s="54"/>
      <c r="AC2347" s="54"/>
      <c r="AD2347" s="54"/>
      <c r="AE2347" s="54"/>
      <c r="AF2347" s="53"/>
      <c r="AG2347" s="54"/>
      <c r="AH2347" s="54"/>
      <c r="AI2347" s="54"/>
      <c r="AJ2347" s="53"/>
      <c r="AK2347" s="53"/>
      <c r="AL2347" s="53"/>
      <c r="AM2347" s="53"/>
      <c r="AN2347" s="53"/>
      <c r="AO2347" s="53"/>
      <c r="AP2347" s="53"/>
      <c r="AQ2347" s="53"/>
      <c r="AR2347" s="53"/>
      <c r="AS2347" s="53"/>
      <c r="AT2347" s="53"/>
      <c r="AU2347" s="53"/>
      <c r="AV2347" s="53"/>
      <c r="AW2347" s="53"/>
      <c r="AX2347" s="53"/>
      <c r="AY2347" s="53"/>
    </row>
    <row r="2348" spans="18:51">
      <c r="R2348" s="55"/>
      <c r="S2348" s="53"/>
      <c r="T2348" s="53"/>
      <c r="U2348" s="53"/>
      <c r="V2348" s="53"/>
      <c r="W2348" s="53"/>
      <c r="X2348" s="54"/>
      <c r="Y2348" s="54"/>
      <c r="Z2348" s="54"/>
      <c r="AA2348" s="54"/>
      <c r="AB2348" s="54"/>
      <c r="AC2348" s="54"/>
      <c r="AD2348" s="54"/>
      <c r="AE2348" s="54"/>
      <c r="AF2348" s="53"/>
      <c r="AG2348" s="54"/>
      <c r="AH2348" s="54"/>
      <c r="AI2348" s="54"/>
      <c r="AJ2348" s="53"/>
      <c r="AK2348" s="53"/>
      <c r="AL2348" s="53"/>
      <c r="AM2348" s="53"/>
      <c r="AN2348" s="53"/>
      <c r="AO2348" s="53"/>
      <c r="AP2348" s="53"/>
      <c r="AQ2348" s="53"/>
      <c r="AR2348" s="53"/>
      <c r="AS2348" s="53"/>
      <c r="AT2348" s="53"/>
      <c r="AU2348" s="53"/>
      <c r="AV2348" s="53"/>
      <c r="AW2348" s="53"/>
      <c r="AX2348" s="53"/>
      <c r="AY2348" s="53"/>
    </row>
    <row r="2349" spans="18:51">
      <c r="R2349" s="55"/>
      <c r="S2349" s="53"/>
      <c r="T2349" s="53"/>
      <c r="U2349" s="53"/>
      <c r="V2349" s="53"/>
      <c r="W2349" s="53"/>
      <c r="X2349" s="54"/>
      <c r="Y2349" s="54"/>
      <c r="Z2349" s="54"/>
      <c r="AA2349" s="54"/>
      <c r="AB2349" s="54"/>
      <c r="AC2349" s="54"/>
      <c r="AD2349" s="54"/>
      <c r="AE2349" s="54"/>
      <c r="AF2349" s="53"/>
      <c r="AG2349" s="54"/>
      <c r="AH2349" s="54"/>
      <c r="AI2349" s="54"/>
      <c r="AJ2349" s="53"/>
      <c r="AK2349" s="53"/>
      <c r="AL2349" s="53"/>
      <c r="AM2349" s="53"/>
      <c r="AN2349" s="53"/>
      <c r="AO2349" s="53"/>
      <c r="AP2349" s="53"/>
      <c r="AQ2349" s="53"/>
      <c r="AR2349" s="53"/>
      <c r="AS2349" s="53"/>
      <c r="AT2349" s="53"/>
      <c r="AU2349" s="53"/>
      <c r="AV2349" s="53"/>
      <c r="AW2349" s="53"/>
      <c r="AX2349" s="53"/>
      <c r="AY2349" s="53"/>
    </row>
    <row r="2350" spans="18:51">
      <c r="R2350" s="55"/>
      <c r="S2350" s="53"/>
      <c r="T2350" s="53"/>
      <c r="U2350" s="53"/>
      <c r="V2350" s="53"/>
      <c r="W2350" s="53"/>
      <c r="X2350" s="54"/>
      <c r="Y2350" s="54"/>
      <c r="Z2350" s="54"/>
      <c r="AA2350" s="54"/>
      <c r="AB2350" s="54"/>
      <c r="AC2350" s="54"/>
      <c r="AD2350" s="54"/>
      <c r="AE2350" s="54"/>
      <c r="AF2350" s="53"/>
      <c r="AG2350" s="54"/>
      <c r="AH2350" s="54"/>
      <c r="AI2350" s="54"/>
      <c r="AJ2350" s="53"/>
      <c r="AK2350" s="53"/>
      <c r="AL2350" s="53"/>
      <c r="AM2350" s="53"/>
      <c r="AN2350" s="53"/>
      <c r="AO2350" s="53"/>
      <c r="AP2350" s="53"/>
      <c r="AQ2350" s="53"/>
      <c r="AR2350" s="53"/>
      <c r="AS2350" s="53"/>
      <c r="AT2350" s="53"/>
      <c r="AU2350" s="53"/>
      <c r="AV2350" s="53"/>
      <c r="AW2350" s="53"/>
      <c r="AX2350" s="53"/>
      <c r="AY2350" s="53"/>
    </row>
    <row r="2351" spans="18:51">
      <c r="R2351" s="55"/>
      <c r="S2351" s="53"/>
      <c r="T2351" s="53"/>
      <c r="U2351" s="53"/>
      <c r="V2351" s="53"/>
      <c r="W2351" s="53"/>
      <c r="X2351" s="54"/>
      <c r="Y2351" s="54"/>
      <c r="Z2351" s="54"/>
      <c r="AA2351" s="54"/>
      <c r="AB2351" s="54"/>
      <c r="AC2351" s="54"/>
      <c r="AD2351" s="54"/>
      <c r="AE2351" s="54"/>
      <c r="AF2351" s="53"/>
      <c r="AG2351" s="54"/>
      <c r="AH2351" s="54"/>
      <c r="AI2351" s="54"/>
      <c r="AJ2351" s="53"/>
      <c r="AK2351" s="53"/>
      <c r="AL2351" s="53"/>
      <c r="AM2351" s="53"/>
      <c r="AN2351" s="53"/>
      <c r="AO2351" s="53"/>
      <c r="AP2351" s="53"/>
      <c r="AQ2351" s="53"/>
      <c r="AR2351" s="53"/>
      <c r="AS2351" s="53"/>
      <c r="AT2351" s="53"/>
      <c r="AU2351" s="53"/>
      <c r="AV2351" s="53"/>
      <c r="AW2351" s="53"/>
      <c r="AX2351" s="53"/>
      <c r="AY2351" s="53"/>
    </row>
    <row r="2352" spans="18:51">
      <c r="R2352" s="55"/>
      <c r="S2352" s="53"/>
      <c r="T2352" s="53"/>
      <c r="U2352" s="53"/>
      <c r="V2352" s="53"/>
      <c r="W2352" s="53"/>
      <c r="X2352" s="54"/>
      <c r="Y2352" s="54"/>
      <c r="Z2352" s="54"/>
      <c r="AA2352" s="54"/>
      <c r="AB2352" s="54"/>
      <c r="AC2352" s="54"/>
      <c r="AD2352" s="54"/>
      <c r="AE2352" s="54"/>
      <c r="AF2352" s="53"/>
      <c r="AG2352" s="54"/>
      <c r="AH2352" s="54"/>
      <c r="AI2352" s="54"/>
      <c r="AJ2352" s="53"/>
      <c r="AK2352" s="53"/>
      <c r="AL2352" s="53"/>
      <c r="AM2352" s="53"/>
      <c r="AN2352" s="53"/>
      <c r="AO2352" s="53"/>
      <c r="AP2352" s="53"/>
      <c r="AQ2352" s="53"/>
      <c r="AR2352" s="53"/>
      <c r="AS2352" s="53"/>
      <c r="AT2352" s="53"/>
      <c r="AU2352" s="53"/>
      <c r="AV2352" s="53"/>
      <c r="AW2352" s="53"/>
      <c r="AX2352" s="53"/>
      <c r="AY2352" s="53"/>
    </row>
    <row r="2353" spans="18:51">
      <c r="R2353" s="55"/>
      <c r="S2353" s="53"/>
      <c r="T2353" s="53"/>
      <c r="U2353" s="53"/>
      <c r="V2353" s="53"/>
      <c r="W2353" s="53"/>
      <c r="X2353" s="54"/>
      <c r="Y2353" s="54"/>
      <c r="Z2353" s="54"/>
      <c r="AA2353" s="54"/>
      <c r="AB2353" s="54"/>
      <c r="AC2353" s="54"/>
      <c r="AD2353" s="54"/>
      <c r="AE2353" s="54"/>
      <c r="AF2353" s="53"/>
      <c r="AG2353" s="54"/>
      <c r="AH2353" s="54"/>
      <c r="AI2353" s="54"/>
      <c r="AJ2353" s="53"/>
      <c r="AK2353" s="53"/>
      <c r="AL2353" s="53"/>
      <c r="AM2353" s="53"/>
      <c r="AN2353" s="53"/>
      <c r="AO2353" s="53"/>
      <c r="AP2353" s="53"/>
      <c r="AQ2353" s="53"/>
      <c r="AR2353" s="53"/>
      <c r="AS2353" s="53"/>
      <c r="AT2353" s="53"/>
      <c r="AU2353" s="53"/>
      <c r="AV2353" s="53"/>
      <c r="AW2353" s="53"/>
      <c r="AX2353" s="53"/>
      <c r="AY2353" s="53"/>
    </row>
    <row r="2354" spans="18:51">
      <c r="R2354" s="55"/>
      <c r="S2354" s="53"/>
      <c r="T2354" s="53"/>
      <c r="U2354" s="53"/>
      <c r="V2354" s="53"/>
      <c r="W2354" s="53"/>
      <c r="X2354" s="54"/>
      <c r="Y2354" s="54"/>
      <c r="Z2354" s="54"/>
      <c r="AA2354" s="54"/>
      <c r="AB2354" s="54"/>
      <c r="AC2354" s="54"/>
      <c r="AD2354" s="54"/>
      <c r="AE2354" s="54"/>
      <c r="AF2354" s="53"/>
      <c r="AG2354" s="54"/>
      <c r="AH2354" s="54"/>
      <c r="AI2354" s="54"/>
      <c r="AJ2354" s="53"/>
      <c r="AK2354" s="53"/>
      <c r="AL2354" s="53"/>
      <c r="AM2354" s="53"/>
      <c r="AN2354" s="53"/>
      <c r="AO2354" s="53"/>
      <c r="AP2354" s="53"/>
      <c r="AQ2354" s="53"/>
      <c r="AR2354" s="53"/>
      <c r="AS2354" s="53"/>
      <c r="AT2354" s="53"/>
      <c r="AU2354" s="53"/>
      <c r="AV2354" s="53"/>
      <c r="AW2354" s="53"/>
      <c r="AX2354" s="53"/>
      <c r="AY2354" s="53"/>
    </row>
    <row r="2355" spans="18:51">
      <c r="R2355" s="55"/>
      <c r="S2355" s="53"/>
      <c r="T2355" s="53"/>
      <c r="U2355" s="53"/>
      <c r="V2355" s="53"/>
      <c r="W2355" s="53"/>
      <c r="X2355" s="54"/>
      <c r="Y2355" s="54"/>
      <c r="Z2355" s="54"/>
      <c r="AA2355" s="54"/>
      <c r="AB2355" s="54"/>
      <c r="AC2355" s="54"/>
      <c r="AD2355" s="54"/>
      <c r="AE2355" s="54"/>
      <c r="AF2355" s="53"/>
      <c r="AG2355" s="54"/>
      <c r="AH2355" s="54"/>
      <c r="AI2355" s="54"/>
      <c r="AJ2355" s="53"/>
      <c r="AK2355" s="53"/>
      <c r="AL2355" s="53"/>
      <c r="AM2355" s="53"/>
      <c r="AN2355" s="53"/>
      <c r="AO2355" s="53"/>
      <c r="AP2355" s="53"/>
      <c r="AQ2355" s="53"/>
      <c r="AR2355" s="53"/>
      <c r="AS2355" s="53"/>
      <c r="AT2355" s="53"/>
      <c r="AU2355" s="53"/>
      <c r="AV2355" s="53"/>
      <c r="AW2355" s="53"/>
      <c r="AX2355" s="53"/>
      <c r="AY2355" s="53"/>
    </row>
    <row r="2356" spans="18:51">
      <c r="R2356" s="55"/>
      <c r="S2356" s="53"/>
      <c r="T2356" s="53"/>
      <c r="U2356" s="53"/>
      <c r="V2356" s="53"/>
      <c r="W2356" s="53"/>
      <c r="X2356" s="54"/>
      <c r="Y2356" s="54"/>
      <c r="Z2356" s="54"/>
      <c r="AA2356" s="54"/>
      <c r="AB2356" s="54"/>
      <c r="AC2356" s="54"/>
      <c r="AD2356" s="54"/>
      <c r="AE2356" s="54"/>
      <c r="AF2356" s="53"/>
      <c r="AG2356" s="54"/>
      <c r="AH2356" s="54"/>
      <c r="AI2356" s="54"/>
      <c r="AJ2356" s="53"/>
      <c r="AK2356" s="53"/>
      <c r="AL2356" s="53"/>
      <c r="AM2356" s="53"/>
      <c r="AN2356" s="53"/>
      <c r="AO2356" s="53"/>
      <c r="AP2356" s="53"/>
      <c r="AQ2356" s="53"/>
      <c r="AR2356" s="53"/>
      <c r="AS2356" s="53"/>
      <c r="AT2356" s="53"/>
      <c r="AU2356" s="53"/>
      <c r="AV2356" s="53"/>
      <c r="AW2356" s="53"/>
      <c r="AX2356" s="53"/>
      <c r="AY2356" s="53"/>
    </row>
    <row r="2357" spans="18:51">
      <c r="R2357" s="55"/>
      <c r="S2357" s="53"/>
      <c r="T2357" s="53"/>
      <c r="U2357" s="53"/>
      <c r="V2357" s="53"/>
      <c r="W2357" s="53"/>
      <c r="X2357" s="54"/>
      <c r="Y2357" s="54"/>
      <c r="Z2357" s="54"/>
      <c r="AA2357" s="54"/>
      <c r="AB2357" s="54"/>
      <c r="AC2357" s="54"/>
      <c r="AD2357" s="54"/>
      <c r="AE2357" s="54"/>
      <c r="AF2357" s="53"/>
      <c r="AG2357" s="54"/>
      <c r="AH2357" s="54"/>
      <c r="AI2357" s="54"/>
      <c r="AJ2357" s="53"/>
      <c r="AK2357" s="53"/>
      <c r="AL2357" s="53"/>
      <c r="AM2357" s="53"/>
      <c r="AN2357" s="53"/>
      <c r="AO2357" s="53"/>
      <c r="AP2357" s="53"/>
      <c r="AQ2357" s="53"/>
      <c r="AR2357" s="53"/>
      <c r="AS2357" s="53"/>
      <c r="AT2357" s="53"/>
      <c r="AU2357" s="53"/>
      <c r="AV2357" s="53"/>
      <c r="AW2357" s="53"/>
      <c r="AX2357" s="53"/>
      <c r="AY2357" s="53"/>
    </row>
    <row r="2358" spans="18:51">
      <c r="R2358" s="55"/>
      <c r="S2358" s="53"/>
      <c r="T2358" s="53"/>
      <c r="U2358" s="53"/>
      <c r="V2358" s="53"/>
      <c r="W2358" s="53"/>
      <c r="X2358" s="54"/>
      <c r="Y2358" s="54"/>
      <c r="Z2358" s="54"/>
      <c r="AA2358" s="54"/>
      <c r="AB2358" s="54"/>
      <c r="AC2358" s="54"/>
      <c r="AD2358" s="54"/>
      <c r="AE2358" s="54"/>
      <c r="AF2358" s="53"/>
      <c r="AG2358" s="54"/>
      <c r="AH2358" s="54"/>
      <c r="AI2358" s="54"/>
      <c r="AJ2358" s="53"/>
      <c r="AK2358" s="53"/>
      <c r="AL2358" s="53"/>
      <c r="AM2358" s="53"/>
      <c r="AN2358" s="53"/>
      <c r="AO2358" s="53"/>
      <c r="AP2358" s="53"/>
      <c r="AQ2358" s="53"/>
      <c r="AR2358" s="53"/>
      <c r="AS2358" s="53"/>
      <c r="AT2358" s="53"/>
      <c r="AU2358" s="53"/>
      <c r="AV2358" s="53"/>
      <c r="AW2358" s="53"/>
      <c r="AX2358" s="53"/>
      <c r="AY2358" s="53"/>
    </row>
    <row r="2359" spans="18:51">
      <c r="R2359" s="55"/>
      <c r="S2359" s="53"/>
      <c r="T2359" s="53"/>
      <c r="U2359" s="53"/>
      <c r="V2359" s="53"/>
      <c r="W2359" s="53"/>
      <c r="X2359" s="54"/>
      <c r="Y2359" s="54"/>
      <c r="Z2359" s="54"/>
      <c r="AA2359" s="54"/>
      <c r="AB2359" s="54"/>
      <c r="AC2359" s="54"/>
      <c r="AD2359" s="54"/>
      <c r="AE2359" s="54"/>
      <c r="AF2359" s="53"/>
      <c r="AG2359" s="54"/>
      <c r="AH2359" s="54"/>
      <c r="AI2359" s="54"/>
      <c r="AJ2359" s="53"/>
      <c r="AK2359" s="53"/>
      <c r="AL2359" s="53"/>
      <c r="AM2359" s="53"/>
      <c r="AN2359" s="53"/>
      <c r="AO2359" s="53"/>
      <c r="AP2359" s="53"/>
      <c r="AQ2359" s="53"/>
      <c r="AR2359" s="53"/>
      <c r="AS2359" s="53"/>
      <c r="AT2359" s="53"/>
      <c r="AU2359" s="53"/>
      <c r="AV2359" s="53"/>
      <c r="AW2359" s="53"/>
      <c r="AX2359" s="53"/>
      <c r="AY2359" s="53"/>
    </row>
    <row r="2360" spans="18:51">
      <c r="R2360" s="55"/>
      <c r="S2360" s="53"/>
      <c r="T2360" s="53"/>
      <c r="U2360" s="53"/>
      <c r="V2360" s="53"/>
      <c r="W2360" s="53"/>
      <c r="X2360" s="54"/>
      <c r="Y2360" s="54"/>
      <c r="Z2360" s="54"/>
      <c r="AA2360" s="54"/>
      <c r="AB2360" s="54"/>
      <c r="AC2360" s="54"/>
      <c r="AD2360" s="54"/>
      <c r="AE2360" s="54"/>
      <c r="AF2360" s="53"/>
      <c r="AG2360" s="54"/>
      <c r="AH2360" s="54"/>
      <c r="AI2360" s="54"/>
      <c r="AJ2360" s="53"/>
      <c r="AK2360" s="53"/>
      <c r="AL2360" s="53"/>
      <c r="AM2360" s="53"/>
      <c r="AN2360" s="53"/>
      <c r="AO2360" s="53"/>
      <c r="AP2360" s="53"/>
      <c r="AQ2360" s="53"/>
      <c r="AR2360" s="53"/>
      <c r="AS2360" s="53"/>
      <c r="AT2360" s="53"/>
      <c r="AU2360" s="53"/>
      <c r="AV2360" s="53"/>
      <c r="AW2360" s="53"/>
      <c r="AX2360" s="53"/>
      <c r="AY2360" s="53"/>
    </row>
    <row r="2361" spans="18:51">
      <c r="R2361" s="55"/>
      <c r="S2361" s="53"/>
      <c r="T2361" s="53"/>
      <c r="U2361" s="53"/>
      <c r="V2361" s="53"/>
      <c r="W2361" s="53"/>
      <c r="X2361" s="54"/>
      <c r="Y2361" s="54"/>
      <c r="Z2361" s="54"/>
      <c r="AA2361" s="54"/>
      <c r="AB2361" s="54"/>
      <c r="AC2361" s="54"/>
      <c r="AD2361" s="54"/>
      <c r="AE2361" s="54"/>
      <c r="AF2361" s="53"/>
      <c r="AG2361" s="54"/>
      <c r="AH2361" s="54"/>
      <c r="AI2361" s="54"/>
      <c r="AJ2361" s="53"/>
      <c r="AK2361" s="53"/>
      <c r="AL2361" s="53"/>
      <c r="AM2361" s="53"/>
      <c r="AN2361" s="53"/>
      <c r="AO2361" s="53"/>
      <c r="AP2361" s="53"/>
      <c r="AQ2361" s="53"/>
      <c r="AR2361" s="53"/>
      <c r="AS2361" s="53"/>
      <c r="AT2361" s="53"/>
      <c r="AU2361" s="53"/>
      <c r="AV2361" s="53"/>
      <c r="AW2361" s="53"/>
      <c r="AX2361" s="53"/>
      <c r="AY2361" s="53"/>
    </row>
    <row r="2362" spans="18:51">
      <c r="R2362" s="55"/>
      <c r="S2362" s="53"/>
      <c r="T2362" s="53"/>
      <c r="U2362" s="53"/>
      <c r="V2362" s="53"/>
      <c r="W2362" s="53"/>
      <c r="X2362" s="54"/>
      <c r="Y2362" s="54"/>
      <c r="Z2362" s="54"/>
      <c r="AA2362" s="54"/>
      <c r="AB2362" s="54"/>
      <c r="AC2362" s="54"/>
      <c r="AD2362" s="54"/>
      <c r="AE2362" s="54"/>
      <c r="AF2362" s="53"/>
      <c r="AG2362" s="54"/>
      <c r="AH2362" s="54"/>
      <c r="AI2362" s="54"/>
      <c r="AJ2362" s="53"/>
      <c r="AK2362" s="53"/>
      <c r="AL2362" s="53"/>
      <c r="AM2362" s="53"/>
      <c r="AN2362" s="53"/>
      <c r="AO2362" s="53"/>
      <c r="AP2362" s="53"/>
      <c r="AQ2362" s="53"/>
      <c r="AR2362" s="53"/>
      <c r="AS2362" s="53"/>
      <c r="AT2362" s="53"/>
      <c r="AU2362" s="53"/>
      <c r="AV2362" s="53"/>
      <c r="AW2362" s="53"/>
      <c r="AX2362" s="53"/>
      <c r="AY2362" s="53"/>
    </row>
    <row r="2363" spans="18:51">
      <c r="R2363" s="55"/>
      <c r="S2363" s="53"/>
      <c r="T2363" s="53"/>
      <c r="U2363" s="53"/>
      <c r="V2363" s="53"/>
      <c r="W2363" s="53"/>
      <c r="X2363" s="54"/>
      <c r="Y2363" s="54"/>
      <c r="Z2363" s="54"/>
      <c r="AA2363" s="54"/>
      <c r="AB2363" s="54"/>
      <c r="AC2363" s="54"/>
      <c r="AD2363" s="54"/>
      <c r="AE2363" s="54"/>
      <c r="AF2363" s="53"/>
      <c r="AG2363" s="54"/>
      <c r="AH2363" s="54"/>
      <c r="AI2363" s="54"/>
      <c r="AJ2363" s="53"/>
      <c r="AK2363" s="53"/>
      <c r="AL2363" s="53"/>
      <c r="AM2363" s="53"/>
      <c r="AN2363" s="53"/>
      <c r="AO2363" s="53"/>
      <c r="AP2363" s="53"/>
      <c r="AQ2363" s="53"/>
      <c r="AR2363" s="53"/>
      <c r="AS2363" s="53"/>
      <c r="AT2363" s="53"/>
      <c r="AU2363" s="53"/>
      <c r="AV2363" s="53"/>
      <c r="AW2363" s="53"/>
      <c r="AX2363" s="53"/>
      <c r="AY2363" s="53"/>
    </row>
    <row r="2364" spans="18:51">
      <c r="R2364" s="55"/>
      <c r="S2364" s="53"/>
      <c r="T2364" s="53"/>
      <c r="U2364" s="53"/>
      <c r="V2364" s="53"/>
      <c r="W2364" s="53"/>
      <c r="X2364" s="54"/>
      <c r="Y2364" s="54"/>
      <c r="Z2364" s="54"/>
      <c r="AA2364" s="54"/>
      <c r="AB2364" s="54"/>
      <c r="AC2364" s="54"/>
      <c r="AD2364" s="54"/>
      <c r="AE2364" s="54"/>
      <c r="AF2364" s="53"/>
      <c r="AG2364" s="54"/>
      <c r="AH2364" s="54"/>
      <c r="AI2364" s="54"/>
      <c r="AJ2364" s="53"/>
      <c r="AK2364" s="53"/>
      <c r="AL2364" s="53"/>
      <c r="AM2364" s="53"/>
      <c r="AN2364" s="53"/>
      <c r="AO2364" s="53"/>
      <c r="AP2364" s="53"/>
      <c r="AQ2364" s="53"/>
      <c r="AR2364" s="53"/>
      <c r="AS2364" s="53"/>
      <c r="AT2364" s="53"/>
      <c r="AU2364" s="53"/>
      <c r="AV2364" s="53"/>
      <c r="AW2364" s="53"/>
      <c r="AX2364" s="53"/>
      <c r="AY2364" s="53"/>
    </row>
    <row r="2365" spans="18:51">
      <c r="R2365" s="55"/>
      <c r="S2365" s="53"/>
      <c r="T2365" s="53"/>
      <c r="U2365" s="53"/>
      <c r="V2365" s="53"/>
      <c r="W2365" s="53"/>
      <c r="X2365" s="54"/>
      <c r="Y2365" s="54"/>
      <c r="Z2365" s="54"/>
      <c r="AA2365" s="54"/>
      <c r="AB2365" s="54"/>
      <c r="AC2365" s="54"/>
      <c r="AD2365" s="54"/>
      <c r="AE2365" s="54"/>
      <c r="AF2365" s="53"/>
      <c r="AG2365" s="54"/>
      <c r="AH2365" s="54"/>
      <c r="AI2365" s="54"/>
      <c r="AJ2365" s="53"/>
      <c r="AK2365" s="53"/>
      <c r="AL2365" s="53"/>
      <c r="AM2365" s="53"/>
      <c r="AN2365" s="53"/>
      <c r="AO2365" s="53"/>
      <c r="AP2365" s="53"/>
      <c r="AQ2365" s="53"/>
      <c r="AR2365" s="53"/>
      <c r="AS2365" s="53"/>
      <c r="AT2365" s="53"/>
      <c r="AU2365" s="53"/>
      <c r="AV2365" s="53"/>
      <c r="AW2365" s="53"/>
      <c r="AX2365" s="53"/>
      <c r="AY2365" s="53"/>
    </row>
    <row r="2366" spans="18:51">
      <c r="R2366" s="55"/>
      <c r="S2366" s="53"/>
      <c r="T2366" s="53"/>
      <c r="U2366" s="53"/>
      <c r="V2366" s="53"/>
      <c r="W2366" s="53"/>
      <c r="X2366" s="54"/>
      <c r="Y2366" s="54"/>
      <c r="Z2366" s="54"/>
      <c r="AA2366" s="54"/>
      <c r="AB2366" s="54"/>
      <c r="AC2366" s="54"/>
      <c r="AD2366" s="54"/>
      <c r="AE2366" s="54"/>
      <c r="AF2366" s="53"/>
      <c r="AG2366" s="54"/>
      <c r="AH2366" s="54"/>
      <c r="AI2366" s="54"/>
      <c r="AJ2366" s="53"/>
      <c r="AK2366" s="53"/>
      <c r="AL2366" s="53"/>
      <c r="AM2366" s="53"/>
      <c r="AN2366" s="53"/>
      <c r="AO2366" s="53"/>
      <c r="AP2366" s="53"/>
      <c r="AQ2366" s="53"/>
      <c r="AR2366" s="53"/>
      <c r="AS2366" s="53"/>
      <c r="AT2366" s="53"/>
      <c r="AU2366" s="53"/>
      <c r="AV2366" s="53"/>
      <c r="AW2366" s="53"/>
      <c r="AX2366" s="53"/>
      <c r="AY2366" s="53"/>
    </row>
    <row r="2367" spans="18:51">
      <c r="R2367" s="55"/>
      <c r="S2367" s="53"/>
      <c r="T2367" s="53"/>
      <c r="U2367" s="53"/>
      <c r="V2367" s="53"/>
      <c r="W2367" s="53"/>
      <c r="X2367" s="54"/>
      <c r="Y2367" s="54"/>
      <c r="Z2367" s="54"/>
      <c r="AA2367" s="54"/>
      <c r="AB2367" s="54"/>
      <c r="AC2367" s="54"/>
      <c r="AD2367" s="54"/>
      <c r="AE2367" s="54"/>
      <c r="AF2367" s="53"/>
      <c r="AG2367" s="54"/>
      <c r="AH2367" s="54"/>
      <c r="AI2367" s="54"/>
      <c r="AJ2367" s="53"/>
      <c r="AK2367" s="53"/>
      <c r="AL2367" s="53"/>
      <c r="AM2367" s="53"/>
      <c r="AN2367" s="53"/>
      <c r="AO2367" s="53"/>
      <c r="AP2367" s="53"/>
      <c r="AQ2367" s="53"/>
      <c r="AR2367" s="53"/>
      <c r="AS2367" s="53"/>
      <c r="AT2367" s="53"/>
      <c r="AU2367" s="53"/>
      <c r="AV2367" s="53"/>
      <c r="AW2367" s="53"/>
      <c r="AX2367" s="53"/>
      <c r="AY2367" s="53"/>
    </row>
    <row r="2368" spans="18:51">
      <c r="R2368" s="55"/>
      <c r="S2368" s="53"/>
      <c r="T2368" s="53"/>
      <c r="U2368" s="53"/>
      <c r="V2368" s="53"/>
      <c r="W2368" s="53"/>
      <c r="X2368" s="54"/>
      <c r="Y2368" s="54"/>
      <c r="Z2368" s="54"/>
      <c r="AA2368" s="54"/>
      <c r="AB2368" s="54"/>
      <c r="AC2368" s="54"/>
      <c r="AD2368" s="54"/>
      <c r="AE2368" s="54"/>
      <c r="AF2368" s="53"/>
      <c r="AG2368" s="54"/>
      <c r="AH2368" s="54"/>
      <c r="AI2368" s="54"/>
      <c r="AJ2368" s="53"/>
      <c r="AK2368" s="53"/>
      <c r="AL2368" s="53"/>
      <c r="AM2368" s="53"/>
      <c r="AN2368" s="53"/>
      <c r="AO2368" s="53"/>
      <c r="AP2368" s="53"/>
      <c r="AQ2368" s="53"/>
      <c r="AR2368" s="53"/>
      <c r="AS2368" s="53"/>
      <c r="AT2368" s="53"/>
      <c r="AU2368" s="53"/>
      <c r="AV2368" s="53"/>
      <c r="AW2368" s="53"/>
      <c r="AX2368" s="53"/>
      <c r="AY2368" s="53"/>
    </row>
    <row r="2369" spans="18:51">
      <c r="R2369" s="55"/>
      <c r="S2369" s="53"/>
      <c r="T2369" s="53"/>
      <c r="U2369" s="53"/>
      <c r="V2369" s="53"/>
      <c r="W2369" s="53"/>
      <c r="X2369" s="54"/>
      <c r="Y2369" s="54"/>
      <c r="Z2369" s="54"/>
      <c r="AA2369" s="54"/>
      <c r="AB2369" s="54"/>
      <c r="AC2369" s="54"/>
      <c r="AD2369" s="54"/>
      <c r="AE2369" s="54"/>
      <c r="AF2369" s="53"/>
      <c r="AG2369" s="54"/>
      <c r="AH2369" s="54"/>
      <c r="AI2369" s="54"/>
      <c r="AJ2369" s="53"/>
      <c r="AK2369" s="53"/>
      <c r="AL2369" s="53"/>
      <c r="AM2369" s="53"/>
      <c r="AN2369" s="53"/>
      <c r="AO2369" s="53"/>
      <c r="AP2369" s="53"/>
      <c r="AQ2369" s="53"/>
      <c r="AR2369" s="53"/>
      <c r="AS2369" s="53"/>
      <c r="AT2369" s="53"/>
      <c r="AU2369" s="53"/>
      <c r="AV2369" s="53"/>
      <c r="AW2369" s="53"/>
      <c r="AX2369" s="53"/>
      <c r="AY2369" s="53"/>
    </row>
    <row r="2370" spans="18:51">
      <c r="R2370" s="55"/>
      <c r="S2370" s="53"/>
      <c r="T2370" s="53"/>
      <c r="U2370" s="53"/>
      <c r="V2370" s="53"/>
      <c r="W2370" s="53"/>
      <c r="X2370" s="54"/>
      <c r="Y2370" s="54"/>
      <c r="Z2370" s="54"/>
      <c r="AA2370" s="54"/>
      <c r="AB2370" s="54"/>
      <c r="AC2370" s="54"/>
      <c r="AD2370" s="54"/>
      <c r="AE2370" s="54"/>
      <c r="AF2370" s="53"/>
      <c r="AG2370" s="54"/>
      <c r="AH2370" s="54"/>
      <c r="AI2370" s="54"/>
      <c r="AJ2370" s="53"/>
      <c r="AK2370" s="53"/>
      <c r="AL2370" s="53"/>
      <c r="AM2370" s="53"/>
      <c r="AN2370" s="53"/>
      <c r="AO2370" s="53"/>
      <c r="AP2370" s="53"/>
      <c r="AQ2370" s="53"/>
      <c r="AR2370" s="53"/>
      <c r="AS2370" s="53"/>
      <c r="AT2370" s="53"/>
      <c r="AU2370" s="53"/>
      <c r="AV2370" s="53"/>
      <c r="AW2370" s="53"/>
      <c r="AX2370" s="53"/>
      <c r="AY2370" s="53"/>
    </row>
    <row r="2371" spans="18:51">
      <c r="R2371" s="55"/>
      <c r="S2371" s="53"/>
      <c r="T2371" s="53"/>
      <c r="U2371" s="53"/>
      <c r="V2371" s="53"/>
      <c r="W2371" s="53"/>
      <c r="X2371" s="54"/>
      <c r="Y2371" s="54"/>
      <c r="Z2371" s="54"/>
      <c r="AA2371" s="54"/>
      <c r="AB2371" s="54"/>
      <c r="AC2371" s="54"/>
      <c r="AD2371" s="54"/>
      <c r="AE2371" s="54"/>
      <c r="AF2371" s="53"/>
      <c r="AG2371" s="54"/>
      <c r="AH2371" s="54"/>
      <c r="AI2371" s="54"/>
      <c r="AJ2371" s="53"/>
      <c r="AK2371" s="53"/>
      <c r="AL2371" s="53"/>
      <c r="AM2371" s="53"/>
      <c r="AN2371" s="53"/>
      <c r="AO2371" s="53"/>
      <c r="AP2371" s="53"/>
      <c r="AQ2371" s="53"/>
      <c r="AR2371" s="53"/>
      <c r="AS2371" s="53"/>
      <c r="AT2371" s="53"/>
      <c r="AU2371" s="53"/>
      <c r="AV2371" s="53"/>
      <c r="AW2371" s="53"/>
      <c r="AX2371" s="53"/>
      <c r="AY2371" s="53"/>
    </row>
    <row r="2372" spans="18:51">
      <c r="R2372" s="55"/>
      <c r="S2372" s="53"/>
      <c r="T2372" s="53"/>
      <c r="U2372" s="53"/>
      <c r="V2372" s="53"/>
      <c r="W2372" s="53"/>
      <c r="X2372" s="54"/>
      <c r="Y2372" s="54"/>
      <c r="Z2372" s="54"/>
      <c r="AA2372" s="54"/>
      <c r="AB2372" s="54"/>
      <c r="AC2372" s="54"/>
      <c r="AD2372" s="54"/>
      <c r="AE2372" s="54"/>
      <c r="AF2372" s="53"/>
      <c r="AG2372" s="54"/>
      <c r="AH2372" s="54"/>
      <c r="AI2372" s="54"/>
      <c r="AJ2372" s="53"/>
      <c r="AK2372" s="53"/>
      <c r="AL2372" s="53"/>
      <c r="AM2372" s="53"/>
      <c r="AN2372" s="53"/>
      <c r="AO2372" s="53"/>
      <c r="AP2372" s="53"/>
      <c r="AQ2372" s="53"/>
      <c r="AR2372" s="53"/>
      <c r="AS2372" s="53"/>
      <c r="AT2372" s="53"/>
      <c r="AU2372" s="53"/>
      <c r="AV2372" s="53"/>
      <c r="AW2372" s="53"/>
      <c r="AX2372" s="53"/>
      <c r="AY2372" s="53"/>
    </row>
    <row r="2373" spans="18:51">
      <c r="R2373" s="55"/>
      <c r="S2373" s="53"/>
      <c r="T2373" s="53"/>
      <c r="U2373" s="53"/>
      <c r="V2373" s="53"/>
      <c r="W2373" s="53"/>
      <c r="X2373" s="54"/>
      <c r="Y2373" s="54"/>
      <c r="Z2373" s="54"/>
      <c r="AA2373" s="54"/>
      <c r="AB2373" s="54"/>
      <c r="AC2373" s="54"/>
      <c r="AD2373" s="54"/>
      <c r="AE2373" s="54"/>
      <c r="AF2373" s="53"/>
      <c r="AG2373" s="54"/>
      <c r="AH2373" s="54"/>
      <c r="AI2373" s="54"/>
      <c r="AJ2373" s="53"/>
      <c r="AK2373" s="53"/>
      <c r="AL2373" s="53"/>
      <c r="AM2373" s="53"/>
      <c r="AN2373" s="53"/>
      <c r="AO2373" s="53"/>
      <c r="AP2373" s="53"/>
      <c r="AQ2373" s="53"/>
      <c r="AR2373" s="53"/>
      <c r="AS2373" s="53"/>
      <c r="AT2373" s="53"/>
      <c r="AU2373" s="53"/>
      <c r="AV2373" s="53"/>
      <c r="AW2373" s="53"/>
      <c r="AX2373" s="53"/>
      <c r="AY2373" s="53"/>
    </row>
    <row r="2374" spans="18:51">
      <c r="R2374" s="55"/>
      <c r="S2374" s="53"/>
      <c r="T2374" s="53"/>
      <c r="U2374" s="53"/>
      <c r="V2374" s="53"/>
      <c r="W2374" s="53"/>
      <c r="X2374" s="54"/>
      <c r="Y2374" s="54"/>
      <c r="Z2374" s="54"/>
      <c r="AA2374" s="54"/>
      <c r="AB2374" s="54"/>
      <c r="AC2374" s="54"/>
      <c r="AD2374" s="54"/>
      <c r="AE2374" s="54"/>
      <c r="AF2374" s="53"/>
      <c r="AG2374" s="54"/>
      <c r="AH2374" s="54"/>
      <c r="AI2374" s="54"/>
      <c r="AJ2374" s="53"/>
      <c r="AK2374" s="53"/>
      <c r="AL2374" s="53"/>
      <c r="AM2374" s="53"/>
      <c r="AN2374" s="53"/>
      <c r="AO2374" s="53"/>
      <c r="AP2374" s="53"/>
      <c r="AQ2374" s="53"/>
      <c r="AR2374" s="53"/>
      <c r="AS2374" s="53"/>
      <c r="AT2374" s="53"/>
      <c r="AU2374" s="53"/>
      <c r="AV2374" s="53"/>
      <c r="AW2374" s="53"/>
      <c r="AX2374" s="53"/>
      <c r="AY2374" s="53"/>
    </row>
    <row r="2375" spans="18:51">
      <c r="R2375" s="55"/>
      <c r="S2375" s="53"/>
      <c r="T2375" s="53"/>
      <c r="U2375" s="53"/>
      <c r="V2375" s="53"/>
      <c r="W2375" s="53"/>
      <c r="X2375" s="54"/>
      <c r="Y2375" s="54"/>
      <c r="Z2375" s="54"/>
      <c r="AA2375" s="54"/>
      <c r="AB2375" s="54"/>
      <c r="AC2375" s="54"/>
      <c r="AD2375" s="54"/>
      <c r="AE2375" s="54"/>
      <c r="AF2375" s="53"/>
      <c r="AG2375" s="54"/>
      <c r="AH2375" s="54"/>
      <c r="AI2375" s="54"/>
      <c r="AJ2375" s="53"/>
      <c r="AK2375" s="53"/>
      <c r="AL2375" s="53"/>
      <c r="AM2375" s="53"/>
      <c r="AN2375" s="53"/>
      <c r="AO2375" s="53"/>
      <c r="AP2375" s="53"/>
      <c r="AQ2375" s="53"/>
      <c r="AR2375" s="53"/>
      <c r="AS2375" s="53"/>
      <c r="AT2375" s="53"/>
      <c r="AU2375" s="53"/>
      <c r="AV2375" s="53"/>
      <c r="AW2375" s="53"/>
      <c r="AX2375" s="53"/>
      <c r="AY2375" s="53"/>
    </row>
    <row r="2376" spans="18:51">
      <c r="R2376" s="55"/>
      <c r="S2376" s="53"/>
      <c r="T2376" s="53"/>
      <c r="U2376" s="53"/>
      <c r="V2376" s="53"/>
      <c r="W2376" s="53"/>
      <c r="X2376" s="54"/>
      <c r="Y2376" s="54"/>
      <c r="Z2376" s="54"/>
      <c r="AA2376" s="54"/>
      <c r="AB2376" s="54"/>
      <c r="AC2376" s="54"/>
      <c r="AD2376" s="54"/>
      <c r="AE2376" s="54"/>
      <c r="AF2376" s="53"/>
      <c r="AG2376" s="54"/>
      <c r="AH2376" s="54"/>
      <c r="AI2376" s="54"/>
      <c r="AJ2376" s="53"/>
      <c r="AK2376" s="53"/>
      <c r="AL2376" s="53"/>
      <c r="AM2376" s="53"/>
      <c r="AN2376" s="53"/>
      <c r="AO2376" s="53"/>
      <c r="AP2376" s="53"/>
      <c r="AQ2376" s="53"/>
      <c r="AR2376" s="53"/>
      <c r="AS2376" s="53"/>
      <c r="AT2376" s="53"/>
      <c r="AU2376" s="53"/>
      <c r="AV2376" s="53"/>
      <c r="AW2376" s="53"/>
      <c r="AX2376" s="53"/>
      <c r="AY2376" s="53"/>
    </row>
    <row r="2377" spans="18:51">
      <c r="R2377" s="55"/>
      <c r="S2377" s="53"/>
      <c r="T2377" s="53"/>
      <c r="U2377" s="53"/>
      <c r="V2377" s="53"/>
      <c r="W2377" s="53"/>
      <c r="X2377" s="54"/>
      <c r="Y2377" s="54"/>
      <c r="Z2377" s="54"/>
      <c r="AA2377" s="54"/>
      <c r="AB2377" s="54"/>
      <c r="AC2377" s="54"/>
      <c r="AD2377" s="54"/>
      <c r="AE2377" s="54"/>
      <c r="AF2377" s="53"/>
      <c r="AG2377" s="54"/>
      <c r="AH2377" s="54"/>
      <c r="AI2377" s="54"/>
      <c r="AJ2377" s="53"/>
      <c r="AK2377" s="53"/>
      <c r="AL2377" s="53"/>
      <c r="AM2377" s="53"/>
      <c r="AN2377" s="53"/>
      <c r="AO2377" s="53"/>
      <c r="AP2377" s="53"/>
      <c r="AQ2377" s="53"/>
      <c r="AR2377" s="53"/>
      <c r="AS2377" s="53"/>
      <c r="AT2377" s="53"/>
      <c r="AU2377" s="53"/>
      <c r="AV2377" s="53"/>
      <c r="AW2377" s="53"/>
      <c r="AX2377" s="53"/>
      <c r="AY2377" s="53"/>
    </row>
    <row r="2378" spans="18:51">
      <c r="R2378" s="55"/>
      <c r="S2378" s="53"/>
      <c r="T2378" s="53"/>
      <c r="U2378" s="53"/>
      <c r="V2378" s="53"/>
      <c r="W2378" s="53"/>
      <c r="X2378" s="54"/>
      <c r="Y2378" s="54"/>
      <c r="Z2378" s="54"/>
      <c r="AA2378" s="54"/>
      <c r="AB2378" s="54"/>
      <c r="AC2378" s="54"/>
      <c r="AD2378" s="54"/>
      <c r="AE2378" s="54"/>
      <c r="AF2378" s="53"/>
      <c r="AG2378" s="54"/>
      <c r="AH2378" s="54"/>
      <c r="AI2378" s="54"/>
      <c r="AJ2378" s="53"/>
      <c r="AK2378" s="53"/>
      <c r="AL2378" s="53"/>
      <c r="AM2378" s="53"/>
      <c r="AN2378" s="53"/>
      <c r="AO2378" s="53"/>
      <c r="AP2378" s="53"/>
      <c r="AQ2378" s="53"/>
      <c r="AR2378" s="53"/>
      <c r="AS2378" s="53"/>
      <c r="AT2378" s="53"/>
      <c r="AU2378" s="53"/>
      <c r="AV2378" s="53"/>
      <c r="AW2378" s="53"/>
      <c r="AX2378" s="53"/>
      <c r="AY2378" s="53"/>
    </row>
    <row r="2379" spans="18:51">
      <c r="R2379" s="55"/>
      <c r="S2379" s="53"/>
      <c r="T2379" s="53"/>
      <c r="U2379" s="53"/>
      <c r="V2379" s="53"/>
      <c r="W2379" s="53"/>
      <c r="X2379" s="54"/>
      <c r="Y2379" s="54"/>
      <c r="Z2379" s="54"/>
      <c r="AA2379" s="54"/>
      <c r="AB2379" s="54"/>
      <c r="AC2379" s="54"/>
      <c r="AD2379" s="54"/>
      <c r="AE2379" s="54"/>
      <c r="AF2379" s="53"/>
      <c r="AG2379" s="54"/>
      <c r="AH2379" s="54"/>
      <c r="AI2379" s="54"/>
      <c r="AJ2379" s="53"/>
      <c r="AK2379" s="53"/>
      <c r="AL2379" s="53"/>
      <c r="AM2379" s="53"/>
      <c r="AN2379" s="53"/>
      <c r="AO2379" s="53"/>
      <c r="AP2379" s="53"/>
      <c r="AQ2379" s="53"/>
      <c r="AR2379" s="53"/>
      <c r="AS2379" s="53"/>
      <c r="AT2379" s="53"/>
      <c r="AU2379" s="53"/>
      <c r="AV2379" s="53"/>
      <c r="AW2379" s="53"/>
      <c r="AX2379" s="53"/>
      <c r="AY2379" s="53"/>
    </row>
    <row r="2380" spans="18:51">
      <c r="R2380" s="55"/>
      <c r="S2380" s="53"/>
      <c r="T2380" s="53"/>
      <c r="U2380" s="53"/>
      <c r="V2380" s="53"/>
      <c r="W2380" s="53"/>
      <c r="X2380" s="54"/>
      <c r="Y2380" s="54"/>
      <c r="Z2380" s="54"/>
      <c r="AA2380" s="54"/>
      <c r="AB2380" s="54"/>
      <c r="AC2380" s="54"/>
      <c r="AD2380" s="54"/>
      <c r="AE2380" s="54"/>
      <c r="AF2380" s="53"/>
      <c r="AG2380" s="54"/>
      <c r="AH2380" s="54"/>
      <c r="AI2380" s="54"/>
      <c r="AJ2380" s="53"/>
      <c r="AK2380" s="53"/>
      <c r="AL2380" s="53"/>
      <c r="AM2380" s="53"/>
      <c r="AN2380" s="53"/>
      <c r="AO2380" s="53"/>
      <c r="AP2380" s="53"/>
      <c r="AQ2380" s="53"/>
      <c r="AR2380" s="53"/>
      <c r="AS2380" s="53"/>
      <c r="AT2380" s="53"/>
      <c r="AU2380" s="53"/>
      <c r="AV2380" s="53"/>
      <c r="AW2380" s="53"/>
      <c r="AX2380" s="53"/>
      <c r="AY2380" s="53"/>
    </row>
    <row r="2381" spans="18:51">
      <c r="R2381" s="55"/>
      <c r="S2381" s="53"/>
      <c r="T2381" s="53"/>
      <c r="U2381" s="53"/>
      <c r="V2381" s="53"/>
      <c r="W2381" s="53"/>
      <c r="X2381" s="54"/>
      <c r="Y2381" s="54"/>
      <c r="Z2381" s="54"/>
      <c r="AA2381" s="54"/>
      <c r="AB2381" s="54"/>
      <c r="AC2381" s="54"/>
      <c r="AD2381" s="54"/>
      <c r="AE2381" s="54"/>
      <c r="AF2381" s="53"/>
      <c r="AG2381" s="54"/>
      <c r="AH2381" s="54"/>
      <c r="AI2381" s="54"/>
      <c r="AJ2381" s="53"/>
      <c r="AK2381" s="53"/>
      <c r="AL2381" s="53"/>
      <c r="AM2381" s="53"/>
      <c r="AN2381" s="53"/>
      <c r="AO2381" s="53"/>
      <c r="AP2381" s="53"/>
      <c r="AQ2381" s="53"/>
      <c r="AR2381" s="53"/>
      <c r="AS2381" s="53"/>
      <c r="AT2381" s="53"/>
      <c r="AU2381" s="53"/>
      <c r="AV2381" s="53"/>
      <c r="AW2381" s="53"/>
      <c r="AX2381" s="53"/>
      <c r="AY2381" s="53"/>
    </row>
    <row r="2382" spans="18:51">
      <c r="R2382" s="55"/>
      <c r="S2382" s="53"/>
      <c r="T2382" s="53"/>
      <c r="U2382" s="53"/>
      <c r="V2382" s="53"/>
      <c r="W2382" s="53"/>
      <c r="X2382" s="54"/>
      <c r="Y2382" s="54"/>
      <c r="Z2382" s="54"/>
      <c r="AA2382" s="54"/>
      <c r="AB2382" s="54"/>
      <c r="AC2382" s="54"/>
      <c r="AD2382" s="54"/>
      <c r="AE2382" s="54"/>
      <c r="AF2382" s="53"/>
      <c r="AG2382" s="54"/>
      <c r="AH2382" s="54"/>
      <c r="AI2382" s="54"/>
      <c r="AJ2382" s="53"/>
      <c r="AK2382" s="53"/>
      <c r="AL2382" s="53"/>
      <c r="AM2382" s="53"/>
      <c r="AN2382" s="53"/>
      <c r="AO2382" s="53"/>
      <c r="AP2382" s="53"/>
      <c r="AQ2382" s="53"/>
      <c r="AR2382" s="53"/>
      <c r="AS2382" s="53"/>
      <c r="AT2382" s="53"/>
      <c r="AU2382" s="53"/>
      <c r="AV2382" s="53"/>
      <c r="AW2382" s="53"/>
      <c r="AX2382" s="53"/>
      <c r="AY2382" s="53"/>
    </row>
    <row r="2383" spans="18:51">
      <c r="R2383" s="55"/>
      <c r="S2383" s="53"/>
      <c r="T2383" s="53"/>
      <c r="U2383" s="53"/>
      <c r="V2383" s="53"/>
      <c r="W2383" s="53"/>
      <c r="X2383" s="54"/>
      <c r="Y2383" s="54"/>
      <c r="Z2383" s="54"/>
      <c r="AA2383" s="54"/>
      <c r="AB2383" s="54"/>
      <c r="AC2383" s="54"/>
      <c r="AD2383" s="54"/>
      <c r="AE2383" s="54"/>
      <c r="AF2383" s="53"/>
      <c r="AG2383" s="54"/>
      <c r="AH2383" s="54"/>
      <c r="AI2383" s="54"/>
      <c r="AJ2383" s="53"/>
      <c r="AK2383" s="53"/>
      <c r="AL2383" s="53"/>
      <c r="AM2383" s="53"/>
      <c r="AN2383" s="53"/>
      <c r="AO2383" s="53"/>
      <c r="AP2383" s="53"/>
      <c r="AQ2383" s="53"/>
      <c r="AR2383" s="53"/>
      <c r="AS2383" s="53"/>
      <c r="AT2383" s="53"/>
      <c r="AU2383" s="53"/>
      <c r="AV2383" s="53"/>
      <c r="AW2383" s="53"/>
      <c r="AX2383" s="53"/>
      <c r="AY2383" s="53"/>
    </row>
    <row r="2384" spans="18:51">
      <c r="R2384" s="55"/>
      <c r="S2384" s="53"/>
      <c r="T2384" s="53"/>
      <c r="U2384" s="53"/>
      <c r="V2384" s="53"/>
      <c r="W2384" s="53"/>
      <c r="X2384" s="54"/>
      <c r="Y2384" s="54"/>
      <c r="Z2384" s="54"/>
      <c r="AA2384" s="54"/>
      <c r="AB2384" s="54"/>
      <c r="AC2384" s="54"/>
      <c r="AD2384" s="54"/>
      <c r="AE2384" s="54"/>
      <c r="AF2384" s="53"/>
      <c r="AG2384" s="54"/>
      <c r="AH2384" s="54"/>
      <c r="AI2384" s="54"/>
      <c r="AJ2384" s="53"/>
      <c r="AK2384" s="53"/>
      <c r="AL2384" s="53"/>
      <c r="AM2384" s="53"/>
      <c r="AN2384" s="53"/>
      <c r="AO2384" s="53"/>
      <c r="AP2384" s="53"/>
      <c r="AQ2384" s="53"/>
      <c r="AR2384" s="53"/>
      <c r="AS2384" s="53"/>
      <c r="AT2384" s="53"/>
      <c r="AU2384" s="53"/>
      <c r="AV2384" s="53"/>
      <c r="AW2384" s="53"/>
      <c r="AX2384" s="53"/>
      <c r="AY2384" s="53"/>
    </row>
    <row r="2385" spans="18:51">
      <c r="R2385" s="55"/>
      <c r="S2385" s="53"/>
      <c r="T2385" s="53"/>
      <c r="U2385" s="53"/>
      <c r="V2385" s="53"/>
      <c r="W2385" s="53"/>
      <c r="X2385" s="54"/>
      <c r="Y2385" s="54"/>
      <c r="Z2385" s="54"/>
      <c r="AA2385" s="54"/>
      <c r="AB2385" s="54"/>
      <c r="AC2385" s="54"/>
      <c r="AD2385" s="54"/>
      <c r="AE2385" s="54"/>
      <c r="AF2385" s="53"/>
      <c r="AG2385" s="54"/>
      <c r="AH2385" s="54"/>
      <c r="AI2385" s="54"/>
      <c r="AJ2385" s="53"/>
      <c r="AK2385" s="53"/>
      <c r="AL2385" s="53"/>
      <c r="AM2385" s="53"/>
      <c r="AN2385" s="53"/>
      <c r="AO2385" s="53"/>
      <c r="AP2385" s="53"/>
      <c r="AQ2385" s="53"/>
      <c r="AR2385" s="53"/>
      <c r="AS2385" s="53"/>
      <c r="AT2385" s="53"/>
      <c r="AU2385" s="53"/>
      <c r="AV2385" s="53"/>
      <c r="AW2385" s="53"/>
      <c r="AX2385" s="53"/>
      <c r="AY2385" s="53"/>
    </row>
    <row r="2386" spans="18:51">
      <c r="R2386" s="55"/>
      <c r="S2386" s="53"/>
      <c r="T2386" s="53"/>
      <c r="U2386" s="53"/>
      <c r="V2386" s="53"/>
      <c r="W2386" s="53"/>
      <c r="X2386" s="54"/>
      <c r="Y2386" s="54"/>
      <c r="Z2386" s="54"/>
      <c r="AA2386" s="54"/>
      <c r="AB2386" s="54"/>
      <c r="AC2386" s="54"/>
      <c r="AD2386" s="54"/>
      <c r="AE2386" s="54"/>
      <c r="AF2386" s="53"/>
      <c r="AG2386" s="54"/>
      <c r="AH2386" s="54"/>
      <c r="AI2386" s="54"/>
      <c r="AJ2386" s="53"/>
      <c r="AK2386" s="53"/>
      <c r="AL2386" s="53"/>
      <c r="AM2386" s="53"/>
      <c r="AN2386" s="53"/>
      <c r="AO2386" s="53"/>
      <c r="AP2386" s="53"/>
      <c r="AQ2386" s="53"/>
      <c r="AR2386" s="53"/>
      <c r="AS2386" s="53"/>
      <c r="AT2386" s="53"/>
      <c r="AU2386" s="53"/>
      <c r="AV2386" s="53"/>
      <c r="AW2386" s="53"/>
      <c r="AX2386" s="53"/>
      <c r="AY2386" s="53"/>
    </row>
    <row r="2387" spans="18:51">
      <c r="R2387" s="55"/>
      <c r="S2387" s="53"/>
      <c r="T2387" s="53"/>
      <c r="U2387" s="53"/>
      <c r="V2387" s="53"/>
      <c r="W2387" s="53"/>
      <c r="X2387" s="54"/>
      <c r="Y2387" s="54"/>
      <c r="Z2387" s="54"/>
      <c r="AA2387" s="54"/>
      <c r="AB2387" s="54"/>
      <c r="AC2387" s="54"/>
      <c r="AD2387" s="54"/>
      <c r="AE2387" s="54"/>
      <c r="AF2387" s="53"/>
      <c r="AG2387" s="54"/>
      <c r="AH2387" s="54"/>
      <c r="AI2387" s="54"/>
      <c r="AJ2387" s="53"/>
      <c r="AK2387" s="53"/>
      <c r="AL2387" s="53"/>
      <c r="AM2387" s="53"/>
      <c r="AN2387" s="53"/>
      <c r="AO2387" s="53"/>
      <c r="AP2387" s="53"/>
      <c r="AQ2387" s="53"/>
      <c r="AR2387" s="53"/>
      <c r="AS2387" s="53"/>
      <c r="AT2387" s="53"/>
      <c r="AU2387" s="53"/>
      <c r="AV2387" s="53"/>
      <c r="AW2387" s="53"/>
      <c r="AX2387" s="53"/>
      <c r="AY2387" s="53"/>
    </row>
    <row r="2388" spans="18:51">
      <c r="R2388" s="55"/>
      <c r="S2388" s="53"/>
      <c r="T2388" s="53"/>
      <c r="U2388" s="53"/>
      <c r="V2388" s="53"/>
      <c r="W2388" s="53"/>
      <c r="X2388" s="54"/>
      <c r="Y2388" s="54"/>
      <c r="Z2388" s="54"/>
      <c r="AA2388" s="54"/>
      <c r="AB2388" s="54"/>
      <c r="AC2388" s="54"/>
      <c r="AD2388" s="54"/>
      <c r="AE2388" s="54"/>
      <c r="AF2388" s="53"/>
      <c r="AG2388" s="54"/>
      <c r="AH2388" s="54"/>
      <c r="AI2388" s="54"/>
      <c r="AJ2388" s="53"/>
      <c r="AK2388" s="53"/>
      <c r="AL2388" s="53"/>
      <c r="AM2388" s="53"/>
      <c r="AN2388" s="53"/>
      <c r="AO2388" s="53"/>
      <c r="AP2388" s="53"/>
      <c r="AQ2388" s="53"/>
      <c r="AR2388" s="53"/>
      <c r="AS2388" s="53"/>
      <c r="AT2388" s="53"/>
      <c r="AU2388" s="53"/>
      <c r="AV2388" s="53"/>
      <c r="AW2388" s="53"/>
      <c r="AX2388" s="53"/>
      <c r="AY2388" s="53"/>
    </row>
    <row r="2389" spans="18:51">
      <c r="R2389" s="55"/>
      <c r="S2389" s="53"/>
      <c r="T2389" s="53"/>
      <c r="U2389" s="53"/>
      <c r="V2389" s="53"/>
      <c r="W2389" s="53"/>
      <c r="X2389" s="54"/>
      <c r="Y2389" s="54"/>
      <c r="Z2389" s="54"/>
      <c r="AA2389" s="54"/>
      <c r="AB2389" s="54"/>
      <c r="AC2389" s="54"/>
      <c r="AD2389" s="54"/>
      <c r="AE2389" s="54"/>
      <c r="AF2389" s="53"/>
      <c r="AG2389" s="54"/>
      <c r="AH2389" s="54"/>
      <c r="AI2389" s="54"/>
      <c r="AJ2389" s="53"/>
      <c r="AK2389" s="53"/>
      <c r="AL2389" s="53"/>
      <c r="AM2389" s="53"/>
      <c r="AN2389" s="53"/>
      <c r="AO2389" s="53"/>
      <c r="AP2389" s="53"/>
      <c r="AQ2389" s="53"/>
      <c r="AR2389" s="53"/>
      <c r="AS2389" s="53"/>
      <c r="AT2389" s="53"/>
      <c r="AU2389" s="53"/>
      <c r="AV2389" s="53"/>
      <c r="AW2389" s="53"/>
      <c r="AX2389" s="53"/>
      <c r="AY2389" s="53"/>
    </row>
    <row r="2390" spans="18:51">
      <c r="R2390" s="55"/>
      <c r="S2390" s="53"/>
      <c r="T2390" s="53"/>
      <c r="U2390" s="53"/>
      <c r="V2390" s="53"/>
      <c r="W2390" s="53"/>
      <c r="X2390" s="54"/>
      <c r="Y2390" s="54"/>
      <c r="Z2390" s="54"/>
      <c r="AA2390" s="54"/>
      <c r="AB2390" s="54"/>
      <c r="AC2390" s="54"/>
      <c r="AD2390" s="54"/>
      <c r="AE2390" s="54"/>
      <c r="AF2390" s="53"/>
      <c r="AG2390" s="54"/>
      <c r="AH2390" s="54"/>
      <c r="AI2390" s="54"/>
      <c r="AJ2390" s="53"/>
      <c r="AK2390" s="53"/>
      <c r="AL2390" s="53"/>
      <c r="AM2390" s="53"/>
      <c r="AN2390" s="53"/>
      <c r="AO2390" s="53"/>
      <c r="AP2390" s="53"/>
      <c r="AQ2390" s="53"/>
      <c r="AR2390" s="53"/>
      <c r="AS2390" s="53"/>
      <c r="AT2390" s="53"/>
      <c r="AU2390" s="53"/>
      <c r="AV2390" s="53"/>
      <c r="AW2390" s="53"/>
      <c r="AX2390" s="53"/>
      <c r="AY2390" s="53"/>
    </row>
    <row r="2391" spans="18:51">
      <c r="R2391" s="55"/>
      <c r="S2391" s="53"/>
      <c r="T2391" s="53"/>
      <c r="U2391" s="53"/>
      <c r="V2391" s="53"/>
      <c r="W2391" s="53"/>
      <c r="X2391" s="54"/>
      <c r="Y2391" s="54"/>
      <c r="Z2391" s="54"/>
      <c r="AA2391" s="54"/>
      <c r="AB2391" s="54"/>
      <c r="AC2391" s="54"/>
      <c r="AD2391" s="54"/>
      <c r="AE2391" s="54"/>
      <c r="AF2391" s="53"/>
      <c r="AG2391" s="54"/>
      <c r="AH2391" s="54"/>
      <c r="AI2391" s="54"/>
      <c r="AJ2391" s="53"/>
      <c r="AK2391" s="53"/>
      <c r="AL2391" s="53"/>
      <c r="AM2391" s="53"/>
      <c r="AN2391" s="53"/>
      <c r="AO2391" s="53"/>
      <c r="AP2391" s="53"/>
      <c r="AQ2391" s="53"/>
      <c r="AR2391" s="53"/>
      <c r="AS2391" s="53"/>
      <c r="AT2391" s="53"/>
      <c r="AU2391" s="53"/>
      <c r="AV2391" s="53"/>
      <c r="AW2391" s="53"/>
      <c r="AX2391" s="53"/>
      <c r="AY2391" s="53"/>
    </row>
    <row r="2392" spans="18:51">
      <c r="R2392" s="55"/>
      <c r="S2392" s="53"/>
      <c r="T2392" s="53"/>
      <c r="U2392" s="53"/>
      <c r="V2392" s="53"/>
      <c r="W2392" s="53"/>
      <c r="X2392" s="54"/>
      <c r="Y2392" s="54"/>
      <c r="Z2392" s="54"/>
      <c r="AA2392" s="54"/>
      <c r="AB2392" s="54"/>
      <c r="AC2392" s="54"/>
      <c r="AD2392" s="54"/>
      <c r="AE2392" s="54"/>
      <c r="AF2392" s="53"/>
      <c r="AG2392" s="54"/>
      <c r="AH2392" s="54"/>
      <c r="AI2392" s="54"/>
      <c r="AJ2392" s="53"/>
      <c r="AK2392" s="53"/>
      <c r="AL2392" s="53"/>
      <c r="AM2392" s="53"/>
      <c r="AN2392" s="53"/>
      <c r="AO2392" s="53"/>
      <c r="AP2392" s="53"/>
      <c r="AQ2392" s="53"/>
      <c r="AR2392" s="53"/>
      <c r="AS2392" s="53"/>
      <c r="AT2392" s="53"/>
      <c r="AU2392" s="53"/>
      <c r="AV2392" s="53"/>
      <c r="AW2392" s="53"/>
      <c r="AX2392" s="53"/>
      <c r="AY2392" s="53"/>
    </row>
    <row r="2393" spans="18:51">
      <c r="R2393" s="55"/>
      <c r="S2393" s="53"/>
      <c r="T2393" s="53"/>
      <c r="U2393" s="53"/>
      <c r="V2393" s="53"/>
      <c r="W2393" s="53"/>
      <c r="X2393" s="54"/>
      <c r="Y2393" s="54"/>
      <c r="Z2393" s="54"/>
      <c r="AA2393" s="54"/>
      <c r="AB2393" s="54"/>
      <c r="AC2393" s="54"/>
      <c r="AD2393" s="54"/>
      <c r="AE2393" s="54"/>
      <c r="AF2393" s="53"/>
      <c r="AG2393" s="54"/>
      <c r="AH2393" s="54"/>
      <c r="AI2393" s="54"/>
      <c r="AJ2393" s="53"/>
      <c r="AK2393" s="53"/>
      <c r="AL2393" s="53"/>
      <c r="AM2393" s="53"/>
      <c r="AN2393" s="53"/>
      <c r="AO2393" s="53"/>
      <c r="AP2393" s="53"/>
      <c r="AQ2393" s="53"/>
      <c r="AR2393" s="53"/>
      <c r="AS2393" s="53"/>
      <c r="AT2393" s="53"/>
      <c r="AU2393" s="53"/>
      <c r="AV2393" s="53"/>
      <c r="AW2393" s="53"/>
      <c r="AX2393" s="53"/>
      <c r="AY2393" s="53"/>
    </row>
    <row r="2394" spans="18:51">
      <c r="R2394" s="55"/>
      <c r="S2394" s="53"/>
      <c r="T2394" s="53"/>
      <c r="U2394" s="53"/>
      <c r="V2394" s="53"/>
      <c r="W2394" s="53"/>
      <c r="X2394" s="54"/>
      <c r="Y2394" s="54"/>
      <c r="Z2394" s="54"/>
      <c r="AA2394" s="54"/>
      <c r="AB2394" s="54"/>
      <c r="AC2394" s="54"/>
      <c r="AD2394" s="54"/>
      <c r="AE2394" s="54"/>
      <c r="AF2394" s="53"/>
      <c r="AG2394" s="54"/>
      <c r="AH2394" s="54"/>
      <c r="AI2394" s="54"/>
      <c r="AJ2394" s="53"/>
      <c r="AK2394" s="53"/>
      <c r="AL2394" s="53"/>
      <c r="AM2394" s="53"/>
      <c r="AN2394" s="53"/>
      <c r="AO2394" s="53"/>
      <c r="AP2394" s="53"/>
      <c r="AQ2394" s="53"/>
      <c r="AR2394" s="53"/>
      <c r="AS2394" s="53"/>
      <c r="AT2394" s="53"/>
      <c r="AU2394" s="53"/>
      <c r="AV2394" s="53"/>
      <c r="AW2394" s="53"/>
      <c r="AX2394" s="53"/>
      <c r="AY2394" s="53"/>
    </row>
    <row r="2395" spans="18:51">
      <c r="R2395" s="55"/>
      <c r="S2395" s="53"/>
      <c r="T2395" s="53"/>
      <c r="U2395" s="53"/>
      <c r="V2395" s="53"/>
      <c r="W2395" s="53"/>
      <c r="X2395" s="54"/>
      <c r="Y2395" s="54"/>
      <c r="Z2395" s="54"/>
      <c r="AA2395" s="54"/>
      <c r="AB2395" s="54"/>
      <c r="AC2395" s="54"/>
      <c r="AD2395" s="54"/>
      <c r="AE2395" s="54"/>
      <c r="AF2395" s="53"/>
      <c r="AG2395" s="54"/>
      <c r="AH2395" s="54"/>
      <c r="AI2395" s="54"/>
      <c r="AJ2395" s="53"/>
      <c r="AK2395" s="53"/>
      <c r="AL2395" s="53"/>
      <c r="AM2395" s="53"/>
      <c r="AN2395" s="53"/>
      <c r="AO2395" s="53"/>
      <c r="AP2395" s="53"/>
      <c r="AQ2395" s="53"/>
      <c r="AR2395" s="53"/>
      <c r="AS2395" s="53"/>
      <c r="AT2395" s="53"/>
      <c r="AU2395" s="53"/>
      <c r="AV2395" s="53"/>
      <c r="AW2395" s="53"/>
      <c r="AX2395" s="53"/>
      <c r="AY2395" s="53"/>
    </row>
    <row r="2396" spans="18:51">
      <c r="R2396" s="55"/>
      <c r="S2396" s="53"/>
      <c r="T2396" s="53"/>
      <c r="U2396" s="53"/>
      <c r="V2396" s="53"/>
      <c r="W2396" s="53"/>
      <c r="X2396" s="54"/>
      <c r="Y2396" s="54"/>
      <c r="Z2396" s="54"/>
      <c r="AA2396" s="54"/>
      <c r="AB2396" s="54"/>
      <c r="AC2396" s="54"/>
      <c r="AD2396" s="54"/>
      <c r="AE2396" s="54"/>
      <c r="AF2396" s="53"/>
      <c r="AG2396" s="54"/>
      <c r="AH2396" s="54"/>
      <c r="AI2396" s="54"/>
      <c r="AJ2396" s="53"/>
      <c r="AK2396" s="53"/>
      <c r="AL2396" s="53"/>
      <c r="AM2396" s="53"/>
      <c r="AN2396" s="53"/>
      <c r="AO2396" s="53"/>
      <c r="AP2396" s="53"/>
      <c r="AQ2396" s="53"/>
      <c r="AR2396" s="53"/>
      <c r="AS2396" s="53"/>
      <c r="AT2396" s="53"/>
      <c r="AU2396" s="53"/>
      <c r="AV2396" s="53"/>
      <c r="AW2396" s="53"/>
      <c r="AX2396" s="53"/>
      <c r="AY2396" s="53"/>
    </row>
    <row r="2397" spans="18:51">
      <c r="R2397" s="55"/>
      <c r="S2397" s="53"/>
      <c r="T2397" s="53"/>
      <c r="U2397" s="53"/>
      <c r="V2397" s="53"/>
      <c r="W2397" s="53"/>
      <c r="X2397" s="54"/>
      <c r="Y2397" s="54"/>
      <c r="Z2397" s="54"/>
      <c r="AA2397" s="54"/>
      <c r="AB2397" s="54"/>
      <c r="AC2397" s="54"/>
      <c r="AD2397" s="54"/>
      <c r="AE2397" s="54"/>
      <c r="AF2397" s="53"/>
      <c r="AG2397" s="54"/>
      <c r="AH2397" s="54"/>
      <c r="AI2397" s="54"/>
      <c r="AJ2397" s="53"/>
      <c r="AK2397" s="53"/>
      <c r="AL2397" s="53"/>
      <c r="AM2397" s="53"/>
      <c r="AN2397" s="53"/>
      <c r="AO2397" s="53"/>
      <c r="AP2397" s="53"/>
      <c r="AQ2397" s="53"/>
      <c r="AR2397" s="53"/>
      <c r="AS2397" s="53"/>
      <c r="AT2397" s="53"/>
      <c r="AU2397" s="53"/>
      <c r="AV2397" s="53"/>
      <c r="AW2397" s="53"/>
      <c r="AX2397" s="53"/>
      <c r="AY2397" s="53"/>
    </row>
    <row r="2398" spans="18:51">
      <c r="R2398" s="55"/>
      <c r="S2398" s="53"/>
      <c r="T2398" s="53"/>
      <c r="U2398" s="53"/>
      <c r="V2398" s="53"/>
      <c r="W2398" s="53"/>
      <c r="X2398" s="54"/>
      <c r="Y2398" s="54"/>
      <c r="Z2398" s="54"/>
      <c r="AA2398" s="54"/>
      <c r="AB2398" s="54"/>
      <c r="AC2398" s="54"/>
      <c r="AD2398" s="54"/>
      <c r="AE2398" s="54"/>
      <c r="AF2398" s="53"/>
      <c r="AG2398" s="54"/>
      <c r="AH2398" s="54"/>
      <c r="AI2398" s="54"/>
      <c r="AJ2398" s="53"/>
      <c r="AK2398" s="53"/>
      <c r="AL2398" s="53"/>
      <c r="AM2398" s="53"/>
      <c r="AN2398" s="53"/>
      <c r="AO2398" s="53"/>
      <c r="AP2398" s="53"/>
      <c r="AQ2398" s="53"/>
      <c r="AR2398" s="53"/>
      <c r="AS2398" s="53"/>
      <c r="AT2398" s="53"/>
      <c r="AU2398" s="53"/>
      <c r="AV2398" s="53"/>
      <c r="AW2398" s="53"/>
      <c r="AX2398" s="53"/>
      <c r="AY2398" s="53"/>
    </row>
    <row r="2399" spans="18:51">
      <c r="R2399" s="55"/>
      <c r="S2399" s="53"/>
      <c r="T2399" s="53"/>
      <c r="U2399" s="53"/>
      <c r="V2399" s="53"/>
      <c r="W2399" s="53"/>
      <c r="X2399" s="54"/>
      <c r="Y2399" s="54"/>
      <c r="Z2399" s="54"/>
      <c r="AA2399" s="54"/>
      <c r="AB2399" s="54"/>
      <c r="AC2399" s="54"/>
      <c r="AD2399" s="54"/>
      <c r="AE2399" s="54"/>
      <c r="AF2399" s="53"/>
      <c r="AG2399" s="54"/>
      <c r="AH2399" s="54"/>
      <c r="AI2399" s="54"/>
      <c r="AJ2399" s="53"/>
      <c r="AK2399" s="53"/>
      <c r="AL2399" s="53"/>
      <c r="AM2399" s="53"/>
      <c r="AN2399" s="53"/>
      <c r="AO2399" s="53"/>
      <c r="AP2399" s="53"/>
      <c r="AQ2399" s="53"/>
      <c r="AR2399" s="53"/>
      <c r="AS2399" s="53"/>
      <c r="AT2399" s="53"/>
      <c r="AU2399" s="53"/>
      <c r="AV2399" s="53"/>
      <c r="AW2399" s="53"/>
      <c r="AX2399" s="53"/>
      <c r="AY2399" s="53"/>
    </row>
    <row r="2400" spans="18:51">
      <c r="R2400" s="55"/>
      <c r="S2400" s="53"/>
      <c r="T2400" s="53"/>
      <c r="U2400" s="53"/>
      <c r="V2400" s="53"/>
      <c r="W2400" s="53"/>
      <c r="X2400" s="54"/>
      <c r="Y2400" s="54"/>
      <c r="Z2400" s="54"/>
      <c r="AA2400" s="54"/>
      <c r="AB2400" s="54"/>
      <c r="AC2400" s="54"/>
      <c r="AD2400" s="54"/>
      <c r="AE2400" s="54"/>
      <c r="AF2400" s="53"/>
      <c r="AG2400" s="54"/>
      <c r="AH2400" s="54"/>
      <c r="AI2400" s="54"/>
      <c r="AJ2400" s="53"/>
      <c r="AK2400" s="53"/>
      <c r="AL2400" s="53"/>
      <c r="AM2400" s="53"/>
      <c r="AN2400" s="53"/>
      <c r="AO2400" s="53"/>
      <c r="AP2400" s="53"/>
      <c r="AQ2400" s="53"/>
      <c r="AR2400" s="53"/>
      <c r="AS2400" s="53"/>
      <c r="AT2400" s="53"/>
      <c r="AU2400" s="53"/>
      <c r="AV2400" s="53"/>
      <c r="AW2400" s="53"/>
      <c r="AX2400" s="53"/>
      <c r="AY2400" s="53"/>
    </row>
    <row r="2401" spans="18:51">
      <c r="R2401" s="55"/>
      <c r="S2401" s="53"/>
      <c r="T2401" s="53"/>
      <c r="U2401" s="53"/>
      <c r="V2401" s="53"/>
      <c r="W2401" s="53"/>
      <c r="X2401" s="54"/>
      <c r="Y2401" s="54"/>
      <c r="Z2401" s="54"/>
      <c r="AA2401" s="54"/>
      <c r="AB2401" s="54"/>
      <c r="AC2401" s="54"/>
      <c r="AD2401" s="54"/>
      <c r="AE2401" s="54"/>
      <c r="AF2401" s="53"/>
      <c r="AG2401" s="54"/>
      <c r="AH2401" s="54"/>
      <c r="AI2401" s="54"/>
      <c r="AJ2401" s="53"/>
      <c r="AK2401" s="53"/>
      <c r="AL2401" s="53"/>
      <c r="AM2401" s="53"/>
      <c r="AN2401" s="53"/>
      <c r="AO2401" s="53"/>
      <c r="AP2401" s="53"/>
      <c r="AQ2401" s="53"/>
      <c r="AR2401" s="53"/>
      <c r="AS2401" s="53"/>
      <c r="AT2401" s="53"/>
      <c r="AU2401" s="53"/>
      <c r="AV2401" s="53"/>
      <c r="AW2401" s="53"/>
      <c r="AX2401" s="53"/>
      <c r="AY2401" s="53"/>
    </row>
    <row r="2402" spans="18:51">
      <c r="R2402" s="55"/>
      <c r="S2402" s="53"/>
      <c r="T2402" s="53"/>
      <c r="U2402" s="53"/>
      <c r="V2402" s="53"/>
      <c r="W2402" s="53"/>
      <c r="X2402" s="54"/>
      <c r="Y2402" s="54"/>
      <c r="Z2402" s="54"/>
      <c r="AA2402" s="54"/>
      <c r="AB2402" s="54"/>
      <c r="AC2402" s="54"/>
      <c r="AD2402" s="54"/>
      <c r="AE2402" s="54"/>
      <c r="AF2402" s="53"/>
      <c r="AG2402" s="54"/>
      <c r="AH2402" s="54"/>
      <c r="AI2402" s="54"/>
      <c r="AJ2402" s="53"/>
      <c r="AK2402" s="53"/>
      <c r="AL2402" s="53"/>
      <c r="AM2402" s="53"/>
      <c r="AN2402" s="53"/>
      <c r="AO2402" s="53"/>
      <c r="AP2402" s="53"/>
      <c r="AQ2402" s="53"/>
      <c r="AR2402" s="53"/>
      <c r="AS2402" s="53"/>
      <c r="AT2402" s="53"/>
      <c r="AU2402" s="53"/>
      <c r="AV2402" s="53"/>
      <c r="AW2402" s="53"/>
      <c r="AX2402" s="53"/>
      <c r="AY2402" s="53"/>
    </row>
    <row r="2403" spans="18:51">
      <c r="R2403" s="55"/>
      <c r="S2403" s="53"/>
      <c r="T2403" s="53"/>
      <c r="U2403" s="53"/>
      <c r="V2403" s="53"/>
      <c r="W2403" s="53"/>
      <c r="X2403" s="54"/>
      <c r="Y2403" s="54"/>
      <c r="Z2403" s="54"/>
      <c r="AA2403" s="54"/>
      <c r="AB2403" s="54"/>
      <c r="AC2403" s="54"/>
      <c r="AD2403" s="54"/>
      <c r="AE2403" s="54"/>
      <c r="AF2403" s="53"/>
      <c r="AG2403" s="54"/>
      <c r="AH2403" s="54"/>
      <c r="AI2403" s="54"/>
      <c r="AJ2403" s="53"/>
      <c r="AK2403" s="53"/>
      <c r="AL2403" s="53"/>
      <c r="AM2403" s="53"/>
      <c r="AN2403" s="53"/>
      <c r="AO2403" s="53"/>
      <c r="AP2403" s="53"/>
      <c r="AQ2403" s="53"/>
      <c r="AR2403" s="53"/>
      <c r="AS2403" s="53"/>
      <c r="AT2403" s="53"/>
      <c r="AU2403" s="53"/>
      <c r="AV2403" s="53"/>
      <c r="AW2403" s="53"/>
      <c r="AX2403" s="53"/>
      <c r="AY2403" s="53"/>
    </row>
    <row r="2404" spans="18:51">
      <c r="R2404" s="55"/>
      <c r="S2404" s="53"/>
      <c r="T2404" s="53"/>
      <c r="U2404" s="53"/>
      <c r="V2404" s="53"/>
      <c r="W2404" s="53"/>
      <c r="X2404" s="54"/>
      <c r="Y2404" s="54"/>
      <c r="Z2404" s="54"/>
      <c r="AA2404" s="54"/>
      <c r="AB2404" s="54"/>
      <c r="AC2404" s="54"/>
      <c r="AD2404" s="54"/>
      <c r="AE2404" s="54"/>
      <c r="AF2404" s="53"/>
      <c r="AG2404" s="54"/>
      <c r="AH2404" s="54"/>
      <c r="AI2404" s="54"/>
      <c r="AJ2404" s="53"/>
      <c r="AK2404" s="53"/>
      <c r="AL2404" s="53"/>
      <c r="AM2404" s="53"/>
      <c r="AN2404" s="53"/>
      <c r="AO2404" s="53"/>
      <c r="AP2404" s="53"/>
      <c r="AQ2404" s="53"/>
      <c r="AR2404" s="53"/>
      <c r="AS2404" s="53"/>
      <c r="AT2404" s="53"/>
      <c r="AU2404" s="53"/>
      <c r="AV2404" s="53"/>
      <c r="AW2404" s="53"/>
      <c r="AX2404" s="53"/>
      <c r="AY2404" s="53"/>
    </row>
    <row r="2405" spans="18:51">
      <c r="R2405" s="55"/>
      <c r="S2405" s="53"/>
      <c r="T2405" s="53"/>
      <c r="U2405" s="53"/>
      <c r="V2405" s="53"/>
      <c r="W2405" s="53"/>
      <c r="X2405" s="54"/>
      <c r="Y2405" s="54"/>
      <c r="Z2405" s="54"/>
      <c r="AA2405" s="54"/>
      <c r="AB2405" s="54"/>
      <c r="AC2405" s="54"/>
      <c r="AD2405" s="54"/>
      <c r="AE2405" s="54"/>
      <c r="AF2405" s="53"/>
      <c r="AG2405" s="54"/>
      <c r="AH2405" s="54"/>
      <c r="AI2405" s="54"/>
      <c r="AJ2405" s="53"/>
      <c r="AK2405" s="53"/>
      <c r="AL2405" s="53"/>
      <c r="AM2405" s="53"/>
      <c r="AN2405" s="53"/>
      <c r="AO2405" s="53"/>
      <c r="AP2405" s="53"/>
      <c r="AQ2405" s="53"/>
      <c r="AR2405" s="53"/>
      <c r="AS2405" s="53"/>
      <c r="AT2405" s="53"/>
      <c r="AU2405" s="53"/>
      <c r="AV2405" s="53"/>
      <c r="AW2405" s="53"/>
      <c r="AX2405" s="53"/>
      <c r="AY2405" s="53"/>
    </row>
    <row r="2406" spans="18:51">
      <c r="R2406" s="55"/>
      <c r="S2406" s="53"/>
      <c r="T2406" s="53"/>
      <c r="U2406" s="53"/>
      <c r="V2406" s="53"/>
      <c r="W2406" s="53"/>
      <c r="X2406" s="54"/>
      <c r="Y2406" s="54"/>
      <c r="Z2406" s="54"/>
      <c r="AA2406" s="54"/>
      <c r="AB2406" s="54"/>
      <c r="AC2406" s="54"/>
      <c r="AD2406" s="54"/>
      <c r="AE2406" s="54"/>
      <c r="AF2406" s="53"/>
      <c r="AG2406" s="54"/>
      <c r="AH2406" s="54"/>
      <c r="AI2406" s="54"/>
      <c r="AJ2406" s="53"/>
      <c r="AK2406" s="53"/>
      <c r="AL2406" s="53"/>
      <c r="AM2406" s="53"/>
      <c r="AN2406" s="53"/>
      <c r="AO2406" s="53"/>
      <c r="AP2406" s="53"/>
      <c r="AQ2406" s="53"/>
      <c r="AR2406" s="53"/>
      <c r="AS2406" s="53"/>
      <c r="AT2406" s="53"/>
      <c r="AU2406" s="53"/>
      <c r="AV2406" s="53"/>
      <c r="AW2406" s="53"/>
      <c r="AX2406" s="53"/>
      <c r="AY2406" s="53"/>
    </row>
    <row r="2407" spans="18:51">
      <c r="R2407" s="55"/>
      <c r="S2407" s="53"/>
      <c r="T2407" s="53"/>
      <c r="U2407" s="53"/>
      <c r="V2407" s="53"/>
      <c r="W2407" s="53"/>
      <c r="X2407" s="54"/>
      <c r="Y2407" s="54"/>
      <c r="Z2407" s="54"/>
      <c r="AA2407" s="54"/>
      <c r="AB2407" s="54"/>
      <c r="AC2407" s="54"/>
      <c r="AD2407" s="54"/>
      <c r="AE2407" s="54"/>
      <c r="AF2407" s="53"/>
      <c r="AG2407" s="54"/>
      <c r="AH2407" s="54"/>
      <c r="AI2407" s="54"/>
      <c r="AJ2407" s="53"/>
      <c r="AK2407" s="53"/>
      <c r="AL2407" s="53"/>
      <c r="AM2407" s="53"/>
      <c r="AN2407" s="53"/>
      <c r="AO2407" s="53"/>
      <c r="AP2407" s="53"/>
      <c r="AQ2407" s="53"/>
      <c r="AR2407" s="53"/>
      <c r="AS2407" s="53"/>
      <c r="AT2407" s="53"/>
      <c r="AU2407" s="53"/>
      <c r="AV2407" s="53"/>
      <c r="AW2407" s="53"/>
      <c r="AX2407" s="53"/>
      <c r="AY2407" s="53"/>
    </row>
    <row r="2408" spans="18:51">
      <c r="R2408" s="55"/>
      <c r="S2408" s="53"/>
      <c r="T2408" s="53"/>
      <c r="U2408" s="53"/>
      <c r="V2408" s="53"/>
      <c r="W2408" s="53"/>
      <c r="X2408" s="54"/>
      <c r="Y2408" s="54"/>
      <c r="Z2408" s="54"/>
      <c r="AA2408" s="54"/>
      <c r="AB2408" s="54"/>
      <c r="AC2408" s="54"/>
      <c r="AD2408" s="54"/>
      <c r="AE2408" s="54"/>
      <c r="AF2408" s="53"/>
      <c r="AG2408" s="54"/>
      <c r="AH2408" s="54"/>
      <c r="AI2408" s="54"/>
      <c r="AJ2408" s="53"/>
      <c r="AK2408" s="53"/>
      <c r="AL2408" s="53"/>
      <c r="AM2408" s="53"/>
      <c r="AN2408" s="53"/>
      <c r="AO2408" s="53"/>
      <c r="AP2408" s="53"/>
      <c r="AQ2408" s="53"/>
      <c r="AR2408" s="53"/>
      <c r="AS2408" s="53"/>
      <c r="AT2408" s="53"/>
      <c r="AU2408" s="53"/>
      <c r="AV2408" s="53"/>
      <c r="AW2408" s="53"/>
      <c r="AX2408" s="53"/>
      <c r="AY2408" s="53"/>
    </row>
    <row r="2409" spans="18:51">
      <c r="R2409" s="55"/>
      <c r="S2409" s="53"/>
      <c r="T2409" s="53"/>
      <c r="U2409" s="53"/>
      <c r="V2409" s="53"/>
      <c r="W2409" s="53"/>
      <c r="X2409" s="54"/>
      <c r="Y2409" s="54"/>
      <c r="Z2409" s="54"/>
      <c r="AA2409" s="54"/>
      <c r="AB2409" s="54"/>
      <c r="AC2409" s="54"/>
      <c r="AD2409" s="54"/>
      <c r="AE2409" s="54"/>
      <c r="AF2409" s="53"/>
      <c r="AG2409" s="54"/>
      <c r="AH2409" s="54"/>
      <c r="AI2409" s="54"/>
      <c r="AJ2409" s="53"/>
      <c r="AK2409" s="53"/>
      <c r="AL2409" s="53"/>
      <c r="AM2409" s="53"/>
      <c r="AN2409" s="53"/>
      <c r="AO2409" s="53"/>
      <c r="AP2409" s="53"/>
      <c r="AQ2409" s="53"/>
      <c r="AR2409" s="53"/>
      <c r="AS2409" s="53"/>
      <c r="AT2409" s="53"/>
      <c r="AU2409" s="53"/>
      <c r="AV2409" s="53"/>
      <c r="AW2409" s="53"/>
      <c r="AX2409" s="53"/>
      <c r="AY2409" s="53"/>
    </row>
    <row r="2410" spans="18:51">
      <c r="R2410" s="55"/>
      <c r="S2410" s="53"/>
      <c r="T2410" s="53"/>
      <c r="U2410" s="53"/>
      <c r="V2410" s="53"/>
      <c r="W2410" s="53"/>
      <c r="X2410" s="54"/>
      <c r="Y2410" s="54"/>
      <c r="Z2410" s="54"/>
      <c r="AA2410" s="54"/>
      <c r="AB2410" s="54"/>
      <c r="AC2410" s="54"/>
      <c r="AD2410" s="54"/>
      <c r="AE2410" s="54"/>
      <c r="AF2410" s="53"/>
      <c r="AG2410" s="54"/>
      <c r="AH2410" s="54"/>
      <c r="AI2410" s="54"/>
      <c r="AJ2410" s="53"/>
      <c r="AK2410" s="53"/>
      <c r="AL2410" s="53"/>
      <c r="AM2410" s="53"/>
      <c r="AN2410" s="53"/>
      <c r="AO2410" s="53"/>
      <c r="AP2410" s="53"/>
      <c r="AQ2410" s="53"/>
      <c r="AR2410" s="53"/>
      <c r="AS2410" s="53"/>
      <c r="AT2410" s="53"/>
      <c r="AU2410" s="53"/>
      <c r="AV2410" s="53"/>
      <c r="AW2410" s="53"/>
      <c r="AX2410" s="53"/>
      <c r="AY2410" s="53"/>
    </row>
    <row r="2411" spans="18:51">
      <c r="R2411" s="55"/>
      <c r="S2411" s="53"/>
      <c r="T2411" s="53"/>
      <c r="U2411" s="53"/>
      <c r="V2411" s="53"/>
      <c r="W2411" s="53"/>
      <c r="X2411" s="54"/>
      <c r="Y2411" s="54"/>
      <c r="Z2411" s="54"/>
      <c r="AA2411" s="54"/>
      <c r="AB2411" s="54"/>
      <c r="AC2411" s="54"/>
      <c r="AD2411" s="54"/>
      <c r="AE2411" s="54"/>
      <c r="AF2411" s="53"/>
      <c r="AG2411" s="54"/>
      <c r="AH2411" s="54"/>
      <c r="AI2411" s="54"/>
      <c r="AJ2411" s="53"/>
      <c r="AK2411" s="53"/>
      <c r="AL2411" s="53"/>
      <c r="AM2411" s="53"/>
      <c r="AN2411" s="53"/>
      <c r="AO2411" s="53"/>
      <c r="AP2411" s="53"/>
      <c r="AQ2411" s="53"/>
      <c r="AR2411" s="53"/>
      <c r="AS2411" s="53"/>
      <c r="AT2411" s="53"/>
      <c r="AU2411" s="53"/>
      <c r="AV2411" s="53"/>
      <c r="AW2411" s="53"/>
      <c r="AX2411" s="53"/>
      <c r="AY2411" s="53"/>
    </row>
    <row r="2412" spans="18:51">
      <c r="R2412" s="55"/>
      <c r="S2412" s="53"/>
      <c r="T2412" s="53"/>
      <c r="U2412" s="53"/>
      <c r="V2412" s="53"/>
      <c r="W2412" s="53"/>
      <c r="X2412" s="54"/>
      <c r="Y2412" s="54"/>
      <c r="Z2412" s="54"/>
      <c r="AA2412" s="54"/>
      <c r="AB2412" s="54"/>
      <c r="AC2412" s="54"/>
      <c r="AD2412" s="54"/>
      <c r="AE2412" s="54"/>
      <c r="AF2412" s="53"/>
      <c r="AG2412" s="54"/>
      <c r="AH2412" s="54"/>
      <c r="AI2412" s="54"/>
      <c r="AJ2412" s="53"/>
      <c r="AK2412" s="53"/>
      <c r="AL2412" s="53"/>
      <c r="AM2412" s="53"/>
      <c r="AN2412" s="53"/>
      <c r="AO2412" s="53"/>
      <c r="AP2412" s="53"/>
      <c r="AQ2412" s="53"/>
      <c r="AR2412" s="53"/>
      <c r="AS2412" s="53"/>
      <c r="AT2412" s="53"/>
      <c r="AU2412" s="53"/>
      <c r="AV2412" s="53"/>
      <c r="AW2412" s="53"/>
      <c r="AX2412" s="53"/>
      <c r="AY2412" s="53"/>
    </row>
    <row r="2413" spans="18:51">
      <c r="R2413" s="55"/>
      <c r="S2413" s="53"/>
      <c r="T2413" s="53"/>
      <c r="U2413" s="53"/>
      <c r="V2413" s="53"/>
      <c r="W2413" s="53"/>
      <c r="X2413" s="54"/>
      <c r="Y2413" s="54"/>
      <c r="Z2413" s="54"/>
      <c r="AA2413" s="54"/>
      <c r="AB2413" s="54"/>
      <c r="AC2413" s="54"/>
      <c r="AD2413" s="54"/>
      <c r="AE2413" s="54"/>
      <c r="AF2413" s="53"/>
      <c r="AG2413" s="54"/>
      <c r="AH2413" s="54"/>
      <c r="AI2413" s="54"/>
      <c r="AJ2413" s="53"/>
      <c r="AK2413" s="53"/>
      <c r="AL2413" s="53"/>
      <c r="AM2413" s="53"/>
      <c r="AN2413" s="53"/>
      <c r="AO2413" s="53"/>
      <c r="AP2413" s="53"/>
      <c r="AQ2413" s="53"/>
      <c r="AR2413" s="53"/>
      <c r="AS2413" s="53"/>
      <c r="AT2413" s="53"/>
      <c r="AU2413" s="53"/>
      <c r="AV2413" s="53"/>
      <c r="AW2413" s="53"/>
      <c r="AX2413" s="53"/>
      <c r="AY2413" s="53"/>
    </row>
    <row r="2414" spans="18:51">
      <c r="R2414" s="55"/>
      <c r="S2414" s="53"/>
      <c r="T2414" s="53"/>
      <c r="U2414" s="53"/>
      <c r="V2414" s="53"/>
      <c r="W2414" s="53"/>
      <c r="X2414" s="54"/>
      <c r="Y2414" s="54"/>
      <c r="Z2414" s="54"/>
      <c r="AA2414" s="54"/>
      <c r="AB2414" s="54"/>
      <c r="AC2414" s="54"/>
      <c r="AD2414" s="54"/>
      <c r="AE2414" s="54"/>
      <c r="AF2414" s="53"/>
      <c r="AG2414" s="54"/>
      <c r="AH2414" s="54"/>
      <c r="AI2414" s="54"/>
      <c r="AJ2414" s="53"/>
      <c r="AK2414" s="53"/>
      <c r="AL2414" s="53"/>
      <c r="AM2414" s="53"/>
      <c r="AN2414" s="53"/>
      <c r="AO2414" s="53"/>
      <c r="AP2414" s="53"/>
      <c r="AQ2414" s="53"/>
      <c r="AR2414" s="53"/>
      <c r="AS2414" s="53"/>
      <c r="AT2414" s="53"/>
      <c r="AU2414" s="53"/>
      <c r="AV2414" s="53"/>
      <c r="AW2414" s="53"/>
      <c r="AX2414" s="53"/>
      <c r="AY2414" s="53"/>
    </row>
    <row r="2415" spans="18:51">
      <c r="R2415" s="55"/>
      <c r="S2415" s="53"/>
      <c r="T2415" s="53"/>
      <c r="U2415" s="53"/>
      <c r="V2415" s="53"/>
      <c r="W2415" s="53"/>
      <c r="X2415" s="54"/>
      <c r="Y2415" s="54"/>
      <c r="Z2415" s="54"/>
      <c r="AA2415" s="54"/>
      <c r="AB2415" s="54"/>
      <c r="AC2415" s="54"/>
      <c r="AD2415" s="54"/>
      <c r="AE2415" s="54"/>
      <c r="AF2415" s="53"/>
      <c r="AG2415" s="54"/>
      <c r="AH2415" s="54"/>
      <c r="AI2415" s="54"/>
      <c r="AJ2415" s="53"/>
      <c r="AK2415" s="53"/>
      <c r="AL2415" s="53"/>
      <c r="AM2415" s="53"/>
      <c r="AN2415" s="53"/>
      <c r="AO2415" s="53"/>
      <c r="AP2415" s="53"/>
      <c r="AQ2415" s="53"/>
      <c r="AR2415" s="53"/>
      <c r="AS2415" s="53"/>
      <c r="AT2415" s="53"/>
      <c r="AU2415" s="53"/>
      <c r="AV2415" s="53"/>
      <c r="AW2415" s="53"/>
      <c r="AX2415" s="53"/>
      <c r="AY2415" s="53"/>
    </row>
    <row r="2416" spans="18:51">
      <c r="R2416" s="55"/>
      <c r="S2416" s="53"/>
      <c r="T2416" s="53"/>
      <c r="U2416" s="53"/>
      <c r="V2416" s="53"/>
      <c r="W2416" s="53"/>
      <c r="X2416" s="54"/>
      <c r="Y2416" s="54"/>
      <c r="Z2416" s="54"/>
      <c r="AA2416" s="54"/>
      <c r="AB2416" s="54"/>
      <c r="AC2416" s="54"/>
      <c r="AD2416" s="54"/>
      <c r="AE2416" s="54"/>
      <c r="AF2416" s="53"/>
      <c r="AG2416" s="54"/>
      <c r="AH2416" s="54"/>
      <c r="AI2416" s="54"/>
      <c r="AJ2416" s="53"/>
      <c r="AK2416" s="53"/>
      <c r="AL2416" s="53"/>
      <c r="AM2416" s="53"/>
      <c r="AN2416" s="53"/>
      <c r="AO2416" s="53"/>
      <c r="AP2416" s="53"/>
      <c r="AQ2416" s="53"/>
      <c r="AR2416" s="53"/>
      <c r="AS2416" s="53"/>
      <c r="AT2416" s="53"/>
      <c r="AU2416" s="53"/>
      <c r="AV2416" s="53"/>
      <c r="AW2416" s="53"/>
      <c r="AX2416" s="53"/>
      <c r="AY2416" s="53"/>
    </row>
    <row r="2417" spans="18:51">
      <c r="R2417" s="55"/>
      <c r="S2417" s="53"/>
      <c r="T2417" s="53"/>
      <c r="U2417" s="53"/>
      <c r="V2417" s="53"/>
      <c r="W2417" s="53"/>
      <c r="X2417" s="54"/>
      <c r="Y2417" s="54"/>
      <c r="Z2417" s="54"/>
      <c r="AA2417" s="54"/>
      <c r="AB2417" s="54"/>
      <c r="AC2417" s="54"/>
      <c r="AD2417" s="54"/>
      <c r="AE2417" s="54"/>
      <c r="AF2417" s="53"/>
      <c r="AG2417" s="54"/>
      <c r="AH2417" s="54"/>
      <c r="AI2417" s="54"/>
      <c r="AJ2417" s="53"/>
      <c r="AK2417" s="53"/>
      <c r="AL2417" s="53"/>
      <c r="AM2417" s="53"/>
      <c r="AN2417" s="53"/>
      <c r="AO2417" s="53"/>
      <c r="AP2417" s="53"/>
      <c r="AQ2417" s="53"/>
      <c r="AR2417" s="53"/>
      <c r="AS2417" s="53"/>
      <c r="AT2417" s="53"/>
      <c r="AU2417" s="53"/>
      <c r="AV2417" s="53"/>
      <c r="AW2417" s="53"/>
      <c r="AX2417" s="53"/>
      <c r="AY2417" s="53"/>
    </row>
    <row r="2418" spans="18:51">
      <c r="R2418" s="55"/>
      <c r="S2418" s="53"/>
      <c r="T2418" s="53"/>
      <c r="U2418" s="53"/>
      <c r="V2418" s="53"/>
      <c r="W2418" s="53"/>
      <c r="X2418" s="54"/>
      <c r="Y2418" s="54"/>
      <c r="Z2418" s="54"/>
      <c r="AA2418" s="54"/>
      <c r="AB2418" s="54"/>
      <c r="AC2418" s="54"/>
      <c r="AD2418" s="54"/>
      <c r="AE2418" s="54"/>
      <c r="AF2418" s="53"/>
      <c r="AG2418" s="54"/>
      <c r="AH2418" s="54"/>
      <c r="AI2418" s="54"/>
      <c r="AJ2418" s="53"/>
      <c r="AK2418" s="53"/>
      <c r="AL2418" s="53"/>
      <c r="AM2418" s="53"/>
      <c r="AN2418" s="53"/>
      <c r="AO2418" s="53"/>
      <c r="AP2418" s="53"/>
      <c r="AQ2418" s="53"/>
      <c r="AR2418" s="53"/>
      <c r="AS2418" s="53"/>
      <c r="AT2418" s="53"/>
      <c r="AU2418" s="53"/>
      <c r="AV2418" s="53"/>
      <c r="AW2418" s="53"/>
      <c r="AX2418" s="53"/>
      <c r="AY2418" s="53"/>
    </row>
    <row r="2419" spans="18:51">
      <c r="R2419" s="55"/>
      <c r="S2419" s="53"/>
      <c r="T2419" s="53"/>
      <c r="U2419" s="53"/>
      <c r="V2419" s="53"/>
      <c r="W2419" s="53"/>
      <c r="X2419" s="54"/>
      <c r="Y2419" s="54"/>
      <c r="Z2419" s="54"/>
      <c r="AA2419" s="54"/>
      <c r="AB2419" s="54"/>
      <c r="AC2419" s="54"/>
      <c r="AD2419" s="54"/>
      <c r="AE2419" s="54"/>
      <c r="AF2419" s="53"/>
      <c r="AG2419" s="54"/>
      <c r="AH2419" s="54"/>
      <c r="AI2419" s="54"/>
      <c r="AJ2419" s="53"/>
      <c r="AK2419" s="53"/>
      <c r="AL2419" s="53"/>
      <c r="AM2419" s="53"/>
      <c r="AN2419" s="53"/>
      <c r="AO2419" s="53"/>
      <c r="AP2419" s="53"/>
      <c r="AQ2419" s="53"/>
      <c r="AR2419" s="53"/>
      <c r="AS2419" s="53"/>
      <c r="AT2419" s="53"/>
      <c r="AU2419" s="53"/>
      <c r="AV2419" s="53"/>
      <c r="AW2419" s="53"/>
      <c r="AX2419" s="53"/>
      <c r="AY2419" s="53"/>
    </row>
    <row r="2420" spans="18:51">
      <c r="R2420" s="55"/>
      <c r="S2420" s="53"/>
      <c r="T2420" s="53"/>
      <c r="U2420" s="53"/>
      <c r="V2420" s="53"/>
      <c r="W2420" s="53"/>
      <c r="X2420" s="54"/>
      <c r="Y2420" s="54"/>
      <c r="Z2420" s="54"/>
      <c r="AA2420" s="54"/>
      <c r="AB2420" s="54"/>
      <c r="AC2420" s="54"/>
      <c r="AD2420" s="54"/>
      <c r="AE2420" s="54"/>
      <c r="AF2420" s="53"/>
      <c r="AG2420" s="54"/>
      <c r="AH2420" s="54"/>
      <c r="AI2420" s="54"/>
      <c r="AJ2420" s="53"/>
      <c r="AK2420" s="53"/>
      <c r="AL2420" s="53"/>
      <c r="AM2420" s="53"/>
      <c r="AN2420" s="53"/>
      <c r="AO2420" s="53"/>
      <c r="AP2420" s="53"/>
      <c r="AQ2420" s="53"/>
      <c r="AR2420" s="53"/>
      <c r="AS2420" s="53"/>
      <c r="AT2420" s="53"/>
      <c r="AU2420" s="53"/>
      <c r="AV2420" s="53"/>
      <c r="AW2420" s="53"/>
      <c r="AX2420" s="53"/>
      <c r="AY2420" s="53"/>
    </row>
    <row r="2421" spans="18:51">
      <c r="R2421" s="55"/>
      <c r="S2421" s="53"/>
      <c r="T2421" s="53"/>
      <c r="U2421" s="53"/>
      <c r="V2421" s="53"/>
      <c r="W2421" s="53"/>
      <c r="X2421" s="54"/>
      <c r="Y2421" s="54"/>
      <c r="Z2421" s="54"/>
      <c r="AA2421" s="54"/>
      <c r="AB2421" s="54"/>
      <c r="AC2421" s="54"/>
      <c r="AD2421" s="54"/>
      <c r="AE2421" s="54"/>
      <c r="AF2421" s="53"/>
      <c r="AG2421" s="54"/>
      <c r="AH2421" s="54"/>
      <c r="AI2421" s="54"/>
      <c r="AJ2421" s="53"/>
      <c r="AK2421" s="53"/>
      <c r="AL2421" s="53"/>
      <c r="AM2421" s="53"/>
      <c r="AN2421" s="53"/>
      <c r="AO2421" s="53"/>
      <c r="AP2421" s="53"/>
      <c r="AQ2421" s="53"/>
      <c r="AR2421" s="53"/>
      <c r="AS2421" s="53"/>
      <c r="AT2421" s="53"/>
      <c r="AU2421" s="53"/>
      <c r="AV2421" s="53"/>
      <c r="AW2421" s="53"/>
      <c r="AX2421" s="53"/>
      <c r="AY2421" s="53"/>
    </row>
    <row r="2422" spans="18:51">
      <c r="R2422" s="55"/>
      <c r="S2422" s="53"/>
      <c r="T2422" s="53"/>
      <c r="U2422" s="53"/>
      <c r="V2422" s="53"/>
      <c r="W2422" s="53"/>
      <c r="X2422" s="54"/>
      <c r="Y2422" s="54"/>
      <c r="Z2422" s="54"/>
      <c r="AA2422" s="54"/>
      <c r="AB2422" s="54"/>
      <c r="AC2422" s="54"/>
      <c r="AD2422" s="54"/>
      <c r="AE2422" s="54"/>
      <c r="AF2422" s="53"/>
      <c r="AG2422" s="54"/>
      <c r="AH2422" s="54"/>
      <c r="AI2422" s="54"/>
      <c r="AJ2422" s="53"/>
      <c r="AK2422" s="53"/>
      <c r="AL2422" s="53"/>
      <c r="AM2422" s="53"/>
      <c r="AN2422" s="53"/>
      <c r="AO2422" s="53"/>
      <c r="AP2422" s="53"/>
      <c r="AQ2422" s="53"/>
      <c r="AR2422" s="53"/>
      <c r="AS2422" s="53"/>
      <c r="AT2422" s="53"/>
      <c r="AU2422" s="53"/>
      <c r="AV2422" s="53"/>
      <c r="AW2422" s="53"/>
      <c r="AX2422" s="53"/>
      <c r="AY2422" s="53"/>
    </row>
    <row r="2423" spans="18:51">
      <c r="R2423" s="55"/>
      <c r="S2423" s="53"/>
      <c r="T2423" s="53"/>
      <c r="U2423" s="53"/>
      <c r="V2423" s="53"/>
      <c r="W2423" s="53"/>
      <c r="X2423" s="54"/>
      <c r="Y2423" s="54"/>
      <c r="Z2423" s="54"/>
      <c r="AA2423" s="54"/>
      <c r="AB2423" s="54"/>
      <c r="AC2423" s="54"/>
      <c r="AD2423" s="54"/>
      <c r="AE2423" s="54"/>
      <c r="AF2423" s="53"/>
      <c r="AG2423" s="54"/>
      <c r="AH2423" s="54"/>
      <c r="AI2423" s="54"/>
      <c r="AJ2423" s="53"/>
      <c r="AK2423" s="53"/>
      <c r="AL2423" s="53"/>
      <c r="AM2423" s="53"/>
      <c r="AN2423" s="53"/>
      <c r="AO2423" s="53"/>
      <c r="AP2423" s="53"/>
      <c r="AQ2423" s="53"/>
      <c r="AR2423" s="53"/>
      <c r="AS2423" s="53"/>
      <c r="AT2423" s="53"/>
      <c r="AU2423" s="53"/>
      <c r="AV2423" s="53"/>
      <c r="AW2423" s="53"/>
      <c r="AX2423" s="53"/>
      <c r="AY2423" s="53"/>
    </row>
    <row r="2424" spans="18:51">
      <c r="R2424" s="55"/>
      <c r="S2424" s="53"/>
      <c r="T2424" s="53"/>
      <c r="U2424" s="53"/>
      <c r="V2424" s="53"/>
      <c r="W2424" s="53"/>
      <c r="X2424" s="54"/>
      <c r="Y2424" s="54"/>
      <c r="Z2424" s="54"/>
      <c r="AA2424" s="54"/>
      <c r="AB2424" s="54"/>
      <c r="AC2424" s="54"/>
      <c r="AD2424" s="54"/>
      <c r="AE2424" s="54"/>
      <c r="AF2424" s="53"/>
      <c r="AG2424" s="54"/>
      <c r="AH2424" s="54"/>
      <c r="AI2424" s="54"/>
      <c r="AJ2424" s="53"/>
      <c r="AK2424" s="53"/>
      <c r="AL2424" s="53"/>
      <c r="AM2424" s="53"/>
      <c r="AN2424" s="53"/>
      <c r="AO2424" s="53"/>
      <c r="AP2424" s="53"/>
      <c r="AQ2424" s="53"/>
      <c r="AR2424" s="53"/>
      <c r="AS2424" s="53"/>
      <c r="AT2424" s="53"/>
      <c r="AU2424" s="53"/>
      <c r="AV2424" s="53"/>
      <c r="AW2424" s="53"/>
      <c r="AX2424" s="53"/>
      <c r="AY2424" s="53"/>
    </row>
    <row r="2425" spans="18:51">
      <c r="R2425" s="55"/>
      <c r="S2425" s="53"/>
      <c r="T2425" s="53"/>
      <c r="U2425" s="53"/>
      <c r="V2425" s="53"/>
      <c r="W2425" s="53"/>
      <c r="X2425" s="54"/>
      <c r="Y2425" s="54"/>
      <c r="Z2425" s="54"/>
      <c r="AA2425" s="54"/>
      <c r="AB2425" s="54"/>
      <c r="AC2425" s="54"/>
      <c r="AD2425" s="54"/>
      <c r="AE2425" s="54"/>
      <c r="AF2425" s="53"/>
      <c r="AG2425" s="54"/>
      <c r="AH2425" s="54"/>
      <c r="AI2425" s="54"/>
      <c r="AJ2425" s="53"/>
      <c r="AK2425" s="53"/>
      <c r="AL2425" s="53"/>
      <c r="AM2425" s="53"/>
      <c r="AN2425" s="53"/>
      <c r="AO2425" s="53"/>
      <c r="AP2425" s="53"/>
      <c r="AQ2425" s="53"/>
      <c r="AR2425" s="53"/>
      <c r="AS2425" s="53"/>
      <c r="AT2425" s="53"/>
      <c r="AU2425" s="53"/>
      <c r="AV2425" s="53"/>
      <c r="AW2425" s="53"/>
      <c r="AX2425" s="53"/>
      <c r="AY2425" s="53"/>
    </row>
    <row r="2426" spans="18:51">
      <c r="R2426" s="55"/>
      <c r="S2426" s="53"/>
      <c r="T2426" s="53"/>
      <c r="U2426" s="53"/>
      <c r="V2426" s="53"/>
      <c r="W2426" s="53"/>
      <c r="X2426" s="54"/>
      <c r="Y2426" s="54"/>
      <c r="Z2426" s="54"/>
      <c r="AA2426" s="54"/>
      <c r="AB2426" s="54"/>
      <c r="AC2426" s="54"/>
      <c r="AD2426" s="54"/>
      <c r="AE2426" s="54"/>
      <c r="AF2426" s="53"/>
      <c r="AG2426" s="54"/>
      <c r="AH2426" s="54"/>
      <c r="AI2426" s="54"/>
      <c r="AJ2426" s="53"/>
      <c r="AK2426" s="53"/>
      <c r="AL2426" s="53"/>
      <c r="AM2426" s="53"/>
      <c r="AN2426" s="53"/>
      <c r="AO2426" s="53"/>
      <c r="AP2426" s="53"/>
      <c r="AQ2426" s="53"/>
      <c r="AR2426" s="53"/>
      <c r="AS2426" s="53"/>
      <c r="AT2426" s="53"/>
      <c r="AU2426" s="53"/>
      <c r="AV2426" s="53"/>
      <c r="AW2426" s="53"/>
      <c r="AX2426" s="53"/>
      <c r="AY2426" s="53"/>
    </row>
    <row r="2427" spans="18:51">
      <c r="R2427" s="55"/>
      <c r="S2427" s="53"/>
      <c r="T2427" s="53"/>
      <c r="U2427" s="53"/>
      <c r="V2427" s="53"/>
      <c r="W2427" s="53"/>
      <c r="X2427" s="54"/>
      <c r="Y2427" s="54"/>
      <c r="Z2427" s="54"/>
      <c r="AA2427" s="54"/>
      <c r="AB2427" s="54"/>
      <c r="AC2427" s="54"/>
      <c r="AD2427" s="54"/>
      <c r="AE2427" s="54"/>
      <c r="AF2427" s="53"/>
      <c r="AG2427" s="54"/>
      <c r="AH2427" s="54"/>
      <c r="AI2427" s="54"/>
      <c r="AJ2427" s="53"/>
      <c r="AK2427" s="53"/>
      <c r="AL2427" s="53"/>
      <c r="AM2427" s="53"/>
      <c r="AN2427" s="53"/>
      <c r="AO2427" s="53"/>
      <c r="AP2427" s="53"/>
      <c r="AQ2427" s="53"/>
      <c r="AR2427" s="53"/>
      <c r="AS2427" s="53"/>
      <c r="AT2427" s="53"/>
      <c r="AU2427" s="53"/>
      <c r="AV2427" s="53"/>
      <c r="AW2427" s="53"/>
      <c r="AX2427" s="53"/>
      <c r="AY2427" s="53"/>
    </row>
    <row r="2428" spans="18:51">
      <c r="R2428" s="55"/>
      <c r="S2428" s="53"/>
      <c r="T2428" s="53"/>
      <c r="U2428" s="53"/>
      <c r="V2428" s="53"/>
      <c r="W2428" s="53"/>
      <c r="X2428" s="54"/>
      <c r="Y2428" s="54"/>
      <c r="Z2428" s="54"/>
      <c r="AA2428" s="54"/>
      <c r="AB2428" s="54"/>
      <c r="AC2428" s="54"/>
      <c r="AD2428" s="54"/>
      <c r="AE2428" s="54"/>
      <c r="AF2428" s="53"/>
      <c r="AG2428" s="54"/>
      <c r="AH2428" s="54"/>
      <c r="AI2428" s="54"/>
      <c r="AJ2428" s="53"/>
      <c r="AK2428" s="53"/>
      <c r="AL2428" s="53"/>
      <c r="AM2428" s="53"/>
      <c r="AN2428" s="53"/>
      <c r="AO2428" s="53"/>
      <c r="AP2428" s="53"/>
      <c r="AQ2428" s="53"/>
      <c r="AR2428" s="53"/>
      <c r="AS2428" s="53"/>
      <c r="AT2428" s="53"/>
      <c r="AU2428" s="53"/>
      <c r="AV2428" s="53"/>
      <c r="AW2428" s="53"/>
      <c r="AX2428" s="53"/>
      <c r="AY2428" s="53"/>
    </row>
    <row r="2429" spans="18:51">
      <c r="R2429" s="55"/>
      <c r="S2429" s="53"/>
      <c r="T2429" s="53"/>
      <c r="U2429" s="53"/>
      <c r="V2429" s="53"/>
      <c r="W2429" s="53"/>
      <c r="X2429" s="54"/>
      <c r="Y2429" s="54"/>
      <c r="Z2429" s="54"/>
      <c r="AA2429" s="54"/>
      <c r="AB2429" s="54"/>
      <c r="AC2429" s="54"/>
      <c r="AD2429" s="54"/>
      <c r="AE2429" s="54"/>
      <c r="AF2429" s="53"/>
      <c r="AG2429" s="54"/>
      <c r="AH2429" s="54"/>
      <c r="AI2429" s="54"/>
      <c r="AJ2429" s="53"/>
      <c r="AK2429" s="53"/>
      <c r="AL2429" s="53"/>
      <c r="AM2429" s="53"/>
      <c r="AN2429" s="53"/>
      <c r="AO2429" s="53"/>
      <c r="AP2429" s="53"/>
      <c r="AQ2429" s="53"/>
      <c r="AR2429" s="53"/>
      <c r="AS2429" s="53"/>
      <c r="AT2429" s="53"/>
      <c r="AU2429" s="53"/>
      <c r="AV2429" s="53"/>
      <c r="AW2429" s="53"/>
      <c r="AX2429" s="53"/>
      <c r="AY2429" s="53"/>
    </row>
    <row r="2430" spans="18:51">
      <c r="R2430" s="55"/>
      <c r="S2430" s="53"/>
      <c r="T2430" s="53"/>
      <c r="U2430" s="53"/>
      <c r="V2430" s="53"/>
      <c r="W2430" s="53"/>
      <c r="X2430" s="54"/>
      <c r="Y2430" s="54"/>
      <c r="Z2430" s="54"/>
      <c r="AA2430" s="54"/>
      <c r="AB2430" s="54"/>
      <c r="AC2430" s="54"/>
      <c r="AD2430" s="54"/>
      <c r="AE2430" s="54"/>
      <c r="AF2430" s="53"/>
      <c r="AG2430" s="54"/>
      <c r="AH2430" s="54"/>
      <c r="AI2430" s="54"/>
      <c r="AJ2430" s="53"/>
      <c r="AK2430" s="53"/>
      <c r="AL2430" s="53"/>
      <c r="AM2430" s="53"/>
      <c r="AN2430" s="53"/>
      <c r="AO2430" s="53"/>
      <c r="AP2430" s="53"/>
      <c r="AQ2430" s="53"/>
      <c r="AR2430" s="53"/>
      <c r="AS2430" s="53"/>
      <c r="AT2430" s="53"/>
      <c r="AU2430" s="53"/>
      <c r="AV2430" s="53"/>
      <c r="AW2430" s="53"/>
      <c r="AX2430" s="53"/>
      <c r="AY2430" s="53"/>
    </row>
    <row r="2431" spans="18:51">
      <c r="R2431" s="55"/>
      <c r="S2431" s="53"/>
      <c r="T2431" s="53"/>
      <c r="U2431" s="53"/>
      <c r="V2431" s="53"/>
      <c r="W2431" s="53"/>
      <c r="X2431" s="54"/>
      <c r="Y2431" s="54"/>
      <c r="Z2431" s="54"/>
      <c r="AA2431" s="54"/>
      <c r="AB2431" s="54"/>
      <c r="AC2431" s="54"/>
      <c r="AD2431" s="54"/>
      <c r="AE2431" s="54"/>
      <c r="AF2431" s="53"/>
      <c r="AG2431" s="54"/>
      <c r="AH2431" s="54"/>
      <c r="AI2431" s="54"/>
      <c r="AJ2431" s="53"/>
      <c r="AK2431" s="53"/>
      <c r="AL2431" s="53"/>
      <c r="AM2431" s="53"/>
      <c r="AN2431" s="53"/>
      <c r="AO2431" s="53"/>
      <c r="AP2431" s="53"/>
      <c r="AQ2431" s="53"/>
      <c r="AR2431" s="53"/>
      <c r="AS2431" s="53"/>
      <c r="AT2431" s="53"/>
      <c r="AU2431" s="53"/>
      <c r="AV2431" s="53"/>
      <c r="AW2431" s="53"/>
      <c r="AX2431" s="53"/>
      <c r="AY2431" s="53"/>
    </row>
    <row r="2432" spans="18:51">
      <c r="R2432" s="55"/>
      <c r="S2432" s="53"/>
      <c r="T2432" s="53"/>
      <c r="U2432" s="53"/>
      <c r="V2432" s="53"/>
      <c r="W2432" s="53"/>
      <c r="X2432" s="54"/>
      <c r="Y2432" s="54"/>
      <c r="Z2432" s="54"/>
      <c r="AA2432" s="54"/>
      <c r="AB2432" s="54"/>
      <c r="AC2432" s="54"/>
      <c r="AD2432" s="54"/>
      <c r="AE2432" s="54"/>
      <c r="AF2432" s="53"/>
      <c r="AG2432" s="54"/>
      <c r="AH2432" s="54"/>
      <c r="AI2432" s="54"/>
      <c r="AJ2432" s="53"/>
      <c r="AK2432" s="53"/>
      <c r="AL2432" s="53"/>
      <c r="AM2432" s="53"/>
      <c r="AN2432" s="53"/>
      <c r="AO2432" s="53"/>
      <c r="AP2432" s="53"/>
      <c r="AQ2432" s="53"/>
      <c r="AR2432" s="53"/>
      <c r="AS2432" s="53"/>
      <c r="AT2432" s="53"/>
      <c r="AU2432" s="53"/>
      <c r="AV2432" s="53"/>
      <c r="AW2432" s="53"/>
      <c r="AX2432" s="53"/>
      <c r="AY2432" s="53"/>
    </row>
    <row r="2433" spans="18:51">
      <c r="R2433" s="55"/>
      <c r="S2433" s="53"/>
      <c r="T2433" s="53"/>
      <c r="U2433" s="53"/>
      <c r="V2433" s="53"/>
      <c r="W2433" s="53"/>
      <c r="X2433" s="54"/>
      <c r="Y2433" s="54"/>
      <c r="Z2433" s="54"/>
      <c r="AA2433" s="54"/>
      <c r="AB2433" s="54"/>
      <c r="AC2433" s="54"/>
      <c r="AD2433" s="54"/>
      <c r="AE2433" s="54"/>
      <c r="AF2433" s="53"/>
      <c r="AG2433" s="54"/>
      <c r="AH2433" s="54"/>
      <c r="AI2433" s="54"/>
      <c r="AJ2433" s="53"/>
      <c r="AK2433" s="53"/>
      <c r="AL2433" s="53"/>
      <c r="AM2433" s="53"/>
      <c r="AN2433" s="53"/>
      <c r="AO2433" s="53"/>
      <c r="AP2433" s="53"/>
      <c r="AQ2433" s="53"/>
      <c r="AR2433" s="53"/>
      <c r="AS2433" s="53"/>
      <c r="AT2433" s="53"/>
      <c r="AU2433" s="53"/>
      <c r="AV2433" s="53"/>
      <c r="AW2433" s="53"/>
      <c r="AX2433" s="53"/>
      <c r="AY2433" s="53"/>
    </row>
    <row r="2434" spans="18:51">
      <c r="R2434" s="55"/>
      <c r="S2434" s="53"/>
      <c r="T2434" s="53"/>
      <c r="U2434" s="53"/>
      <c r="V2434" s="53"/>
      <c r="W2434" s="53"/>
      <c r="X2434" s="54"/>
      <c r="Y2434" s="54"/>
      <c r="Z2434" s="54"/>
      <c r="AA2434" s="54"/>
      <c r="AB2434" s="54"/>
      <c r="AC2434" s="54"/>
      <c r="AD2434" s="54"/>
      <c r="AE2434" s="54"/>
      <c r="AF2434" s="53"/>
      <c r="AG2434" s="54"/>
      <c r="AH2434" s="54"/>
      <c r="AI2434" s="54"/>
      <c r="AJ2434" s="53"/>
      <c r="AK2434" s="53"/>
      <c r="AL2434" s="53"/>
      <c r="AM2434" s="53"/>
      <c r="AN2434" s="53"/>
      <c r="AO2434" s="53"/>
      <c r="AP2434" s="53"/>
      <c r="AQ2434" s="53"/>
      <c r="AR2434" s="53"/>
      <c r="AS2434" s="53"/>
      <c r="AT2434" s="53"/>
      <c r="AU2434" s="53"/>
      <c r="AV2434" s="53"/>
      <c r="AW2434" s="53"/>
      <c r="AX2434" s="53"/>
      <c r="AY2434" s="53"/>
    </row>
    <row r="2435" spans="18:51">
      <c r="R2435" s="55"/>
      <c r="S2435" s="53"/>
      <c r="T2435" s="53"/>
      <c r="U2435" s="53"/>
      <c r="V2435" s="53"/>
      <c r="W2435" s="53"/>
      <c r="X2435" s="54"/>
      <c r="Y2435" s="54"/>
      <c r="Z2435" s="54"/>
      <c r="AA2435" s="54"/>
      <c r="AB2435" s="54"/>
      <c r="AC2435" s="54"/>
      <c r="AD2435" s="54"/>
      <c r="AE2435" s="54"/>
      <c r="AF2435" s="53"/>
      <c r="AG2435" s="54"/>
      <c r="AH2435" s="54"/>
      <c r="AI2435" s="54"/>
      <c r="AJ2435" s="53"/>
      <c r="AK2435" s="53"/>
      <c r="AL2435" s="53"/>
      <c r="AM2435" s="53"/>
      <c r="AN2435" s="53"/>
      <c r="AO2435" s="53"/>
      <c r="AP2435" s="53"/>
      <c r="AQ2435" s="53"/>
      <c r="AR2435" s="53"/>
      <c r="AS2435" s="53"/>
      <c r="AT2435" s="53"/>
      <c r="AU2435" s="53"/>
      <c r="AV2435" s="53"/>
      <c r="AW2435" s="53"/>
      <c r="AX2435" s="53"/>
      <c r="AY2435" s="53"/>
    </row>
    <row r="2436" spans="18:51">
      <c r="R2436" s="55"/>
      <c r="S2436" s="53"/>
      <c r="T2436" s="53"/>
      <c r="U2436" s="53"/>
      <c r="V2436" s="53"/>
      <c r="W2436" s="53"/>
      <c r="X2436" s="54"/>
      <c r="Y2436" s="54"/>
      <c r="Z2436" s="54"/>
      <c r="AA2436" s="54"/>
      <c r="AB2436" s="54"/>
      <c r="AC2436" s="54"/>
      <c r="AD2436" s="54"/>
      <c r="AE2436" s="54"/>
      <c r="AF2436" s="53"/>
      <c r="AG2436" s="54"/>
      <c r="AH2436" s="54"/>
      <c r="AI2436" s="54"/>
      <c r="AJ2436" s="53"/>
      <c r="AK2436" s="53"/>
      <c r="AL2436" s="53"/>
      <c r="AM2436" s="53"/>
      <c r="AN2436" s="53"/>
      <c r="AO2436" s="53"/>
      <c r="AP2436" s="53"/>
      <c r="AQ2436" s="53"/>
      <c r="AR2436" s="53"/>
      <c r="AS2436" s="53"/>
      <c r="AT2436" s="53"/>
      <c r="AU2436" s="53"/>
      <c r="AV2436" s="53"/>
      <c r="AW2436" s="53"/>
      <c r="AX2436" s="53"/>
      <c r="AY2436" s="53"/>
    </row>
    <row r="2437" spans="18:51">
      <c r="R2437" s="55"/>
      <c r="S2437" s="53"/>
      <c r="T2437" s="53"/>
      <c r="U2437" s="53"/>
      <c r="V2437" s="53"/>
      <c r="W2437" s="53"/>
      <c r="X2437" s="54"/>
      <c r="Y2437" s="54"/>
      <c r="Z2437" s="54"/>
      <c r="AA2437" s="54"/>
      <c r="AB2437" s="54"/>
      <c r="AC2437" s="54"/>
      <c r="AD2437" s="54"/>
      <c r="AE2437" s="54"/>
      <c r="AF2437" s="53"/>
      <c r="AG2437" s="54"/>
      <c r="AH2437" s="54"/>
      <c r="AI2437" s="54"/>
      <c r="AJ2437" s="53"/>
      <c r="AK2437" s="53"/>
      <c r="AL2437" s="53"/>
      <c r="AM2437" s="53"/>
      <c r="AN2437" s="53"/>
      <c r="AO2437" s="53"/>
      <c r="AP2437" s="53"/>
      <c r="AQ2437" s="53"/>
      <c r="AR2437" s="53"/>
      <c r="AS2437" s="53"/>
      <c r="AT2437" s="53"/>
      <c r="AU2437" s="53"/>
      <c r="AV2437" s="53"/>
      <c r="AW2437" s="53"/>
      <c r="AX2437" s="53"/>
      <c r="AY2437" s="53"/>
    </row>
    <row r="2438" spans="18:51">
      <c r="R2438" s="55"/>
      <c r="S2438" s="53"/>
      <c r="T2438" s="53"/>
      <c r="U2438" s="53"/>
      <c r="V2438" s="53"/>
      <c r="W2438" s="53"/>
      <c r="X2438" s="54"/>
      <c r="Y2438" s="54"/>
      <c r="Z2438" s="54"/>
      <c r="AA2438" s="54"/>
      <c r="AB2438" s="54"/>
      <c r="AC2438" s="54"/>
      <c r="AD2438" s="54"/>
      <c r="AE2438" s="54"/>
      <c r="AF2438" s="53"/>
      <c r="AG2438" s="54"/>
      <c r="AH2438" s="54"/>
      <c r="AI2438" s="54"/>
      <c r="AJ2438" s="53"/>
      <c r="AK2438" s="53"/>
      <c r="AL2438" s="53"/>
      <c r="AM2438" s="53"/>
      <c r="AN2438" s="53"/>
      <c r="AO2438" s="53"/>
      <c r="AP2438" s="53"/>
      <c r="AQ2438" s="53"/>
      <c r="AR2438" s="53"/>
      <c r="AS2438" s="53"/>
      <c r="AT2438" s="53"/>
      <c r="AU2438" s="53"/>
      <c r="AV2438" s="53"/>
      <c r="AW2438" s="53"/>
      <c r="AX2438" s="53"/>
      <c r="AY2438" s="53"/>
    </row>
    <row r="2439" spans="18:51">
      <c r="R2439" s="55"/>
      <c r="S2439" s="53"/>
      <c r="T2439" s="53"/>
      <c r="U2439" s="53"/>
      <c r="V2439" s="53"/>
      <c r="W2439" s="53"/>
      <c r="X2439" s="54"/>
      <c r="Y2439" s="54"/>
      <c r="Z2439" s="54"/>
      <c r="AA2439" s="54"/>
      <c r="AB2439" s="54"/>
      <c r="AC2439" s="54"/>
      <c r="AD2439" s="54"/>
      <c r="AE2439" s="54"/>
      <c r="AF2439" s="53"/>
      <c r="AG2439" s="54"/>
      <c r="AH2439" s="54"/>
      <c r="AI2439" s="54"/>
      <c r="AJ2439" s="53"/>
      <c r="AK2439" s="53"/>
      <c r="AL2439" s="53"/>
      <c r="AM2439" s="53"/>
      <c r="AN2439" s="53"/>
      <c r="AO2439" s="53"/>
      <c r="AP2439" s="53"/>
      <c r="AQ2439" s="53"/>
      <c r="AR2439" s="53"/>
      <c r="AS2439" s="53"/>
      <c r="AT2439" s="53"/>
      <c r="AU2439" s="53"/>
      <c r="AV2439" s="53"/>
      <c r="AW2439" s="53"/>
      <c r="AX2439" s="53"/>
      <c r="AY2439" s="53"/>
    </row>
    <row r="2440" spans="18:51">
      <c r="R2440" s="55"/>
      <c r="S2440" s="53"/>
      <c r="T2440" s="53"/>
      <c r="U2440" s="53"/>
      <c r="V2440" s="53"/>
      <c r="W2440" s="53"/>
      <c r="X2440" s="54"/>
      <c r="Y2440" s="54"/>
      <c r="Z2440" s="54"/>
      <c r="AA2440" s="54"/>
      <c r="AB2440" s="54"/>
      <c r="AC2440" s="54"/>
      <c r="AD2440" s="54"/>
      <c r="AE2440" s="54"/>
      <c r="AF2440" s="53"/>
      <c r="AG2440" s="54"/>
      <c r="AH2440" s="54"/>
      <c r="AI2440" s="54"/>
      <c r="AJ2440" s="53"/>
      <c r="AK2440" s="53"/>
      <c r="AL2440" s="53"/>
      <c r="AM2440" s="53"/>
      <c r="AN2440" s="53"/>
      <c r="AO2440" s="53"/>
      <c r="AP2440" s="53"/>
      <c r="AQ2440" s="53"/>
      <c r="AR2440" s="53"/>
      <c r="AS2440" s="53"/>
      <c r="AT2440" s="53"/>
      <c r="AU2440" s="53"/>
      <c r="AV2440" s="53"/>
      <c r="AW2440" s="53"/>
      <c r="AX2440" s="53"/>
      <c r="AY2440" s="53"/>
    </row>
    <row r="2441" spans="18:51">
      <c r="R2441" s="55"/>
      <c r="S2441" s="53"/>
      <c r="T2441" s="53"/>
      <c r="U2441" s="53"/>
      <c r="V2441" s="53"/>
      <c r="W2441" s="53"/>
      <c r="X2441" s="54"/>
      <c r="Y2441" s="54"/>
      <c r="Z2441" s="54"/>
      <c r="AA2441" s="54"/>
      <c r="AB2441" s="54"/>
      <c r="AC2441" s="54"/>
      <c r="AD2441" s="54"/>
      <c r="AE2441" s="54"/>
      <c r="AF2441" s="53"/>
      <c r="AG2441" s="54"/>
      <c r="AH2441" s="54"/>
      <c r="AI2441" s="54"/>
      <c r="AJ2441" s="53"/>
      <c r="AK2441" s="53"/>
      <c r="AL2441" s="53"/>
      <c r="AM2441" s="53"/>
      <c r="AN2441" s="53"/>
      <c r="AO2441" s="53"/>
      <c r="AP2441" s="53"/>
      <c r="AQ2441" s="53"/>
      <c r="AR2441" s="53"/>
      <c r="AS2441" s="53"/>
      <c r="AT2441" s="53"/>
      <c r="AU2441" s="53"/>
      <c r="AV2441" s="53"/>
      <c r="AW2441" s="53"/>
      <c r="AX2441" s="53"/>
      <c r="AY2441" s="53"/>
    </row>
    <row r="2442" spans="18:51">
      <c r="R2442" s="55"/>
      <c r="S2442" s="53"/>
      <c r="T2442" s="53"/>
      <c r="U2442" s="53"/>
      <c r="V2442" s="53"/>
      <c r="W2442" s="53"/>
      <c r="X2442" s="54"/>
      <c r="Y2442" s="54"/>
      <c r="Z2442" s="54"/>
      <c r="AA2442" s="54"/>
      <c r="AB2442" s="54"/>
      <c r="AC2442" s="54"/>
      <c r="AD2442" s="54"/>
      <c r="AE2442" s="54"/>
      <c r="AF2442" s="53"/>
      <c r="AG2442" s="54"/>
      <c r="AH2442" s="54"/>
      <c r="AI2442" s="54"/>
      <c r="AJ2442" s="53"/>
      <c r="AK2442" s="53"/>
      <c r="AL2442" s="53"/>
      <c r="AM2442" s="53"/>
      <c r="AN2442" s="53"/>
      <c r="AO2442" s="53"/>
      <c r="AP2442" s="53"/>
      <c r="AQ2442" s="53"/>
      <c r="AR2442" s="53"/>
      <c r="AS2442" s="53"/>
      <c r="AT2442" s="53"/>
      <c r="AU2442" s="53"/>
      <c r="AV2442" s="53"/>
      <c r="AW2442" s="53"/>
      <c r="AX2442" s="53"/>
      <c r="AY2442" s="53"/>
    </row>
    <row r="2443" spans="18:51">
      <c r="R2443" s="55"/>
      <c r="S2443" s="53"/>
      <c r="T2443" s="53"/>
      <c r="U2443" s="53"/>
      <c r="V2443" s="53"/>
      <c r="W2443" s="53"/>
      <c r="X2443" s="54"/>
      <c r="Y2443" s="54"/>
      <c r="Z2443" s="54"/>
      <c r="AA2443" s="54"/>
      <c r="AB2443" s="54"/>
      <c r="AC2443" s="54"/>
      <c r="AD2443" s="54"/>
      <c r="AE2443" s="54"/>
      <c r="AF2443" s="53"/>
      <c r="AG2443" s="54"/>
      <c r="AH2443" s="54"/>
      <c r="AI2443" s="54"/>
      <c r="AJ2443" s="53"/>
      <c r="AK2443" s="53"/>
      <c r="AL2443" s="53"/>
      <c r="AM2443" s="53"/>
      <c r="AN2443" s="53"/>
      <c r="AO2443" s="53"/>
      <c r="AP2443" s="53"/>
      <c r="AQ2443" s="53"/>
      <c r="AR2443" s="53"/>
      <c r="AS2443" s="53"/>
      <c r="AT2443" s="53"/>
      <c r="AU2443" s="53"/>
      <c r="AV2443" s="53"/>
      <c r="AW2443" s="53"/>
      <c r="AX2443" s="53"/>
      <c r="AY2443" s="53"/>
    </row>
    <row r="2444" spans="18:51">
      <c r="R2444" s="55"/>
      <c r="S2444" s="53"/>
      <c r="T2444" s="53"/>
      <c r="U2444" s="53"/>
      <c r="V2444" s="53"/>
      <c r="W2444" s="53"/>
      <c r="X2444" s="54"/>
      <c r="Y2444" s="54"/>
      <c r="Z2444" s="54"/>
      <c r="AA2444" s="54"/>
      <c r="AB2444" s="54"/>
      <c r="AC2444" s="54"/>
      <c r="AD2444" s="54"/>
      <c r="AE2444" s="54"/>
      <c r="AF2444" s="53"/>
      <c r="AG2444" s="54"/>
      <c r="AH2444" s="54"/>
      <c r="AI2444" s="54"/>
      <c r="AJ2444" s="53"/>
      <c r="AK2444" s="53"/>
      <c r="AL2444" s="53"/>
      <c r="AM2444" s="53"/>
      <c r="AN2444" s="53"/>
      <c r="AO2444" s="53"/>
      <c r="AP2444" s="53"/>
      <c r="AQ2444" s="53"/>
      <c r="AR2444" s="53"/>
      <c r="AS2444" s="53"/>
      <c r="AT2444" s="53"/>
      <c r="AU2444" s="53"/>
      <c r="AV2444" s="53"/>
      <c r="AW2444" s="53"/>
      <c r="AX2444" s="53"/>
      <c r="AY2444" s="53"/>
    </row>
    <row r="2445" spans="18:51">
      <c r="R2445" s="55"/>
      <c r="S2445" s="53"/>
      <c r="T2445" s="53"/>
      <c r="U2445" s="53"/>
      <c r="V2445" s="53"/>
      <c r="W2445" s="53"/>
      <c r="X2445" s="54"/>
      <c r="Y2445" s="54"/>
      <c r="Z2445" s="54"/>
      <c r="AA2445" s="54"/>
      <c r="AB2445" s="54"/>
      <c r="AC2445" s="54"/>
      <c r="AD2445" s="54"/>
      <c r="AE2445" s="54"/>
      <c r="AF2445" s="53"/>
      <c r="AG2445" s="54"/>
      <c r="AH2445" s="54"/>
      <c r="AI2445" s="54"/>
      <c r="AJ2445" s="53"/>
      <c r="AK2445" s="53"/>
      <c r="AL2445" s="53"/>
      <c r="AM2445" s="53"/>
      <c r="AN2445" s="53"/>
      <c r="AO2445" s="53"/>
      <c r="AP2445" s="53"/>
      <c r="AQ2445" s="53"/>
      <c r="AR2445" s="53"/>
      <c r="AS2445" s="53"/>
      <c r="AT2445" s="53"/>
      <c r="AU2445" s="53"/>
      <c r="AV2445" s="53"/>
      <c r="AW2445" s="53"/>
      <c r="AX2445" s="53"/>
      <c r="AY2445" s="53"/>
    </row>
    <row r="2446" spans="18:51">
      <c r="R2446" s="55"/>
      <c r="S2446" s="53"/>
      <c r="T2446" s="53"/>
      <c r="U2446" s="53"/>
      <c r="V2446" s="53"/>
      <c r="W2446" s="53"/>
      <c r="X2446" s="54"/>
      <c r="Y2446" s="54"/>
      <c r="Z2446" s="54"/>
      <c r="AA2446" s="54"/>
      <c r="AB2446" s="54"/>
      <c r="AC2446" s="54"/>
      <c r="AD2446" s="54"/>
      <c r="AE2446" s="54"/>
      <c r="AF2446" s="53"/>
      <c r="AG2446" s="54"/>
      <c r="AH2446" s="54"/>
      <c r="AI2446" s="54"/>
      <c r="AJ2446" s="53"/>
      <c r="AK2446" s="53"/>
      <c r="AL2446" s="53"/>
      <c r="AM2446" s="53"/>
      <c r="AN2446" s="53"/>
      <c r="AO2446" s="53"/>
      <c r="AP2446" s="53"/>
      <c r="AQ2446" s="53"/>
      <c r="AR2446" s="53"/>
      <c r="AS2446" s="53"/>
      <c r="AT2446" s="53"/>
      <c r="AU2446" s="53"/>
      <c r="AV2446" s="53"/>
      <c r="AW2446" s="53"/>
      <c r="AX2446" s="53"/>
      <c r="AY2446" s="53"/>
    </row>
    <row r="2447" spans="18:51">
      <c r="R2447" s="55"/>
      <c r="S2447" s="53"/>
      <c r="T2447" s="53"/>
      <c r="U2447" s="53"/>
      <c r="V2447" s="53"/>
      <c r="W2447" s="53"/>
      <c r="X2447" s="54"/>
      <c r="Y2447" s="54"/>
      <c r="Z2447" s="54"/>
      <c r="AA2447" s="54"/>
      <c r="AB2447" s="54"/>
      <c r="AC2447" s="54"/>
      <c r="AD2447" s="54"/>
      <c r="AE2447" s="54"/>
      <c r="AF2447" s="53"/>
      <c r="AG2447" s="54"/>
      <c r="AH2447" s="54"/>
      <c r="AI2447" s="54"/>
      <c r="AJ2447" s="53"/>
      <c r="AK2447" s="53"/>
      <c r="AL2447" s="53"/>
      <c r="AM2447" s="53"/>
      <c r="AN2447" s="53"/>
      <c r="AO2447" s="53"/>
      <c r="AP2447" s="53"/>
      <c r="AQ2447" s="53"/>
      <c r="AR2447" s="53"/>
      <c r="AS2447" s="53"/>
      <c r="AT2447" s="53"/>
      <c r="AU2447" s="53"/>
      <c r="AV2447" s="53"/>
      <c r="AW2447" s="53"/>
      <c r="AX2447" s="53"/>
      <c r="AY2447" s="53"/>
    </row>
    <row r="2448" spans="18:51">
      <c r="R2448" s="55"/>
      <c r="S2448" s="53"/>
      <c r="T2448" s="53"/>
      <c r="U2448" s="53"/>
      <c r="V2448" s="53"/>
      <c r="W2448" s="53"/>
      <c r="X2448" s="54"/>
      <c r="Y2448" s="54"/>
      <c r="Z2448" s="54"/>
      <c r="AA2448" s="54"/>
      <c r="AB2448" s="54"/>
      <c r="AC2448" s="54"/>
      <c r="AD2448" s="54"/>
      <c r="AE2448" s="54"/>
      <c r="AF2448" s="53"/>
      <c r="AG2448" s="54"/>
      <c r="AH2448" s="54"/>
      <c r="AI2448" s="54"/>
      <c r="AJ2448" s="53"/>
      <c r="AK2448" s="53"/>
      <c r="AL2448" s="53"/>
      <c r="AM2448" s="53"/>
      <c r="AN2448" s="53"/>
      <c r="AO2448" s="53"/>
      <c r="AP2448" s="53"/>
      <c r="AQ2448" s="53"/>
      <c r="AR2448" s="53"/>
      <c r="AS2448" s="53"/>
      <c r="AT2448" s="53"/>
      <c r="AU2448" s="53"/>
      <c r="AV2448" s="53"/>
      <c r="AW2448" s="53"/>
      <c r="AX2448" s="53"/>
      <c r="AY2448" s="53"/>
    </row>
    <row r="2449" spans="18:51">
      <c r="R2449" s="55"/>
      <c r="S2449" s="53"/>
      <c r="T2449" s="53"/>
      <c r="U2449" s="53"/>
      <c r="V2449" s="53"/>
      <c r="W2449" s="53"/>
      <c r="X2449" s="54"/>
      <c r="Y2449" s="54"/>
      <c r="Z2449" s="54"/>
      <c r="AA2449" s="54"/>
      <c r="AB2449" s="54"/>
      <c r="AC2449" s="54"/>
      <c r="AD2449" s="54"/>
      <c r="AE2449" s="54"/>
      <c r="AF2449" s="53"/>
      <c r="AG2449" s="54"/>
      <c r="AH2449" s="54"/>
      <c r="AI2449" s="54"/>
      <c r="AJ2449" s="53"/>
      <c r="AK2449" s="53"/>
      <c r="AL2449" s="53"/>
      <c r="AM2449" s="53"/>
      <c r="AN2449" s="53"/>
      <c r="AO2449" s="53"/>
      <c r="AP2449" s="53"/>
      <c r="AQ2449" s="53"/>
      <c r="AR2449" s="53"/>
      <c r="AS2449" s="53"/>
      <c r="AT2449" s="53"/>
      <c r="AU2449" s="53"/>
      <c r="AV2449" s="53"/>
      <c r="AW2449" s="53"/>
      <c r="AX2449" s="53"/>
      <c r="AY2449" s="53"/>
    </row>
    <row r="2450" spans="18:51">
      <c r="R2450" s="55"/>
      <c r="S2450" s="53"/>
      <c r="T2450" s="53"/>
      <c r="U2450" s="53"/>
      <c r="V2450" s="53"/>
      <c r="W2450" s="53"/>
      <c r="X2450" s="54"/>
      <c r="Y2450" s="54"/>
      <c r="Z2450" s="54"/>
      <c r="AA2450" s="54"/>
      <c r="AB2450" s="54"/>
      <c r="AC2450" s="54"/>
      <c r="AD2450" s="54"/>
      <c r="AE2450" s="54"/>
      <c r="AF2450" s="53"/>
      <c r="AG2450" s="54"/>
      <c r="AH2450" s="54"/>
      <c r="AI2450" s="54"/>
      <c r="AJ2450" s="53"/>
      <c r="AK2450" s="53"/>
      <c r="AL2450" s="53"/>
      <c r="AM2450" s="53"/>
      <c r="AN2450" s="53"/>
      <c r="AO2450" s="53"/>
      <c r="AP2450" s="53"/>
      <c r="AQ2450" s="53"/>
      <c r="AR2450" s="53"/>
      <c r="AS2450" s="53"/>
      <c r="AT2450" s="53"/>
      <c r="AU2450" s="53"/>
      <c r="AV2450" s="53"/>
      <c r="AW2450" s="53"/>
      <c r="AX2450" s="53"/>
      <c r="AY2450" s="53"/>
    </row>
    <row r="2451" spans="18:51">
      <c r="R2451" s="55"/>
      <c r="S2451" s="53"/>
      <c r="T2451" s="53"/>
      <c r="U2451" s="53"/>
      <c r="V2451" s="53"/>
      <c r="W2451" s="53"/>
      <c r="X2451" s="54"/>
      <c r="Y2451" s="54"/>
      <c r="Z2451" s="54"/>
      <c r="AA2451" s="54"/>
      <c r="AB2451" s="54"/>
      <c r="AC2451" s="54"/>
      <c r="AD2451" s="54"/>
      <c r="AE2451" s="54"/>
      <c r="AF2451" s="53"/>
      <c r="AG2451" s="54"/>
      <c r="AH2451" s="54"/>
      <c r="AI2451" s="54"/>
      <c r="AJ2451" s="53"/>
      <c r="AK2451" s="53"/>
      <c r="AL2451" s="53"/>
      <c r="AM2451" s="53"/>
      <c r="AN2451" s="53"/>
      <c r="AO2451" s="53"/>
      <c r="AP2451" s="53"/>
      <c r="AQ2451" s="53"/>
      <c r="AR2451" s="53"/>
      <c r="AS2451" s="53"/>
      <c r="AT2451" s="53"/>
      <c r="AU2451" s="53"/>
      <c r="AV2451" s="53"/>
      <c r="AW2451" s="53"/>
      <c r="AX2451" s="53"/>
      <c r="AY2451" s="53"/>
    </row>
    <row r="2452" spans="18:51">
      <c r="R2452" s="55"/>
      <c r="S2452" s="53"/>
      <c r="T2452" s="53"/>
      <c r="U2452" s="53"/>
      <c r="V2452" s="53"/>
      <c r="W2452" s="53"/>
      <c r="X2452" s="54"/>
      <c r="Y2452" s="54"/>
      <c r="Z2452" s="54"/>
      <c r="AA2452" s="54"/>
      <c r="AB2452" s="54"/>
      <c r="AC2452" s="54"/>
      <c r="AD2452" s="54"/>
      <c r="AE2452" s="54"/>
      <c r="AF2452" s="53"/>
      <c r="AG2452" s="54"/>
      <c r="AH2452" s="54"/>
      <c r="AI2452" s="54"/>
      <c r="AJ2452" s="53"/>
      <c r="AK2452" s="53"/>
      <c r="AL2452" s="53"/>
      <c r="AM2452" s="53"/>
      <c r="AN2452" s="53"/>
      <c r="AO2452" s="53"/>
      <c r="AP2452" s="53"/>
      <c r="AQ2452" s="53"/>
      <c r="AR2452" s="53"/>
      <c r="AS2452" s="53"/>
      <c r="AT2452" s="53"/>
      <c r="AU2452" s="53"/>
      <c r="AV2452" s="53"/>
      <c r="AW2452" s="53"/>
      <c r="AX2452" s="53"/>
      <c r="AY2452" s="53"/>
    </row>
    <row r="2453" spans="18:51">
      <c r="R2453" s="55"/>
      <c r="S2453" s="53"/>
      <c r="T2453" s="53"/>
      <c r="U2453" s="53"/>
      <c r="V2453" s="53"/>
      <c r="W2453" s="53"/>
      <c r="X2453" s="54"/>
      <c r="Y2453" s="54"/>
      <c r="Z2453" s="54"/>
      <c r="AA2453" s="54"/>
      <c r="AB2453" s="54"/>
      <c r="AC2453" s="54"/>
      <c r="AD2453" s="54"/>
      <c r="AE2453" s="54"/>
      <c r="AF2453" s="53"/>
      <c r="AG2453" s="54"/>
      <c r="AH2453" s="54"/>
      <c r="AI2453" s="54"/>
      <c r="AJ2453" s="53"/>
      <c r="AK2453" s="53"/>
      <c r="AL2453" s="53"/>
      <c r="AM2453" s="53"/>
      <c r="AN2453" s="53"/>
      <c r="AO2453" s="53"/>
      <c r="AP2453" s="53"/>
      <c r="AQ2453" s="53"/>
      <c r="AR2453" s="53"/>
      <c r="AS2453" s="53"/>
      <c r="AT2453" s="53"/>
      <c r="AU2453" s="53"/>
      <c r="AV2453" s="53"/>
      <c r="AW2453" s="53"/>
      <c r="AX2453" s="53"/>
      <c r="AY2453" s="53"/>
    </row>
    <row r="2454" spans="18:51">
      <c r="R2454" s="55"/>
      <c r="S2454" s="53"/>
      <c r="T2454" s="53"/>
      <c r="U2454" s="53"/>
      <c r="V2454" s="53"/>
      <c r="W2454" s="53"/>
      <c r="X2454" s="54"/>
      <c r="Y2454" s="54"/>
      <c r="Z2454" s="54"/>
      <c r="AA2454" s="54"/>
      <c r="AB2454" s="54"/>
      <c r="AC2454" s="54"/>
      <c r="AD2454" s="54"/>
      <c r="AE2454" s="54"/>
      <c r="AF2454" s="53"/>
      <c r="AG2454" s="54"/>
      <c r="AH2454" s="54"/>
      <c r="AI2454" s="54"/>
      <c r="AJ2454" s="53"/>
      <c r="AK2454" s="53"/>
      <c r="AL2454" s="53"/>
      <c r="AM2454" s="53"/>
      <c r="AN2454" s="53"/>
      <c r="AO2454" s="53"/>
      <c r="AP2454" s="53"/>
      <c r="AQ2454" s="53"/>
      <c r="AR2454" s="53"/>
      <c r="AS2454" s="53"/>
      <c r="AT2454" s="53"/>
      <c r="AU2454" s="53"/>
      <c r="AV2454" s="53"/>
      <c r="AW2454" s="53"/>
      <c r="AX2454" s="53"/>
      <c r="AY2454" s="53"/>
    </row>
    <row r="2455" spans="18:51">
      <c r="R2455" s="55"/>
      <c r="S2455" s="53"/>
      <c r="T2455" s="53"/>
      <c r="U2455" s="53"/>
      <c r="V2455" s="53"/>
      <c r="W2455" s="53"/>
      <c r="X2455" s="54"/>
      <c r="Y2455" s="54"/>
      <c r="Z2455" s="54"/>
      <c r="AA2455" s="54"/>
      <c r="AB2455" s="54"/>
      <c r="AC2455" s="54"/>
      <c r="AD2455" s="54"/>
      <c r="AE2455" s="54"/>
      <c r="AF2455" s="53"/>
      <c r="AG2455" s="54"/>
      <c r="AH2455" s="54"/>
      <c r="AI2455" s="54"/>
      <c r="AJ2455" s="53"/>
      <c r="AK2455" s="53"/>
      <c r="AL2455" s="53"/>
      <c r="AM2455" s="53"/>
      <c r="AN2455" s="53"/>
      <c r="AO2455" s="53"/>
      <c r="AP2455" s="53"/>
      <c r="AQ2455" s="53"/>
      <c r="AR2455" s="53"/>
      <c r="AS2455" s="53"/>
      <c r="AT2455" s="53"/>
      <c r="AU2455" s="53"/>
      <c r="AV2455" s="53"/>
      <c r="AW2455" s="53"/>
      <c r="AX2455" s="53"/>
      <c r="AY2455" s="53"/>
    </row>
    <row r="2456" spans="18:51">
      <c r="R2456" s="55"/>
      <c r="S2456" s="53"/>
      <c r="T2456" s="53"/>
      <c r="U2456" s="53"/>
      <c r="V2456" s="53"/>
      <c r="W2456" s="53"/>
      <c r="X2456" s="54"/>
      <c r="Y2456" s="54"/>
      <c r="Z2456" s="54"/>
      <c r="AA2456" s="54"/>
      <c r="AB2456" s="54"/>
      <c r="AC2456" s="54"/>
      <c r="AD2456" s="54"/>
      <c r="AE2456" s="54"/>
      <c r="AF2456" s="53"/>
      <c r="AG2456" s="54"/>
      <c r="AH2456" s="54"/>
      <c r="AI2456" s="54"/>
      <c r="AJ2456" s="53"/>
      <c r="AK2456" s="53"/>
      <c r="AL2456" s="53"/>
      <c r="AM2456" s="53"/>
      <c r="AN2456" s="53"/>
      <c r="AO2456" s="53"/>
      <c r="AP2456" s="53"/>
      <c r="AQ2456" s="53"/>
      <c r="AR2456" s="53"/>
      <c r="AS2456" s="53"/>
      <c r="AT2456" s="53"/>
      <c r="AU2456" s="53"/>
      <c r="AV2456" s="53"/>
      <c r="AW2456" s="53"/>
      <c r="AX2456" s="53"/>
      <c r="AY2456" s="53"/>
    </row>
    <row r="2457" spans="18:51">
      <c r="R2457" s="55"/>
      <c r="S2457" s="53"/>
      <c r="T2457" s="53"/>
      <c r="U2457" s="53"/>
      <c r="V2457" s="53"/>
      <c r="W2457" s="53"/>
      <c r="X2457" s="54"/>
      <c r="Y2457" s="54"/>
      <c r="Z2457" s="54"/>
      <c r="AA2457" s="54"/>
      <c r="AB2457" s="54"/>
      <c r="AC2457" s="54"/>
      <c r="AD2457" s="54"/>
      <c r="AE2457" s="54"/>
      <c r="AF2457" s="53"/>
      <c r="AG2457" s="54"/>
      <c r="AH2457" s="54"/>
      <c r="AI2457" s="54"/>
      <c r="AJ2457" s="53"/>
      <c r="AK2457" s="53"/>
      <c r="AL2457" s="53"/>
      <c r="AM2457" s="53"/>
      <c r="AN2457" s="53"/>
      <c r="AO2457" s="53"/>
      <c r="AP2457" s="53"/>
      <c r="AQ2457" s="53"/>
      <c r="AR2457" s="53"/>
      <c r="AS2457" s="53"/>
      <c r="AT2457" s="53"/>
      <c r="AU2457" s="53"/>
      <c r="AV2457" s="53"/>
      <c r="AW2457" s="53"/>
      <c r="AX2457" s="53"/>
      <c r="AY2457" s="53"/>
    </row>
    <row r="2458" spans="18:51">
      <c r="R2458" s="55"/>
      <c r="S2458" s="53"/>
      <c r="T2458" s="53"/>
      <c r="U2458" s="53"/>
      <c r="V2458" s="53"/>
      <c r="W2458" s="53"/>
      <c r="X2458" s="54"/>
      <c r="Y2458" s="54"/>
      <c r="Z2458" s="54"/>
      <c r="AA2458" s="54"/>
      <c r="AB2458" s="54"/>
      <c r="AC2458" s="54"/>
      <c r="AD2458" s="54"/>
      <c r="AE2458" s="54"/>
      <c r="AF2458" s="53"/>
      <c r="AG2458" s="54"/>
      <c r="AH2458" s="54"/>
      <c r="AI2458" s="54"/>
      <c r="AJ2458" s="53"/>
      <c r="AK2458" s="53"/>
      <c r="AL2458" s="53"/>
      <c r="AM2458" s="53"/>
      <c r="AN2458" s="53"/>
      <c r="AO2458" s="53"/>
      <c r="AP2458" s="53"/>
      <c r="AQ2458" s="53"/>
      <c r="AR2458" s="53"/>
      <c r="AS2458" s="53"/>
      <c r="AT2458" s="53"/>
      <c r="AU2458" s="53"/>
      <c r="AV2458" s="53"/>
      <c r="AW2458" s="53"/>
      <c r="AX2458" s="53"/>
      <c r="AY2458" s="53"/>
    </row>
    <row r="2459" spans="18:51">
      <c r="R2459" s="55"/>
      <c r="S2459" s="53"/>
      <c r="T2459" s="53"/>
      <c r="U2459" s="53"/>
      <c r="V2459" s="53"/>
      <c r="W2459" s="53"/>
      <c r="X2459" s="54"/>
      <c r="Y2459" s="54"/>
      <c r="Z2459" s="54"/>
      <c r="AA2459" s="54"/>
      <c r="AB2459" s="54"/>
      <c r="AC2459" s="54"/>
      <c r="AD2459" s="54"/>
      <c r="AE2459" s="54"/>
      <c r="AF2459" s="53"/>
      <c r="AG2459" s="54"/>
      <c r="AH2459" s="54"/>
      <c r="AI2459" s="54"/>
      <c r="AJ2459" s="53"/>
      <c r="AK2459" s="53"/>
      <c r="AL2459" s="53"/>
      <c r="AM2459" s="53"/>
      <c r="AN2459" s="53"/>
      <c r="AO2459" s="53"/>
      <c r="AP2459" s="53"/>
      <c r="AQ2459" s="53"/>
      <c r="AR2459" s="53"/>
      <c r="AS2459" s="53"/>
      <c r="AT2459" s="53"/>
      <c r="AU2459" s="53"/>
      <c r="AV2459" s="53"/>
      <c r="AW2459" s="53"/>
      <c r="AX2459" s="53"/>
      <c r="AY2459" s="53"/>
    </row>
    <row r="2460" spans="18:51">
      <c r="R2460" s="55"/>
      <c r="S2460" s="53"/>
      <c r="T2460" s="53"/>
      <c r="U2460" s="53"/>
      <c r="V2460" s="53"/>
      <c r="W2460" s="53"/>
      <c r="X2460" s="54"/>
      <c r="Y2460" s="54"/>
      <c r="Z2460" s="54"/>
      <c r="AA2460" s="54"/>
      <c r="AB2460" s="54"/>
      <c r="AC2460" s="54"/>
      <c r="AD2460" s="54"/>
      <c r="AE2460" s="54"/>
      <c r="AF2460" s="53"/>
      <c r="AG2460" s="54"/>
      <c r="AH2460" s="54"/>
      <c r="AI2460" s="54"/>
      <c r="AJ2460" s="53"/>
      <c r="AK2460" s="53"/>
      <c r="AL2460" s="53"/>
      <c r="AM2460" s="53"/>
      <c r="AN2460" s="53"/>
      <c r="AO2460" s="53"/>
      <c r="AP2460" s="53"/>
      <c r="AQ2460" s="53"/>
      <c r="AR2460" s="53"/>
      <c r="AS2460" s="53"/>
      <c r="AT2460" s="53"/>
      <c r="AU2460" s="53"/>
      <c r="AV2460" s="53"/>
      <c r="AW2460" s="53"/>
      <c r="AX2460" s="53"/>
      <c r="AY2460" s="53"/>
    </row>
    <row r="2461" spans="18:51">
      <c r="R2461" s="55"/>
      <c r="S2461" s="53"/>
      <c r="T2461" s="53"/>
      <c r="U2461" s="53"/>
      <c r="V2461" s="53"/>
      <c r="W2461" s="53"/>
      <c r="X2461" s="54"/>
      <c r="Y2461" s="54"/>
      <c r="Z2461" s="54"/>
      <c r="AA2461" s="54"/>
      <c r="AB2461" s="54"/>
      <c r="AC2461" s="54"/>
      <c r="AD2461" s="54"/>
      <c r="AE2461" s="54"/>
      <c r="AF2461" s="53"/>
      <c r="AG2461" s="54"/>
      <c r="AH2461" s="54"/>
      <c r="AI2461" s="54"/>
      <c r="AJ2461" s="53"/>
      <c r="AK2461" s="53"/>
      <c r="AL2461" s="53"/>
      <c r="AM2461" s="53"/>
      <c r="AN2461" s="53"/>
      <c r="AO2461" s="53"/>
      <c r="AP2461" s="53"/>
      <c r="AQ2461" s="53"/>
      <c r="AR2461" s="53"/>
      <c r="AS2461" s="53"/>
      <c r="AT2461" s="53"/>
      <c r="AU2461" s="53"/>
      <c r="AV2461" s="53"/>
      <c r="AW2461" s="53"/>
      <c r="AX2461" s="53"/>
      <c r="AY2461" s="53"/>
    </row>
    <row r="2462" spans="18:51">
      <c r="R2462" s="55"/>
      <c r="S2462" s="53"/>
      <c r="T2462" s="53"/>
      <c r="U2462" s="53"/>
      <c r="V2462" s="53"/>
      <c r="W2462" s="53"/>
      <c r="X2462" s="54"/>
      <c r="Y2462" s="54"/>
      <c r="Z2462" s="54"/>
      <c r="AA2462" s="54"/>
      <c r="AB2462" s="54"/>
      <c r="AC2462" s="54"/>
      <c r="AD2462" s="54"/>
      <c r="AE2462" s="54"/>
      <c r="AF2462" s="53"/>
      <c r="AG2462" s="54"/>
      <c r="AH2462" s="54"/>
      <c r="AI2462" s="54"/>
      <c r="AJ2462" s="53"/>
      <c r="AK2462" s="53"/>
      <c r="AL2462" s="53"/>
      <c r="AM2462" s="53"/>
      <c r="AN2462" s="53"/>
      <c r="AO2462" s="53"/>
      <c r="AP2462" s="53"/>
      <c r="AQ2462" s="53"/>
      <c r="AR2462" s="53"/>
      <c r="AS2462" s="53"/>
      <c r="AT2462" s="53"/>
      <c r="AU2462" s="53"/>
      <c r="AV2462" s="53"/>
      <c r="AW2462" s="53"/>
      <c r="AX2462" s="53"/>
      <c r="AY2462" s="53"/>
    </row>
    <row r="2463" spans="18:51">
      <c r="R2463" s="55"/>
      <c r="S2463" s="53"/>
      <c r="T2463" s="53"/>
      <c r="U2463" s="53"/>
      <c r="V2463" s="53"/>
      <c r="W2463" s="53"/>
      <c r="X2463" s="54"/>
      <c r="Y2463" s="54"/>
      <c r="Z2463" s="54"/>
      <c r="AA2463" s="54"/>
      <c r="AB2463" s="54"/>
      <c r="AC2463" s="54"/>
      <c r="AD2463" s="54"/>
      <c r="AE2463" s="54"/>
      <c r="AF2463" s="53"/>
      <c r="AG2463" s="54"/>
      <c r="AH2463" s="54"/>
      <c r="AI2463" s="54"/>
      <c r="AJ2463" s="53"/>
      <c r="AK2463" s="53"/>
      <c r="AL2463" s="53"/>
      <c r="AM2463" s="53"/>
      <c r="AN2463" s="53"/>
      <c r="AO2463" s="53"/>
      <c r="AP2463" s="53"/>
      <c r="AQ2463" s="53"/>
      <c r="AR2463" s="53"/>
      <c r="AS2463" s="53"/>
      <c r="AT2463" s="53"/>
      <c r="AU2463" s="53"/>
      <c r="AV2463" s="53"/>
      <c r="AW2463" s="53"/>
      <c r="AX2463" s="53"/>
      <c r="AY2463" s="53"/>
    </row>
    <row r="2464" spans="18:51">
      <c r="R2464" s="55"/>
      <c r="S2464" s="53"/>
      <c r="T2464" s="53"/>
      <c r="U2464" s="53"/>
      <c r="V2464" s="53"/>
      <c r="W2464" s="53"/>
      <c r="X2464" s="54"/>
      <c r="Y2464" s="54"/>
      <c r="Z2464" s="54"/>
      <c r="AA2464" s="54"/>
      <c r="AB2464" s="54"/>
      <c r="AC2464" s="54"/>
      <c r="AD2464" s="54"/>
      <c r="AE2464" s="54"/>
      <c r="AF2464" s="53"/>
      <c r="AG2464" s="54"/>
      <c r="AH2464" s="54"/>
      <c r="AI2464" s="54"/>
      <c r="AJ2464" s="53"/>
      <c r="AK2464" s="53"/>
      <c r="AL2464" s="53"/>
      <c r="AM2464" s="53"/>
      <c r="AN2464" s="53"/>
      <c r="AO2464" s="53"/>
      <c r="AP2464" s="53"/>
      <c r="AQ2464" s="53"/>
      <c r="AR2464" s="53"/>
      <c r="AS2464" s="53"/>
      <c r="AT2464" s="53"/>
      <c r="AU2464" s="53"/>
      <c r="AV2464" s="53"/>
      <c r="AW2464" s="53"/>
      <c r="AX2464" s="53"/>
      <c r="AY2464" s="53"/>
    </row>
    <row r="2465" spans="18:51">
      <c r="R2465" s="55"/>
      <c r="S2465" s="53"/>
      <c r="T2465" s="53"/>
      <c r="U2465" s="53"/>
      <c r="V2465" s="53"/>
      <c r="W2465" s="53"/>
      <c r="X2465" s="54"/>
      <c r="Y2465" s="54"/>
      <c r="Z2465" s="54"/>
      <c r="AA2465" s="54"/>
      <c r="AB2465" s="54"/>
      <c r="AC2465" s="54"/>
      <c r="AD2465" s="54"/>
      <c r="AE2465" s="54"/>
      <c r="AF2465" s="53"/>
      <c r="AG2465" s="54"/>
      <c r="AH2465" s="54"/>
      <c r="AI2465" s="54"/>
      <c r="AJ2465" s="53"/>
      <c r="AK2465" s="53"/>
      <c r="AL2465" s="53"/>
      <c r="AM2465" s="53"/>
      <c r="AN2465" s="53"/>
      <c r="AO2465" s="53"/>
      <c r="AP2465" s="53"/>
      <c r="AQ2465" s="53"/>
      <c r="AR2465" s="53"/>
      <c r="AS2465" s="53"/>
      <c r="AT2465" s="53"/>
      <c r="AU2465" s="53"/>
      <c r="AV2465" s="53"/>
      <c r="AW2465" s="53"/>
      <c r="AX2465" s="53"/>
      <c r="AY2465" s="53"/>
    </row>
    <row r="2466" spans="18:51">
      <c r="R2466" s="55"/>
      <c r="S2466" s="53"/>
      <c r="T2466" s="53"/>
      <c r="U2466" s="53"/>
      <c r="V2466" s="53"/>
      <c r="W2466" s="53"/>
      <c r="X2466" s="54"/>
      <c r="Y2466" s="54"/>
      <c r="Z2466" s="54"/>
      <c r="AA2466" s="54"/>
      <c r="AB2466" s="54"/>
      <c r="AC2466" s="54"/>
      <c r="AD2466" s="54"/>
      <c r="AE2466" s="54"/>
      <c r="AF2466" s="53"/>
      <c r="AG2466" s="54"/>
      <c r="AH2466" s="54"/>
      <c r="AI2466" s="54"/>
      <c r="AJ2466" s="53"/>
      <c r="AK2466" s="53"/>
      <c r="AL2466" s="53"/>
      <c r="AM2466" s="53"/>
      <c r="AN2466" s="53"/>
      <c r="AO2466" s="53"/>
      <c r="AP2466" s="53"/>
      <c r="AQ2466" s="53"/>
      <c r="AR2466" s="53"/>
      <c r="AS2466" s="53"/>
      <c r="AT2466" s="53"/>
      <c r="AU2466" s="53"/>
      <c r="AV2466" s="53"/>
      <c r="AW2466" s="53"/>
      <c r="AX2466" s="53"/>
      <c r="AY2466" s="53"/>
    </row>
    <row r="2467" spans="18:51">
      <c r="R2467" s="55"/>
      <c r="S2467" s="53"/>
      <c r="T2467" s="53"/>
      <c r="U2467" s="53"/>
      <c r="V2467" s="53"/>
      <c r="W2467" s="53"/>
      <c r="X2467" s="54"/>
      <c r="Y2467" s="54"/>
      <c r="Z2467" s="54"/>
      <c r="AA2467" s="54"/>
      <c r="AB2467" s="54"/>
      <c r="AC2467" s="54"/>
      <c r="AD2467" s="54"/>
      <c r="AE2467" s="54"/>
      <c r="AF2467" s="53"/>
      <c r="AG2467" s="54"/>
      <c r="AH2467" s="54"/>
      <c r="AI2467" s="54"/>
      <c r="AJ2467" s="53"/>
      <c r="AK2467" s="53"/>
      <c r="AL2467" s="53"/>
      <c r="AM2467" s="53"/>
      <c r="AN2467" s="53"/>
      <c r="AO2467" s="53"/>
      <c r="AP2467" s="53"/>
      <c r="AQ2467" s="53"/>
      <c r="AR2467" s="53"/>
      <c r="AS2467" s="53"/>
      <c r="AT2467" s="53"/>
      <c r="AU2467" s="53"/>
      <c r="AV2467" s="53"/>
      <c r="AW2467" s="53"/>
      <c r="AX2467" s="53"/>
      <c r="AY2467" s="53"/>
    </row>
    <row r="2468" spans="18:51">
      <c r="R2468" s="55"/>
      <c r="S2468" s="53"/>
      <c r="T2468" s="53"/>
      <c r="U2468" s="53"/>
      <c r="V2468" s="53"/>
      <c r="W2468" s="53"/>
      <c r="X2468" s="54"/>
      <c r="Y2468" s="54"/>
      <c r="Z2468" s="54"/>
      <c r="AA2468" s="54"/>
      <c r="AB2468" s="54"/>
      <c r="AC2468" s="54"/>
      <c r="AD2468" s="54"/>
      <c r="AE2468" s="54"/>
      <c r="AF2468" s="53"/>
      <c r="AG2468" s="54"/>
      <c r="AH2468" s="54"/>
      <c r="AI2468" s="54"/>
      <c r="AJ2468" s="53"/>
      <c r="AK2468" s="53"/>
      <c r="AL2468" s="53"/>
      <c r="AM2468" s="53"/>
      <c r="AN2468" s="53"/>
      <c r="AO2468" s="53"/>
      <c r="AP2468" s="53"/>
      <c r="AQ2468" s="53"/>
      <c r="AR2468" s="53"/>
      <c r="AS2468" s="53"/>
      <c r="AT2468" s="53"/>
      <c r="AU2468" s="53"/>
      <c r="AV2468" s="53"/>
      <c r="AW2468" s="53"/>
      <c r="AX2468" s="53"/>
      <c r="AY2468" s="53"/>
    </row>
    <row r="2469" spans="18:51">
      <c r="R2469" s="55"/>
      <c r="S2469" s="53"/>
      <c r="T2469" s="53"/>
      <c r="U2469" s="53"/>
      <c r="V2469" s="53"/>
      <c r="W2469" s="53"/>
      <c r="X2469" s="54"/>
      <c r="Y2469" s="54"/>
      <c r="Z2469" s="54"/>
      <c r="AA2469" s="54"/>
      <c r="AB2469" s="54"/>
      <c r="AC2469" s="54"/>
      <c r="AD2469" s="54"/>
      <c r="AE2469" s="54"/>
      <c r="AF2469" s="53"/>
      <c r="AG2469" s="54"/>
      <c r="AH2469" s="54"/>
      <c r="AI2469" s="54"/>
      <c r="AJ2469" s="53"/>
      <c r="AK2469" s="53"/>
      <c r="AL2469" s="53"/>
      <c r="AM2469" s="53"/>
      <c r="AN2469" s="53"/>
      <c r="AO2469" s="53"/>
      <c r="AP2469" s="53"/>
      <c r="AQ2469" s="53"/>
      <c r="AR2469" s="53"/>
      <c r="AS2469" s="53"/>
      <c r="AT2469" s="53"/>
      <c r="AU2469" s="53"/>
      <c r="AV2469" s="53"/>
      <c r="AW2469" s="53"/>
      <c r="AX2469" s="53"/>
      <c r="AY2469" s="53"/>
    </row>
    <row r="2470" spans="18:51">
      <c r="R2470" s="55"/>
      <c r="S2470" s="53"/>
      <c r="T2470" s="53"/>
      <c r="U2470" s="53"/>
      <c r="V2470" s="53"/>
      <c r="W2470" s="53"/>
      <c r="X2470" s="54"/>
      <c r="Y2470" s="54"/>
      <c r="Z2470" s="54"/>
      <c r="AA2470" s="54"/>
      <c r="AB2470" s="54"/>
      <c r="AC2470" s="54"/>
      <c r="AD2470" s="54"/>
      <c r="AE2470" s="54"/>
      <c r="AF2470" s="53"/>
      <c r="AG2470" s="54"/>
      <c r="AH2470" s="54"/>
      <c r="AI2470" s="54"/>
      <c r="AJ2470" s="53"/>
      <c r="AK2470" s="53"/>
      <c r="AL2470" s="53"/>
      <c r="AM2470" s="53"/>
      <c r="AN2470" s="53"/>
      <c r="AO2470" s="53"/>
      <c r="AP2470" s="53"/>
      <c r="AQ2470" s="53"/>
      <c r="AR2470" s="53"/>
      <c r="AS2470" s="53"/>
      <c r="AT2470" s="53"/>
      <c r="AU2470" s="53"/>
      <c r="AV2470" s="53"/>
      <c r="AW2470" s="53"/>
      <c r="AX2470" s="53"/>
      <c r="AY2470" s="53"/>
    </row>
    <row r="2471" spans="18:51">
      <c r="R2471" s="55"/>
      <c r="S2471" s="53"/>
      <c r="T2471" s="53"/>
      <c r="U2471" s="53"/>
      <c r="V2471" s="53"/>
      <c r="W2471" s="53"/>
      <c r="X2471" s="54"/>
      <c r="Y2471" s="54"/>
      <c r="Z2471" s="54"/>
      <c r="AA2471" s="54"/>
      <c r="AB2471" s="54"/>
      <c r="AC2471" s="54"/>
      <c r="AD2471" s="54"/>
      <c r="AE2471" s="54"/>
      <c r="AF2471" s="53"/>
      <c r="AG2471" s="54"/>
      <c r="AH2471" s="54"/>
      <c r="AI2471" s="54"/>
      <c r="AJ2471" s="53"/>
      <c r="AK2471" s="53"/>
      <c r="AL2471" s="53"/>
      <c r="AM2471" s="53"/>
      <c r="AN2471" s="53"/>
      <c r="AO2471" s="53"/>
      <c r="AP2471" s="53"/>
      <c r="AQ2471" s="53"/>
      <c r="AR2471" s="53"/>
      <c r="AS2471" s="53"/>
      <c r="AT2471" s="53"/>
      <c r="AU2471" s="53"/>
      <c r="AV2471" s="53"/>
      <c r="AW2471" s="53"/>
      <c r="AX2471" s="53"/>
      <c r="AY2471" s="53"/>
    </row>
    <row r="2472" spans="18:51">
      <c r="R2472" s="55"/>
      <c r="S2472" s="53"/>
      <c r="T2472" s="53"/>
      <c r="U2472" s="53"/>
      <c r="V2472" s="53"/>
      <c r="W2472" s="53"/>
      <c r="X2472" s="54"/>
      <c r="Y2472" s="54"/>
      <c r="Z2472" s="54"/>
      <c r="AA2472" s="54"/>
      <c r="AB2472" s="54"/>
      <c r="AC2472" s="54"/>
      <c r="AD2472" s="54"/>
      <c r="AE2472" s="54"/>
      <c r="AF2472" s="53"/>
      <c r="AG2472" s="54"/>
      <c r="AH2472" s="54"/>
      <c r="AI2472" s="54"/>
      <c r="AJ2472" s="53"/>
      <c r="AK2472" s="53"/>
      <c r="AL2472" s="53"/>
      <c r="AM2472" s="53"/>
      <c r="AN2472" s="53"/>
      <c r="AO2472" s="53"/>
      <c r="AP2472" s="53"/>
      <c r="AQ2472" s="53"/>
      <c r="AR2472" s="53"/>
      <c r="AS2472" s="53"/>
      <c r="AT2472" s="53"/>
      <c r="AU2472" s="53"/>
      <c r="AV2472" s="53"/>
      <c r="AW2472" s="53"/>
      <c r="AX2472" s="53"/>
      <c r="AY2472" s="53"/>
    </row>
    <row r="2473" spans="18:51">
      <c r="R2473" s="55"/>
      <c r="S2473" s="53"/>
      <c r="T2473" s="53"/>
      <c r="U2473" s="53"/>
      <c r="V2473" s="53"/>
      <c r="W2473" s="53"/>
      <c r="X2473" s="54"/>
      <c r="Y2473" s="54"/>
      <c r="Z2473" s="54"/>
      <c r="AA2473" s="54"/>
      <c r="AB2473" s="54"/>
      <c r="AC2473" s="54"/>
      <c r="AD2473" s="54"/>
      <c r="AE2473" s="54"/>
      <c r="AF2473" s="53"/>
      <c r="AG2473" s="54"/>
      <c r="AH2473" s="54"/>
      <c r="AI2473" s="54"/>
      <c r="AJ2473" s="53"/>
      <c r="AK2473" s="53"/>
      <c r="AL2473" s="53"/>
      <c r="AM2473" s="53"/>
      <c r="AN2473" s="53"/>
      <c r="AO2473" s="53"/>
      <c r="AP2473" s="53"/>
      <c r="AQ2473" s="53"/>
      <c r="AR2473" s="53"/>
      <c r="AS2473" s="53"/>
      <c r="AT2473" s="53"/>
      <c r="AU2473" s="53"/>
      <c r="AV2473" s="53"/>
      <c r="AW2473" s="53"/>
      <c r="AX2473" s="53"/>
      <c r="AY2473" s="53"/>
    </row>
    <row r="2474" spans="18:51">
      <c r="R2474" s="55"/>
      <c r="S2474" s="53"/>
      <c r="T2474" s="53"/>
      <c r="U2474" s="53"/>
      <c r="V2474" s="53"/>
      <c r="W2474" s="53"/>
      <c r="X2474" s="54"/>
      <c r="Y2474" s="54"/>
      <c r="Z2474" s="54"/>
      <c r="AA2474" s="54"/>
      <c r="AB2474" s="54"/>
      <c r="AC2474" s="54"/>
      <c r="AD2474" s="54"/>
      <c r="AE2474" s="54"/>
      <c r="AF2474" s="53"/>
      <c r="AG2474" s="54"/>
      <c r="AH2474" s="54"/>
      <c r="AI2474" s="54"/>
      <c r="AJ2474" s="53"/>
      <c r="AK2474" s="53"/>
      <c r="AL2474" s="53"/>
      <c r="AM2474" s="53"/>
      <c r="AN2474" s="53"/>
      <c r="AO2474" s="53"/>
      <c r="AP2474" s="53"/>
      <c r="AQ2474" s="53"/>
      <c r="AR2474" s="53"/>
      <c r="AS2474" s="53"/>
      <c r="AT2474" s="53"/>
      <c r="AU2474" s="53"/>
      <c r="AV2474" s="53"/>
      <c r="AW2474" s="53"/>
      <c r="AX2474" s="53"/>
      <c r="AY2474" s="53"/>
    </row>
    <row r="2475" spans="18:51">
      <c r="R2475" s="55"/>
      <c r="S2475" s="53"/>
      <c r="T2475" s="53"/>
      <c r="U2475" s="53"/>
      <c r="V2475" s="53"/>
      <c r="W2475" s="53"/>
      <c r="X2475" s="54"/>
      <c r="Y2475" s="54"/>
      <c r="Z2475" s="54"/>
      <c r="AA2475" s="54"/>
      <c r="AB2475" s="54"/>
      <c r="AC2475" s="54"/>
      <c r="AD2475" s="54"/>
      <c r="AE2475" s="54"/>
      <c r="AF2475" s="53"/>
      <c r="AG2475" s="54"/>
      <c r="AH2475" s="54"/>
      <c r="AI2475" s="54"/>
      <c r="AJ2475" s="53"/>
      <c r="AK2475" s="53"/>
      <c r="AL2475" s="53"/>
      <c r="AM2475" s="53"/>
      <c r="AN2475" s="53"/>
      <c r="AO2475" s="53"/>
      <c r="AP2475" s="53"/>
      <c r="AQ2475" s="53"/>
      <c r="AR2475" s="53"/>
      <c r="AS2475" s="53"/>
      <c r="AT2475" s="53"/>
      <c r="AU2475" s="53"/>
      <c r="AV2475" s="53"/>
      <c r="AW2475" s="53"/>
      <c r="AX2475" s="53"/>
      <c r="AY2475" s="53"/>
    </row>
    <row r="2476" spans="18:51">
      <c r="R2476" s="55"/>
      <c r="S2476" s="53"/>
      <c r="T2476" s="53"/>
      <c r="U2476" s="53"/>
      <c r="V2476" s="53"/>
      <c r="W2476" s="53"/>
      <c r="X2476" s="54"/>
      <c r="Y2476" s="54"/>
      <c r="Z2476" s="54"/>
      <c r="AA2476" s="54"/>
      <c r="AB2476" s="54"/>
      <c r="AC2476" s="54"/>
      <c r="AD2476" s="54"/>
      <c r="AE2476" s="54"/>
      <c r="AF2476" s="53"/>
      <c r="AG2476" s="54"/>
      <c r="AH2476" s="54"/>
      <c r="AI2476" s="54"/>
      <c r="AJ2476" s="53"/>
      <c r="AK2476" s="53"/>
      <c r="AL2476" s="53"/>
      <c r="AM2476" s="53"/>
      <c r="AN2476" s="53"/>
      <c r="AO2476" s="53"/>
      <c r="AP2476" s="53"/>
      <c r="AQ2476" s="53"/>
      <c r="AR2476" s="53"/>
      <c r="AS2476" s="53"/>
      <c r="AT2476" s="53"/>
      <c r="AU2476" s="53"/>
      <c r="AV2476" s="53"/>
      <c r="AW2476" s="53"/>
      <c r="AX2476" s="53"/>
      <c r="AY2476" s="53"/>
    </row>
    <row r="2477" spans="18:51">
      <c r="R2477" s="55"/>
      <c r="S2477" s="53"/>
      <c r="T2477" s="53"/>
      <c r="U2477" s="53"/>
      <c r="V2477" s="53"/>
      <c r="W2477" s="53"/>
      <c r="X2477" s="54"/>
      <c r="Y2477" s="54"/>
      <c r="Z2477" s="54"/>
      <c r="AA2477" s="54"/>
      <c r="AB2477" s="54"/>
      <c r="AC2477" s="54"/>
      <c r="AD2477" s="54"/>
      <c r="AE2477" s="54"/>
      <c r="AF2477" s="53"/>
      <c r="AG2477" s="54"/>
      <c r="AH2477" s="54"/>
      <c r="AI2477" s="54"/>
      <c r="AJ2477" s="53"/>
      <c r="AK2477" s="53"/>
      <c r="AL2477" s="53"/>
      <c r="AM2477" s="53"/>
      <c r="AN2477" s="53"/>
      <c r="AO2477" s="53"/>
      <c r="AP2477" s="53"/>
      <c r="AQ2477" s="53"/>
      <c r="AR2477" s="53"/>
      <c r="AS2477" s="53"/>
      <c r="AT2477" s="53"/>
      <c r="AU2477" s="53"/>
      <c r="AV2477" s="53"/>
      <c r="AW2477" s="53"/>
      <c r="AX2477" s="53"/>
      <c r="AY2477" s="53"/>
    </row>
    <row r="2478" spans="18:51">
      <c r="R2478" s="55"/>
      <c r="S2478" s="53"/>
      <c r="T2478" s="53"/>
      <c r="U2478" s="53"/>
      <c r="V2478" s="53"/>
      <c r="W2478" s="53"/>
      <c r="X2478" s="54"/>
      <c r="Y2478" s="54"/>
      <c r="Z2478" s="54"/>
      <c r="AA2478" s="54"/>
      <c r="AB2478" s="54"/>
      <c r="AC2478" s="54"/>
      <c r="AD2478" s="54"/>
      <c r="AE2478" s="54"/>
      <c r="AF2478" s="53"/>
      <c r="AG2478" s="54"/>
      <c r="AH2478" s="54"/>
      <c r="AI2478" s="54"/>
      <c r="AJ2478" s="53"/>
      <c r="AK2478" s="53"/>
      <c r="AL2478" s="53"/>
      <c r="AM2478" s="53"/>
      <c r="AN2478" s="53"/>
      <c r="AO2478" s="53"/>
      <c r="AP2478" s="53"/>
      <c r="AQ2478" s="53"/>
      <c r="AR2478" s="53"/>
      <c r="AS2478" s="53"/>
      <c r="AT2478" s="53"/>
      <c r="AU2478" s="53"/>
      <c r="AV2478" s="53"/>
      <c r="AW2478" s="53"/>
      <c r="AX2478" s="53"/>
      <c r="AY2478" s="53"/>
    </row>
    <row r="2479" spans="18:51">
      <c r="R2479" s="55"/>
      <c r="S2479" s="53"/>
      <c r="T2479" s="53"/>
      <c r="U2479" s="53"/>
      <c r="V2479" s="53"/>
      <c r="W2479" s="53"/>
      <c r="X2479" s="54"/>
      <c r="Y2479" s="54"/>
      <c r="Z2479" s="54"/>
      <c r="AA2479" s="54"/>
      <c r="AB2479" s="54"/>
      <c r="AC2479" s="54"/>
      <c r="AD2479" s="54"/>
      <c r="AE2479" s="54"/>
      <c r="AF2479" s="53"/>
      <c r="AG2479" s="54"/>
      <c r="AH2479" s="54"/>
      <c r="AI2479" s="54"/>
      <c r="AJ2479" s="53"/>
      <c r="AK2479" s="53"/>
      <c r="AL2479" s="53"/>
      <c r="AM2479" s="53"/>
      <c r="AN2479" s="53"/>
      <c r="AO2479" s="53"/>
      <c r="AP2479" s="53"/>
      <c r="AQ2479" s="53"/>
      <c r="AR2479" s="53"/>
      <c r="AS2479" s="53"/>
      <c r="AT2479" s="53"/>
      <c r="AU2479" s="53"/>
      <c r="AV2479" s="53"/>
      <c r="AW2479" s="53"/>
      <c r="AX2479" s="53"/>
      <c r="AY2479" s="53"/>
    </row>
    <row r="2480" spans="18:51">
      <c r="R2480" s="55"/>
      <c r="S2480" s="53"/>
      <c r="T2480" s="53"/>
      <c r="U2480" s="53"/>
      <c r="V2480" s="53"/>
      <c r="W2480" s="53"/>
      <c r="X2480" s="54"/>
      <c r="Y2480" s="54"/>
      <c r="Z2480" s="54"/>
      <c r="AA2480" s="54"/>
      <c r="AB2480" s="54"/>
      <c r="AC2480" s="54"/>
      <c r="AD2480" s="54"/>
      <c r="AE2480" s="54"/>
      <c r="AF2480" s="53"/>
      <c r="AG2480" s="54"/>
      <c r="AH2480" s="54"/>
      <c r="AI2480" s="54"/>
      <c r="AJ2480" s="53"/>
      <c r="AK2480" s="53"/>
      <c r="AL2480" s="53"/>
      <c r="AM2480" s="53"/>
      <c r="AN2480" s="53"/>
      <c r="AO2480" s="53"/>
      <c r="AP2480" s="53"/>
      <c r="AQ2480" s="53"/>
      <c r="AR2480" s="53"/>
      <c r="AS2480" s="53"/>
      <c r="AT2480" s="53"/>
      <c r="AU2480" s="53"/>
      <c r="AV2480" s="53"/>
      <c r="AW2480" s="53"/>
      <c r="AX2480" s="53"/>
      <c r="AY2480" s="53"/>
    </row>
    <row r="2481" spans="18:51">
      <c r="R2481" s="55"/>
      <c r="S2481" s="53"/>
      <c r="T2481" s="53"/>
      <c r="U2481" s="53"/>
      <c r="V2481" s="53"/>
      <c r="W2481" s="53"/>
      <c r="X2481" s="54"/>
      <c r="Y2481" s="54"/>
      <c r="Z2481" s="54"/>
      <c r="AA2481" s="54"/>
      <c r="AB2481" s="54"/>
      <c r="AC2481" s="54"/>
      <c r="AD2481" s="54"/>
      <c r="AE2481" s="54"/>
      <c r="AF2481" s="53"/>
      <c r="AG2481" s="54"/>
      <c r="AH2481" s="54"/>
      <c r="AI2481" s="54"/>
      <c r="AJ2481" s="53"/>
      <c r="AK2481" s="53"/>
      <c r="AL2481" s="53"/>
      <c r="AM2481" s="53"/>
      <c r="AN2481" s="53"/>
      <c r="AO2481" s="53"/>
      <c r="AP2481" s="53"/>
      <c r="AQ2481" s="53"/>
      <c r="AR2481" s="53"/>
      <c r="AS2481" s="53"/>
      <c r="AT2481" s="53"/>
      <c r="AU2481" s="53"/>
      <c r="AV2481" s="53"/>
      <c r="AW2481" s="53"/>
      <c r="AX2481" s="53"/>
      <c r="AY2481" s="53"/>
    </row>
    <row r="2482" spans="18:51">
      <c r="R2482" s="55"/>
      <c r="S2482" s="53"/>
      <c r="T2482" s="53"/>
      <c r="U2482" s="53"/>
      <c r="V2482" s="53"/>
      <c r="W2482" s="53"/>
      <c r="X2482" s="54"/>
      <c r="Y2482" s="54"/>
      <c r="Z2482" s="54"/>
      <c r="AA2482" s="54"/>
      <c r="AB2482" s="54"/>
      <c r="AC2482" s="54"/>
      <c r="AD2482" s="54"/>
      <c r="AE2482" s="54"/>
      <c r="AF2482" s="53"/>
      <c r="AG2482" s="54"/>
      <c r="AH2482" s="54"/>
      <c r="AI2482" s="54"/>
      <c r="AJ2482" s="53"/>
      <c r="AK2482" s="53"/>
      <c r="AL2482" s="53"/>
      <c r="AM2482" s="53"/>
      <c r="AN2482" s="53"/>
      <c r="AO2482" s="53"/>
      <c r="AP2482" s="53"/>
      <c r="AQ2482" s="53"/>
      <c r="AR2482" s="53"/>
      <c r="AS2482" s="53"/>
      <c r="AT2482" s="53"/>
      <c r="AU2482" s="53"/>
      <c r="AV2482" s="53"/>
      <c r="AW2482" s="53"/>
      <c r="AX2482" s="53"/>
      <c r="AY2482" s="53"/>
    </row>
    <row r="2483" spans="18:51">
      <c r="R2483" s="55"/>
      <c r="S2483" s="53"/>
      <c r="T2483" s="53"/>
      <c r="U2483" s="53"/>
      <c r="V2483" s="53"/>
      <c r="W2483" s="53"/>
      <c r="X2483" s="54"/>
      <c r="Y2483" s="54"/>
      <c r="Z2483" s="54"/>
      <c r="AA2483" s="54"/>
      <c r="AB2483" s="54"/>
      <c r="AC2483" s="54"/>
      <c r="AD2483" s="54"/>
      <c r="AE2483" s="54"/>
      <c r="AF2483" s="53"/>
      <c r="AG2483" s="54"/>
      <c r="AH2483" s="54"/>
      <c r="AI2483" s="54"/>
      <c r="AJ2483" s="53"/>
      <c r="AK2483" s="53"/>
      <c r="AL2483" s="53"/>
      <c r="AM2483" s="53"/>
      <c r="AN2483" s="53"/>
      <c r="AO2483" s="53"/>
      <c r="AP2483" s="53"/>
      <c r="AQ2483" s="53"/>
      <c r="AR2483" s="53"/>
      <c r="AS2483" s="53"/>
      <c r="AT2483" s="53"/>
      <c r="AU2483" s="53"/>
      <c r="AV2483" s="53"/>
      <c r="AW2483" s="53"/>
      <c r="AX2483" s="53"/>
      <c r="AY2483" s="53"/>
    </row>
    <row r="2484" spans="18:51">
      <c r="R2484" s="55"/>
      <c r="S2484" s="53"/>
      <c r="T2484" s="53"/>
      <c r="U2484" s="53"/>
      <c r="V2484" s="53"/>
      <c r="W2484" s="53"/>
      <c r="X2484" s="54"/>
      <c r="Y2484" s="54"/>
      <c r="Z2484" s="54"/>
      <c r="AA2484" s="54"/>
      <c r="AB2484" s="54"/>
      <c r="AC2484" s="54"/>
      <c r="AD2484" s="54"/>
      <c r="AE2484" s="54"/>
      <c r="AF2484" s="53"/>
      <c r="AG2484" s="54"/>
      <c r="AH2484" s="54"/>
      <c r="AI2484" s="54"/>
      <c r="AJ2484" s="53"/>
      <c r="AK2484" s="53"/>
      <c r="AL2484" s="53"/>
      <c r="AM2484" s="53"/>
      <c r="AN2484" s="53"/>
      <c r="AO2484" s="53"/>
      <c r="AP2484" s="53"/>
      <c r="AQ2484" s="53"/>
      <c r="AR2484" s="53"/>
      <c r="AS2484" s="53"/>
      <c r="AT2484" s="53"/>
      <c r="AU2484" s="53"/>
      <c r="AV2484" s="53"/>
      <c r="AW2484" s="53"/>
      <c r="AX2484" s="53"/>
      <c r="AY2484" s="53"/>
    </row>
    <row r="2485" spans="18:51">
      <c r="R2485" s="55"/>
      <c r="S2485" s="53"/>
      <c r="T2485" s="53"/>
      <c r="U2485" s="53"/>
      <c r="V2485" s="53"/>
      <c r="W2485" s="53"/>
      <c r="X2485" s="54"/>
      <c r="Y2485" s="54"/>
      <c r="Z2485" s="54"/>
      <c r="AA2485" s="54"/>
      <c r="AB2485" s="54"/>
      <c r="AC2485" s="54"/>
      <c r="AD2485" s="54"/>
      <c r="AE2485" s="54"/>
      <c r="AF2485" s="53"/>
      <c r="AG2485" s="54"/>
      <c r="AH2485" s="54"/>
      <c r="AI2485" s="54"/>
      <c r="AJ2485" s="53"/>
      <c r="AK2485" s="53"/>
      <c r="AL2485" s="53"/>
      <c r="AM2485" s="53"/>
      <c r="AN2485" s="53"/>
      <c r="AO2485" s="53"/>
      <c r="AP2485" s="53"/>
      <c r="AQ2485" s="53"/>
      <c r="AR2485" s="53"/>
      <c r="AS2485" s="53"/>
      <c r="AT2485" s="53"/>
      <c r="AU2485" s="53"/>
      <c r="AV2485" s="53"/>
      <c r="AW2485" s="53"/>
      <c r="AX2485" s="53"/>
      <c r="AY2485" s="53"/>
    </row>
    <row r="2486" spans="18:51">
      <c r="R2486" s="55"/>
      <c r="S2486" s="53"/>
      <c r="T2486" s="53"/>
      <c r="U2486" s="53"/>
      <c r="V2486" s="53"/>
      <c r="W2486" s="53"/>
      <c r="X2486" s="54"/>
      <c r="Y2486" s="54"/>
      <c r="Z2486" s="54"/>
      <c r="AA2486" s="54"/>
      <c r="AB2486" s="54"/>
      <c r="AC2486" s="54"/>
      <c r="AD2486" s="54"/>
      <c r="AE2486" s="54"/>
      <c r="AF2486" s="53"/>
      <c r="AG2486" s="54"/>
      <c r="AH2486" s="54"/>
      <c r="AI2486" s="54"/>
      <c r="AJ2486" s="53"/>
      <c r="AK2486" s="53"/>
      <c r="AL2486" s="53"/>
      <c r="AM2486" s="53"/>
      <c r="AN2486" s="53"/>
      <c r="AO2486" s="53"/>
      <c r="AP2486" s="53"/>
      <c r="AQ2486" s="53"/>
      <c r="AR2486" s="53"/>
      <c r="AS2486" s="53"/>
      <c r="AT2486" s="53"/>
      <c r="AU2486" s="53"/>
      <c r="AV2486" s="53"/>
      <c r="AW2486" s="53"/>
      <c r="AX2486" s="53"/>
      <c r="AY2486" s="53"/>
    </row>
    <row r="2487" spans="18:51">
      <c r="R2487" s="55"/>
      <c r="S2487" s="53"/>
      <c r="T2487" s="53"/>
      <c r="U2487" s="53"/>
      <c r="V2487" s="53"/>
      <c r="W2487" s="53"/>
      <c r="X2487" s="54"/>
      <c r="Y2487" s="54"/>
      <c r="Z2487" s="54"/>
      <c r="AA2487" s="54"/>
      <c r="AB2487" s="54"/>
      <c r="AC2487" s="54"/>
      <c r="AD2487" s="54"/>
      <c r="AE2487" s="54"/>
      <c r="AF2487" s="53"/>
      <c r="AG2487" s="54"/>
      <c r="AH2487" s="54"/>
      <c r="AI2487" s="54"/>
      <c r="AJ2487" s="53"/>
      <c r="AK2487" s="53"/>
      <c r="AL2487" s="53"/>
      <c r="AM2487" s="53"/>
      <c r="AN2487" s="53"/>
      <c r="AO2487" s="53"/>
      <c r="AP2487" s="53"/>
      <c r="AQ2487" s="53"/>
      <c r="AR2487" s="53"/>
      <c r="AS2487" s="53"/>
      <c r="AT2487" s="53"/>
      <c r="AU2487" s="53"/>
      <c r="AV2487" s="53"/>
      <c r="AW2487" s="53"/>
      <c r="AX2487" s="53"/>
      <c r="AY2487" s="53"/>
    </row>
    <row r="2488" spans="18:51">
      <c r="R2488" s="55"/>
      <c r="S2488" s="53"/>
      <c r="T2488" s="53"/>
      <c r="U2488" s="53"/>
      <c r="V2488" s="53"/>
      <c r="W2488" s="53"/>
      <c r="X2488" s="54"/>
      <c r="Y2488" s="54"/>
      <c r="Z2488" s="54"/>
      <c r="AA2488" s="54"/>
      <c r="AB2488" s="54"/>
      <c r="AC2488" s="54"/>
      <c r="AD2488" s="54"/>
      <c r="AE2488" s="54"/>
      <c r="AF2488" s="53"/>
      <c r="AG2488" s="54"/>
      <c r="AH2488" s="54"/>
      <c r="AI2488" s="54"/>
      <c r="AJ2488" s="53"/>
      <c r="AK2488" s="53"/>
      <c r="AL2488" s="53"/>
      <c r="AM2488" s="53"/>
      <c r="AN2488" s="53"/>
      <c r="AO2488" s="53"/>
      <c r="AP2488" s="53"/>
      <c r="AQ2488" s="53"/>
      <c r="AR2488" s="53"/>
      <c r="AS2488" s="53"/>
      <c r="AT2488" s="53"/>
      <c r="AU2488" s="53"/>
      <c r="AV2488" s="53"/>
      <c r="AW2488" s="53"/>
      <c r="AX2488" s="53"/>
      <c r="AY2488" s="53"/>
    </row>
    <row r="2489" spans="18:51">
      <c r="R2489" s="55"/>
      <c r="S2489" s="53"/>
      <c r="T2489" s="53"/>
      <c r="U2489" s="53"/>
      <c r="V2489" s="53"/>
      <c r="W2489" s="53"/>
      <c r="X2489" s="54"/>
      <c r="Y2489" s="54"/>
      <c r="Z2489" s="54"/>
      <c r="AA2489" s="54"/>
      <c r="AB2489" s="54"/>
      <c r="AC2489" s="54"/>
      <c r="AD2489" s="54"/>
      <c r="AE2489" s="54"/>
      <c r="AF2489" s="53"/>
      <c r="AG2489" s="54"/>
      <c r="AH2489" s="54"/>
      <c r="AI2489" s="54"/>
      <c r="AJ2489" s="53"/>
      <c r="AK2489" s="53"/>
      <c r="AL2489" s="53"/>
      <c r="AM2489" s="53"/>
      <c r="AN2489" s="53"/>
      <c r="AO2489" s="53"/>
      <c r="AP2489" s="53"/>
      <c r="AQ2489" s="53"/>
      <c r="AR2489" s="53"/>
      <c r="AS2489" s="53"/>
      <c r="AT2489" s="53"/>
      <c r="AU2489" s="53"/>
      <c r="AV2489" s="53"/>
      <c r="AW2489" s="53"/>
      <c r="AX2489" s="53"/>
      <c r="AY2489" s="53"/>
    </row>
    <row r="2490" spans="18:51">
      <c r="R2490" s="55"/>
      <c r="S2490" s="53"/>
      <c r="T2490" s="53"/>
      <c r="U2490" s="53"/>
      <c r="V2490" s="53"/>
      <c r="W2490" s="53"/>
      <c r="X2490" s="54"/>
      <c r="Y2490" s="54"/>
      <c r="Z2490" s="54"/>
      <c r="AA2490" s="54"/>
      <c r="AB2490" s="54"/>
      <c r="AC2490" s="54"/>
      <c r="AD2490" s="54"/>
      <c r="AE2490" s="54"/>
      <c r="AF2490" s="53"/>
      <c r="AG2490" s="54"/>
      <c r="AH2490" s="54"/>
      <c r="AI2490" s="54"/>
      <c r="AJ2490" s="53"/>
      <c r="AK2490" s="53"/>
      <c r="AL2490" s="53"/>
      <c r="AM2490" s="53"/>
      <c r="AN2490" s="53"/>
      <c r="AO2490" s="53"/>
      <c r="AP2490" s="53"/>
      <c r="AQ2490" s="53"/>
      <c r="AR2490" s="53"/>
      <c r="AS2490" s="53"/>
      <c r="AT2490" s="53"/>
      <c r="AU2490" s="53"/>
      <c r="AV2490" s="53"/>
      <c r="AW2490" s="53"/>
      <c r="AX2490" s="53"/>
      <c r="AY2490" s="53"/>
    </row>
    <row r="2491" spans="18:51">
      <c r="R2491" s="55"/>
      <c r="S2491" s="53"/>
      <c r="T2491" s="53"/>
      <c r="U2491" s="53"/>
      <c r="V2491" s="53"/>
      <c r="W2491" s="53"/>
      <c r="X2491" s="54"/>
      <c r="Y2491" s="54"/>
      <c r="Z2491" s="54"/>
      <c r="AA2491" s="54"/>
      <c r="AB2491" s="54"/>
      <c r="AC2491" s="54"/>
      <c r="AD2491" s="54"/>
      <c r="AE2491" s="54"/>
      <c r="AF2491" s="53"/>
      <c r="AG2491" s="54"/>
      <c r="AH2491" s="54"/>
      <c r="AI2491" s="54"/>
      <c r="AJ2491" s="53"/>
      <c r="AK2491" s="53"/>
      <c r="AL2491" s="53"/>
      <c r="AM2491" s="53"/>
      <c r="AN2491" s="53"/>
      <c r="AO2491" s="53"/>
      <c r="AP2491" s="53"/>
      <c r="AQ2491" s="53"/>
      <c r="AR2491" s="53"/>
      <c r="AS2491" s="53"/>
      <c r="AT2491" s="53"/>
      <c r="AU2491" s="53"/>
      <c r="AV2491" s="53"/>
      <c r="AW2491" s="53"/>
      <c r="AX2491" s="53"/>
      <c r="AY2491" s="53"/>
    </row>
    <row r="2492" spans="18:51">
      <c r="R2492" s="55"/>
      <c r="S2492" s="53"/>
      <c r="T2492" s="53"/>
      <c r="U2492" s="53"/>
      <c r="V2492" s="53"/>
      <c r="W2492" s="53"/>
      <c r="X2492" s="54"/>
      <c r="Y2492" s="54"/>
      <c r="Z2492" s="54"/>
      <c r="AA2492" s="54"/>
      <c r="AB2492" s="54"/>
      <c r="AC2492" s="54"/>
      <c r="AD2492" s="54"/>
      <c r="AE2492" s="54"/>
      <c r="AF2492" s="53"/>
      <c r="AG2492" s="54"/>
      <c r="AH2492" s="54"/>
      <c r="AI2492" s="54"/>
      <c r="AJ2492" s="53"/>
      <c r="AK2492" s="53"/>
      <c r="AL2492" s="53"/>
      <c r="AM2492" s="53"/>
      <c r="AN2492" s="53"/>
      <c r="AO2492" s="53"/>
      <c r="AP2492" s="53"/>
      <c r="AQ2492" s="53"/>
      <c r="AR2492" s="53"/>
      <c r="AS2492" s="53"/>
      <c r="AT2492" s="53"/>
      <c r="AU2492" s="53"/>
      <c r="AV2492" s="53"/>
      <c r="AW2492" s="53"/>
      <c r="AX2492" s="53"/>
      <c r="AY2492" s="53"/>
    </row>
    <row r="2493" spans="18:51">
      <c r="R2493" s="55"/>
      <c r="S2493" s="53"/>
      <c r="T2493" s="53"/>
      <c r="U2493" s="53"/>
      <c r="V2493" s="53"/>
      <c r="W2493" s="53"/>
      <c r="X2493" s="54"/>
      <c r="Y2493" s="54"/>
      <c r="Z2493" s="54"/>
      <c r="AA2493" s="54"/>
      <c r="AB2493" s="54"/>
      <c r="AC2493" s="54"/>
      <c r="AD2493" s="54"/>
      <c r="AE2493" s="54"/>
      <c r="AF2493" s="53"/>
      <c r="AG2493" s="54"/>
      <c r="AH2493" s="54"/>
      <c r="AI2493" s="54"/>
      <c r="AJ2493" s="53"/>
      <c r="AK2493" s="53"/>
      <c r="AL2493" s="53"/>
      <c r="AM2493" s="53"/>
      <c r="AN2493" s="53"/>
      <c r="AO2493" s="53"/>
      <c r="AP2493" s="53"/>
      <c r="AQ2493" s="53"/>
      <c r="AR2493" s="53"/>
      <c r="AS2493" s="53"/>
      <c r="AT2493" s="53"/>
      <c r="AU2493" s="53"/>
      <c r="AV2493" s="53"/>
      <c r="AW2493" s="53"/>
      <c r="AX2493" s="53"/>
      <c r="AY2493" s="53"/>
    </row>
    <row r="2494" spans="18:51">
      <c r="R2494" s="55"/>
      <c r="S2494" s="53"/>
      <c r="T2494" s="53"/>
      <c r="U2494" s="53"/>
      <c r="V2494" s="53"/>
      <c r="W2494" s="53"/>
      <c r="X2494" s="54"/>
      <c r="Y2494" s="54"/>
      <c r="Z2494" s="54"/>
      <c r="AA2494" s="54"/>
      <c r="AB2494" s="54"/>
      <c r="AC2494" s="54"/>
      <c r="AD2494" s="54"/>
      <c r="AE2494" s="54"/>
      <c r="AF2494" s="53"/>
      <c r="AG2494" s="54"/>
      <c r="AH2494" s="54"/>
      <c r="AI2494" s="54"/>
      <c r="AJ2494" s="53"/>
      <c r="AK2494" s="53"/>
      <c r="AL2494" s="53"/>
      <c r="AM2494" s="53"/>
      <c r="AN2494" s="53"/>
      <c r="AO2494" s="53"/>
      <c r="AP2494" s="53"/>
      <c r="AQ2494" s="53"/>
      <c r="AR2494" s="53"/>
      <c r="AS2494" s="53"/>
      <c r="AT2494" s="53"/>
      <c r="AU2494" s="53"/>
      <c r="AV2494" s="53"/>
      <c r="AW2494" s="53"/>
      <c r="AX2494" s="53"/>
      <c r="AY2494" s="53"/>
    </row>
    <row r="2495" spans="18:51">
      <c r="R2495" s="55"/>
      <c r="S2495" s="53"/>
      <c r="T2495" s="53"/>
      <c r="U2495" s="53"/>
      <c r="V2495" s="53"/>
      <c r="W2495" s="53"/>
      <c r="X2495" s="54"/>
      <c r="Y2495" s="54"/>
      <c r="Z2495" s="54"/>
      <c r="AA2495" s="54"/>
      <c r="AB2495" s="54"/>
      <c r="AC2495" s="54"/>
      <c r="AD2495" s="54"/>
      <c r="AE2495" s="54"/>
      <c r="AF2495" s="53"/>
      <c r="AG2495" s="54"/>
      <c r="AH2495" s="54"/>
      <c r="AI2495" s="54"/>
      <c r="AJ2495" s="53"/>
      <c r="AK2495" s="53"/>
      <c r="AL2495" s="53"/>
      <c r="AM2495" s="53"/>
      <c r="AN2495" s="53"/>
      <c r="AO2495" s="53"/>
      <c r="AP2495" s="53"/>
      <c r="AQ2495" s="53"/>
      <c r="AR2495" s="53"/>
      <c r="AS2495" s="53"/>
      <c r="AT2495" s="53"/>
      <c r="AU2495" s="53"/>
      <c r="AV2495" s="53"/>
      <c r="AW2495" s="53"/>
      <c r="AX2495" s="53"/>
      <c r="AY2495" s="53"/>
    </row>
    <row r="2496" spans="18:51">
      <c r="R2496" s="55"/>
      <c r="S2496" s="53"/>
      <c r="T2496" s="53"/>
      <c r="U2496" s="53"/>
      <c r="V2496" s="53"/>
      <c r="W2496" s="53"/>
      <c r="X2496" s="54"/>
      <c r="Y2496" s="54"/>
      <c r="Z2496" s="54"/>
      <c r="AA2496" s="54"/>
      <c r="AB2496" s="54"/>
      <c r="AC2496" s="54"/>
      <c r="AD2496" s="54"/>
      <c r="AE2496" s="54"/>
      <c r="AF2496" s="53"/>
      <c r="AG2496" s="54"/>
      <c r="AH2496" s="54"/>
      <c r="AI2496" s="54"/>
      <c r="AJ2496" s="53"/>
      <c r="AK2496" s="53"/>
      <c r="AL2496" s="53"/>
      <c r="AM2496" s="53"/>
      <c r="AN2496" s="53"/>
      <c r="AO2496" s="53"/>
      <c r="AP2496" s="53"/>
      <c r="AQ2496" s="53"/>
      <c r="AR2496" s="53"/>
      <c r="AS2496" s="53"/>
      <c r="AT2496" s="53"/>
      <c r="AU2496" s="53"/>
      <c r="AV2496" s="53"/>
      <c r="AW2496" s="53"/>
      <c r="AX2496" s="53"/>
      <c r="AY2496" s="53"/>
    </row>
    <row r="2497" spans="18:51">
      <c r="R2497" s="55"/>
      <c r="S2497" s="53"/>
      <c r="T2497" s="53"/>
      <c r="U2497" s="53"/>
      <c r="V2497" s="53"/>
      <c r="W2497" s="53"/>
      <c r="X2497" s="54"/>
      <c r="Y2497" s="54"/>
      <c r="Z2497" s="54"/>
      <c r="AA2497" s="54"/>
      <c r="AB2497" s="54"/>
      <c r="AC2497" s="54"/>
      <c r="AD2497" s="54"/>
      <c r="AE2497" s="54"/>
      <c r="AF2497" s="53"/>
      <c r="AG2497" s="54"/>
      <c r="AH2497" s="54"/>
      <c r="AI2497" s="54"/>
      <c r="AJ2497" s="53"/>
      <c r="AK2497" s="53"/>
      <c r="AL2497" s="53"/>
      <c r="AM2497" s="53"/>
      <c r="AN2497" s="53"/>
      <c r="AO2497" s="53"/>
      <c r="AP2497" s="53"/>
      <c r="AQ2497" s="53"/>
      <c r="AR2497" s="53"/>
      <c r="AS2497" s="53"/>
      <c r="AT2497" s="53"/>
      <c r="AU2497" s="53"/>
      <c r="AV2497" s="53"/>
      <c r="AW2497" s="53"/>
      <c r="AX2497" s="53"/>
      <c r="AY2497" s="53"/>
    </row>
    <row r="2498" spans="18:51">
      <c r="R2498" s="55"/>
      <c r="S2498" s="53"/>
      <c r="T2498" s="53"/>
      <c r="U2498" s="53"/>
      <c r="V2498" s="53"/>
      <c r="W2498" s="53"/>
      <c r="X2498" s="54"/>
      <c r="Y2498" s="54"/>
      <c r="Z2498" s="54"/>
      <c r="AA2498" s="54"/>
      <c r="AB2498" s="54"/>
      <c r="AC2498" s="54"/>
      <c r="AD2498" s="54"/>
      <c r="AE2498" s="54"/>
      <c r="AF2498" s="53"/>
      <c r="AG2498" s="54"/>
      <c r="AH2498" s="54"/>
      <c r="AI2498" s="54"/>
      <c r="AJ2498" s="53"/>
      <c r="AK2498" s="53"/>
      <c r="AL2498" s="53"/>
      <c r="AM2498" s="53"/>
      <c r="AN2498" s="53"/>
      <c r="AO2498" s="53"/>
      <c r="AP2498" s="53"/>
      <c r="AQ2498" s="53"/>
      <c r="AR2498" s="53"/>
      <c r="AS2498" s="53"/>
      <c r="AT2498" s="53"/>
      <c r="AU2498" s="53"/>
      <c r="AV2498" s="53"/>
      <c r="AW2498" s="53"/>
      <c r="AX2498" s="53"/>
      <c r="AY2498" s="53"/>
    </row>
    <row r="2499" spans="18:51">
      <c r="R2499" s="55"/>
      <c r="S2499" s="53"/>
      <c r="T2499" s="53"/>
      <c r="U2499" s="53"/>
      <c r="V2499" s="53"/>
      <c r="W2499" s="53"/>
      <c r="X2499" s="54"/>
      <c r="Y2499" s="54"/>
      <c r="Z2499" s="54"/>
      <c r="AA2499" s="54"/>
      <c r="AB2499" s="54"/>
      <c r="AC2499" s="54"/>
      <c r="AD2499" s="54"/>
      <c r="AE2499" s="54"/>
      <c r="AF2499" s="53"/>
      <c r="AG2499" s="54"/>
      <c r="AH2499" s="54"/>
      <c r="AI2499" s="54"/>
      <c r="AJ2499" s="53"/>
      <c r="AK2499" s="53"/>
      <c r="AL2499" s="53"/>
      <c r="AM2499" s="53"/>
      <c r="AN2499" s="53"/>
      <c r="AO2499" s="53"/>
      <c r="AP2499" s="53"/>
      <c r="AQ2499" s="53"/>
      <c r="AR2499" s="53"/>
      <c r="AS2499" s="53"/>
      <c r="AT2499" s="53"/>
      <c r="AU2499" s="53"/>
      <c r="AV2499" s="53"/>
      <c r="AW2499" s="53"/>
      <c r="AX2499" s="53"/>
      <c r="AY2499" s="53"/>
    </row>
    <row r="2500" spans="18:51">
      <c r="R2500" s="55"/>
      <c r="S2500" s="53"/>
      <c r="T2500" s="53"/>
      <c r="U2500" s="53"/>
      <c r="V2500" s="53"/>
      <c r="W2500" s="53"/>
      <c r="X2500" s="54"/>
      <c r="Y2500" s="54"/>
      <c r="Z2500" s="54"/>
      <c r="AA2500" s="54"/>
      <c r="AB2500" s="54"/>
      <c r="AC2500" s="54"/>
      <c r="AD2500" s="54"/>
      <c r="AE2500" s="54"/>
      <c r="AF2500" s="53"/>
      <c r="AG2500" s="54"/>
      <c r="AH2500" s="54"/>
      <c r="AI2500" s="54"/>
      <c r="AJ2500" s="53"/>
      <c r="AK2500" s="53"/>
      <c r="AL2500" s="53"/>
      <c r="AM2500" s="53"/>
      <c r="AN2500" s="53"/>
      <c r="AO2500" s="53"/>
      <c r="AP2500" s="53"/>
      <c r="AQ2500" s="53"/>
      <c r="AR2500" s="53"/>
      <c r="AS2500" s="53"/>
      <c r="AT2500" s="53"/>
      <c r="AU2500" s="53"/>
      <c r="AV2500" s="53"/>
      <c r="AW2500" s="53"/>
      <c r="AX2500" s="53"/>
      <c r="AY2500" s="53"/>
    </row>
    <row r="2501" spans="18:51">
      <c r="R2501" s="55"/>
      <c r="S2501" s="53"/>
      <c r="T2501" s="53"/>
      <c r="U2501" s="53"/>
      <c r="V2501" s="53"/>
      <c r="W2501" s="53"/>
      <c r="X2501" s="54"/>
      <c r="Y2501" s="54"/>
      <c r="Z2501" s="54"/>
      <c r="AA2501" s="54"/>
      <c r="AB2501" s="54"/>
      <c r="AC2501" s="54"/>
      <c r="AD2501" s="54"/>
      <c r="AE2501" s="54"/>
      <c r="AF2501" s="53"/>
      <c r="AG2501" s="54"/>
      <c r="AH2501" s="54"/>
      <c r="AI2501" s="54"/>
      <c r="AJ2501" s="53"/>
      <c r="AK2501" s="53"/>
      <c r="AL2501" s="53"/>
      <c r="AM2501" s="53"/>
      <c r="AN2501" s="53"/>
      <c r="AO2501" s="53"/>
      <c r="AP2501" s="53"/>
      <c r="AQ2501" s="53"/>
      <c r="AR2501" s="53"/>
      <c r="AS2501" s="53"/>
      <c r="AT2501" s="53"/>
      <c r="AU2501" s="53"/>
      <c r="AV2501" s="53"/>
      <c r="AW2501" s="53"/>
      <c r="AX2501" s="53"/>
      <c r="AY2501" s="53"/>
    </row>
    <row r="2502" spans="18:51">
      <c r="R2502" s="55"/>
      <c r="S2502" s="53"/>
      <c r="T2502" s="53"/>
      <c r="U2502" s="53"/>
      <c r="V2502" s="53"/>
      <c r="W2502" s="53"/>
      <c r="X2502" s="54"/>
      <c r="Y2502" s="54"/>
      <c r="Z2502" s="54"/>
      <c r="AA2502" s="54"/>
      <c r="AB2502" s="54"/>
      <c r="AC2502" s="54"/>
      <c r="AD2502" s="54"/>
      <c r="AE2502" s="54"/>
      <c r="AF2502" s="53"/>
      <c r="AG2502" s="54"/>
      <c r="AH2502" s="54"/>
      <c r="AI2502" s="54"/>
      <c r="AJ2502" s="53"/>
      <c r="AK2502" s="53"/>
      <c r="AL2502" s="53"/>
      <c r="AM2502" s="53"/>
      <c r="AN2502" s="53"/>
      <c r="AO2502" s="53"/>
      <c r="AP2502" s="53"/>
      <c r="AQ2502" s="53"/>
      <c r="AR2502" s="53"/>
      <c r="AS2502" s="53"/>
      <c r="AT2502" s="53"/>
      <c r="AU2502" s="53"/>
      <c r="AV2502" s="53"/>
      <c r="AW2502" s="53"/>
      <c r="AX2502" s="53"/>
      <c r="AY2502" s="53"/>
    </row>
    <row r="2503" spans="18:51">
      <c r="R2503" s="55"/>
      <c r="S2503" s="53"/>
      <c r="T2503" s="53"/>
      <c r="U2503" s="53"/>
      <c r="V2503" s="53"/>
      <c r="W2503" s="53"/>
      <c r="X2503" s="54"/>
      <c r="Y2503" s="54"/>
      <c r="Z2503" s="54"/>
      <c r="AA2503" s="54"/>
      <c r="AB2503" s="54"/>
      <c r="AC2503" s="54"/>
      <c r="AD2503" s="54"/>
      <c r="AE2503" s="54"/>
      <c r="AF2503" s="53"/>
      <c r="AG2503" s="54"/>
      <c r="AH2503" s="54"/>
      <c r="AI2503" s="54"/>
      <c r="AJ2503" s="53"/>
      <c r="AK2503" s="53"/>
      <c r="AL2503" s="53"/>
      <c r="AM2503" s="53"/>
      <c r="AN2503" s="53"/>
      <c r="AO2503" s="53"/>
      <c r="AP2503" s="53"/>
      <c r="AQ2503" s="53"/>
      <c r="AR2503" s="53"/>
      <c r="AS2503" s="53"/>
      <c r="AT2503" s="53"/>
      <c r="AU2503" s="53"/>
      <c r="AV2503" s="53"/>
      <c r="AW2503" s="53"/>
      <c r="AX2503" s="53"/>
      <c r="AY2503" s="53"/>
    </row>
    <row r="2504" spans="18:51">
      <c r="R2504" s="55"/>
      <c r="S2504" s="53"/>
      <c r="T2504" s="53"/>
      <c r="U2504" s="53"/>
      <c r="V2504" s="53"/>
      <c r="W2504" s="53"/>
      <c r="X2504" s="54"/>
      <c r="Y2504" s="54"/>
      <c r="Z2504" s="54"/>
      <c r="AA2504" s="54"/>
      <c r="AB2504" s="54"/>
      <c r="AC2504" s="54"/>
      <c r="AD2504" s="54"/>
      <c r="AE2504" s="54"/>
      <c r="AF2504" s="53"/>
      <c r="AG2504" s="54"/>
      <c r="AH2504" s="54"/>
      <c r="AI2504" s="54"/>
      <c r="AJ2504" s="53"/>
      <c r="AK2504" s="53"/>
      <c r="AL2504" s="53"/>
      <c r="AM2504" s="53"/>
      <c r="AN2504" s="53"/>
      <c r="AO2504" s="53"/>
      <c r="AP2504" s="53"/>
      <c r="AQ2504" s="53"/>
      <c r="AR2504" s="53"/>
      <c r="AS2504" s="53"/>
      <c r="AT2504" s="53"/>
      <c r="AU2504" s="53"/>
      <c r="AV2504" s="53"/>
      <c r="AW2504" s="53"/>
      <c r="AX2504" s="53"/>
      <c r="AY2504" s="53"/>
    </row>
    <row r="2505" spans="18:51">
      <c r="R2505" s="55"/>
      <c r="S2505" s="53"/>
      <c r="T2505" s="53"/>
      <c r="U2505" s="53"/>
      <c r="V2505" s="53"/>
      <c r="W2505" s="53"/>
      <c r="X2505" s="54"/>
      <c r="Y2505" s="54"/>
      <c r="Z2505" s="54"/>
      <c r="AA2505" s="54"/>
      <c r="AB2505" s="54"/>
      <c r="AC2505" s="54"/>
      <c r="AD2505" s="54"/>
      <c r="AE2505" s="54"/>
      <c r="AF2505" s="53"/>
      <c r="AG2505" s="54"/>
      <c r="AH2505" s="54"/>
      <c r="AI2505" s="54"/>
      <c r="AJ2505" s="53"/>
      <c r="AK2505" s="53"/>
      <c r="AL2505" s="53"/>
      <c r="AM2505" s="53"/>
      <c r="AN2505" s="53"/>
      <c r="AO2505" s="53"/>
      <c r="AP2505" s="53"/>
      <c r="AQ2505" s="53"/>
      <c r="AR2505" s="53"/>
      <c r="AS2505" s="53"/>
      <c r="AT2505" s="53"/>
      <c r="AU2505" s="53"/>
      <c r="AV2505" s="53"/>
      <c r="AW2505" s="53"/>
      <c r="AX2505" s="53"/>
      <c r="AY2505" s="53"/>
    </row>
    <row r="2506" spans="18:51">
      <c r="R2506" s="55"/>
      <c r="S2506" s="53"/>
      <c r="T2506" s="53"/>
      <c r="U2506" s="53"/>
      <c r="V2506" s="53"/>
      <c r="W2506" s="53"/>
      <c r="X2506" s="54"/>
      <c r="Y2506" s="54"/>
      <c r="Z2506" s="54"/>
      <c r="AA2506" s="54"/>
      <c r="AB2506" s="54"/>
      <c r="AC2506" s="54"/>
      <c r="AD2506" s="54"/>
      <c r="AE2506" s="54"/>
      <c r="AF2506" s="53"/>
      <c r="AG2506" s="54"/>
      <c r="AH2506" s="54"/>
      <c r="AI2506" s="54"/>
      <c r="AJ2506" s="53"/>
      <c r="AK2506" s="53"/>
      <c r="AL2506" s="53"/>
      <c r="AM2506" s="53"/>
      <c r="AN2506" s="53"/>
      <c r="AO2506" s="53"/>
      <c r="AP2506" s="53"/>
      <c r="AQ2506" s="53"/>
      <c r="AR2506" s="53"/>
      <c r="AS2506" s="53"/>
      <c r="AT2506" s="53"/>
      <c r="AU2506" s="53"/>
      <c r="AV2506" s="53"/>
      <c r="AW2506" s="53"/>
      <c r="AX2506" s="53"/>
      <c r="AY2506" s="53"/>
    </row>
    <row r="2507" spans="18:51">
      <c r="R2507" s="55"/>
      <c r="S2507" s="53"/>
      <c r="T2507" s="53"/>
      <c r="U2507" s="53"/>
      <c r="V2507" s="53"/>
      <c r="W2507" s="53"/>
      <c r="X2507" s="54"/>
      <c r="Y2507" s="54"/>
      <c r="Z2507" s="54"/>
      <c r="AA2507" s="54"/>
      <c r="AB2507" s="54"/>
      <c r="AC2507" s="54"/>
      <c r="AD2507" s="54"/>
      <c r="AE2507" s="54"/>
      <c r="AF2507" s="53"/>
      <c r="AG2507" s="54"/>
      <c r="AH2507" s="54"/>
      <c r="AI2507" s="54"/>
      <c r="AJ2507" s="53"/>
      <c r="AK2507" s="53"/>
      <c r="AL2507" s="53"/>
      <c r="AM2507" s="53"/>
      <c r="AN2507" s="53"/>
      <c r="AO2507" s="53"/>
      <c r="AP2507" s="53"/>
      <c r="AQ2507" s="53"/>
      <c r="AR2507" s="53"/>
      <c r="AS2507" s="53"/>
      <c r="AT2507" s="53"/>
      <c r="AU2507" s="53"/>
      <c r="AV2507" s="53"/>
      <c r="AW2507" s="53"/>
      <c r="AX2507" s="53"/>
      <c r="AY2507" s="53"/>
    </row>
    <row r="2508" spans="18:51">
      <c r="R2508" s="55"/>
      <c r="S2508" s="53"/>
      <c r="T2508" s="53"/>
      <c r="U2508" s="53"/>
      <c r="V2508" s="53"/>
      <c r="W2508" s="53"/>
      <c r="X2508" s="54"/>
      <c r="Y2508" s="54"/>
      <c r="Z2508" s="54"/>
      <c r="AA2508" s="54"/>
      <c r="AB2508" s="54"/>
      <c r="AC2508" s="54"/>
      <c r="AD2508" s="54"/>
      <c r="AE2508" s="54"/>
      <c r="AF2508" s="53"/>
      <c r="AG2508" s="54"/>
      <c r="AH2508" s="54"/>
      <c r="AI2508" s="54"/>
      <c r="AJ2508" s="53"/>
      <c r="AK2508" s="53"/>
      <c r="AL2508" s="53"/>
      <c r="AM2508" s="53"/>
      <c r="AN2508" s="53"/>
      <c r="AO2508" s="53"/>
      <c r="AP2508" s="53"/>
      <c r="AQ2508" s="53"/>
      <c r="AR2508" s="53"/>
      <c r="AS2508" s="53"/>
      <c r="AT2508" s="53"/>
      <c r="AU2508" s="53"/>
      <c r="AV2508" s="53"/>
      <c r="AW2508" s="53"/>
      <c r="AX2508" s="53"/>
      <c r="AY2508" s="53"/>
    </row>
    <row r="2509" spans="18:51">
      <c r="R2509" s="55"/>
      <c r="S2509" s="53"/>
      <c r="T2509" s="53"/>
      <c r="U2509" s="53"/>
      <c r="V2509" s="53"/>
      <c r="W2509" s="53"/>
      <c r="X2509" s="54"/>
      <c r="Y2509" s="54"/>
      <c r="Z2509" s="54"/>
      <c r="AA2509" s="54"/>
      <c r="AB2509" s="54"/>
      <c r="AC2509" s="54"/>
      <c r="AD2509" s="54"/>
      <c r="AE2509" s="54"/>
      <c r="AF2509" s="53"/>
      <c r="AG2509" s="54"/>
      <c r="AH2509" s="54"/>
      <c r="AI2509" s="54"/>
      <c r="AJ2509" s="53"/>
      <c r="AK2509" s="53"/>
      <c r="AL2509" s="53"/>
      <c r="AM2509" s="53"/>
      <c r="AN2509" s="53"/>
      <c r="AO2509" s="53"/>
      <c r="AP2509" s="53"/>
      <c r="AQ2509" s="53"/>
      <c r="AR2509" s="53"/>
      <c r="AS2509" s="53"/>
      <c r="AT2509" s="53"/>
      <c r="AU2509" s="53"/>
      <c r="AV2509" s="53"/>
      <c r="AW2509" s="53"/>
      <c r="AX2509" s="53"/>
      <c r="AY2509" s="53"/>
    </row>
    <row r="2510" spans="18:51">
      <c r="R2510" s="55"/>
      <c r="S2510" s="53"/>
      <c r="T2510" s="53"/>
      <c r="U2510" s="53"/>
      <c r="V2510" s="53"/>
      <c r="W2510" s="53"/>
      <c r="X2510" s="54"/>
      <c r="Y2510" s="54"/>
      <c r="Z2510" s="54"/>
      <c r="AA2510" s="54"/>
      <c r="AB2510" s="54"/>
      <c r="AC2510" s="54"/>
      <c r="AD2510" s="54"/>
      <c r="AE2510" s="54"/>
      <c r="AF2510" s="53"/>
      <c r="AG2510" s="54"/>
      <c r="AH2510" s="54"/>
      <c r="AI2510" s="54"/>
      <c r="AJ2510" s="53"/>
      <c r="AK2510" s="53"/>
      <c r="AL2510" s="53"/>
      <c r="AM2510" s="53"/>
      <c r="AN2510" s="53"/>
      <c r="AO2510" s="53"/>
      <c r="AP2510" s="53"/>
      <c r="AQ2510" s="53"/>
      <c r="AR2510" s="53"/>
      <c r="AS2510" s="53"/>
      <c r="AT2510" s="53"/>
      <c r="AU2510" s="53"/>
      <c r="AV2510" s="53"/>
      <c r="AW2510" s="53"/>
      <c r="AX2510" s="53"/>
      <c r="AY2510" s="53"/>
    </row>
    <row r="2511" spans="18:51">
      <c r="R2511" s="55"/>
      <c r="S2511" s="53"/>
      <c r="T2511" s="53"/>
      <c r="U2511" s="53"/>
      <c r="V2511" s="53"/>
      <c r="W2511" s="53"/>
      <c r="X2511" s="54"/>
      <c r="Y2511" s="54"/>
      <c r="Z2511" s="54"/>
      <c r="AA2511" s="54"/>
      <c r="AB2511" s="54"/>
      <c r="AC2511" s="54"/>
      <c r="AD2511" s="54"/>
      <c r="AE2511" s="54"/>
      <c r="AF2511" s="53"/>
      <c r="AG2511" s="54"/>
      <c r="AH2511" s="54"/>
      <c r="AI2511" s="54"/>
      <c r="AJ2511" s="53"/>
      <c r="AK2511" s="53"/>
      <c r="AL2511" s="53"/>
      <c r="AM2511" s="53"/>
      <c r="AN2511" s="53"/>
      <c r="AO2511" s="53"/>
      <c r="AP2511" s="53"/>
      <c r="AQ2511" s="53"/>
      <c r="AR2511" s="53"/>
      <c r="AS2511" s="53"/>
      <c r="AT2511" s="53"/>
      <c r="AU2511" s="53"/>
      <c r="AV2511" s="53"/>
      <c r="AW2511" s="53"/>
      <c r="AX2511" s="53"/>
      <c r="AY2511" s="53"/>
    </row>
    <row r="2512" spans="18:51">
      <c r="R2512" s="55"/>
      <c r="S2512" s="53"/>
      <c r="T2512" s="53"/>
      <c r="U2512" s="53"/>
      <c r="V2512" s="53"/>
      <c r="W2512" s="53"/>
      <c r="X2512" s="54"/>
      <c r="Y2512" s="54"/>
      <c r="Z2512" s="54"/>
      <c r="AA2512" s="54"/>
      <c r="AB2512" s="54"/>
      <c r="AC2512" s="54"/>
      <c r="AD2512" s="54"/>
      <c r="AE2512" s="54"/>
      <c r="AF2512" s="53"/>
      <c r="AG2512" s="54"/>
      <c r="AH2512" s="54"/>
      <c r="AI2512" s="54"/>
      <c r="AJ2512" s="53"/>
      <c r="AK2512" s="53"/>
      <c r="AL2512" s="53"/>
      <c r="AM2512" s="53"/>
      <c r="AN2512" s="53"/>
      <c r="AO2512" s="53"/>
      <c r="AP2512" s="53"/>
      <c r="AQ2512" s="53"/>
      <c r="AR2512" s="53"/>
      <c r="AS2512" s="53"/>
      <c r="AT2512" s="53"/>
      <c r="AU2512" s="53"/>
      <c r="AV2512" s="53"/>
      <c r="AW2512" s="53"/>
      <c r="AX2512" s="53"/>
      <c r="AY2512" s="53"/>
    </row>
    <row r="2513" spans="18:51">
      <c r="R2513" s="55"/>
      <c r="S2513" s="53"/>
      <c r="T2513" s="53"/>
      <c r="U2513" s="53"/>
      <c r="V2513" s="53"/>
      <c r="W2513" s="53"/>
      <c r="X2513" s="54"/>
      <c r="Y2513" s="54"/>
      <c r="Z2513" s="54"/>
      <c r="AA2513" s="54"/>
      <c r="AB2513" s="54"/>
      <c r="AC2513" s="54"/>
      <c r="AD2513" s="54"/>
      <c r="AE2513" s="54"/>
      <c r="AF2513" s="53"/>
      <c r="AG2513" s="54"/>
      <c r="AH2513" s="54"/>
      <c r="AI2513" s="54"/>
      <c r="AJ2513" s="53"/>
      <c r="AK2513" s="53"/>
      <c r="AL2513" s="53"/>
      <c r="AM2513" s="53"/>
      <c r="AN2513" s="53"/>
      <c r="AO2513" s="53"/>
      <c r="AP2513" s="53"/>
      <c r="AQ2513" s="53"/>
      <c r="AR2513" s="53"/>
      <c r="AS2513" s="53"/>
      <c r="AT2513" s="53"/>
      <c r="AU2513" s="53"/>
      <c r="AV2513" s="53"/>
      <c r="AW2513" s="53"/>
      <c r="AX2513" s="53"/>
      <c r="AY2513" s="53"/>
    </row>
    <row r="2514" spans="18:51">
      <c r="R2514" s="55"/>
      <c r="S2514" s="53"/>
      <c r="T2514" s="53"/>
      <c r="U2514" s="53"/>
      <c r="V2514" s="53"/>
      <c r="W2514" s="53"/>
      <c r="X2514" s="54"/>
      <c r="Y2514" s="54"/>
      <c r="Z2514" s="54"/>
      <c r="AA2514" s="54"/>
      <c r="AB2514" s="54"/>
      <c r="AC2514" s="54"/>
      <c r="AD2514" s="54"/>
      <c r="AE2514" s="54"/>
      <c r="AF2514" s="53"/>
      <c r="AG2514" s="54"/>
      <c r="AH2514" s="54"/>
      <c r="AI2514" s="54"/>
      <c r="AJ2514" s="53"/>
      <c r="AK2514" s="53"/>
      <c r="AL2514" s="53"/>
      <c r="AM2514" s="53"/>
      <c r="AN2514" s="53"/>
      <c r="AO2514" s="53"/>
      <c r="AP2514" s="53"/>
      <c r="AQ2514" s="53"/>
      <c r="AR2514" s="53"/>
      <c r="AS2514" s="53"/>
      <c r="AT2514" s="53"/>
      <c r="AU2514" s="53"/>
      <c r="AV2514" s="53"/>
      <c r="AW2514" s="53"/>
      <c r="AX2514" s="53"/>
      <c r="AY2514" s="53"/>
    </row>
    <row r="2515" spans="18:51">
      <c r="R2515" s="55"/>
      <c r="S2515" s="53"/>
      <c r="T2515" s="53"/>
      <c r="U2515" s="53"/>
      <c r="V2515" s="53"/>
      <c r="W2515" s="53"/>
      <c r="X2515" s="54"/>
      <c r="Y2515" s="54"/>
      <c r="Z2515" s="54"/>
      <c r="AA2515" s="54"/>
      <c r="AB2515" s="54"/>
      <c r="AC2515" s="54"/>
      <c r="AD2515" s="54"/>
      <c r="AE2515" s="54"/>
      <c r="AF2515" s="53"/>
      <c r="AG2515" s="54"/>
      <c r="AH2515" s="54"/>
      <c r="AI2515" s="54"/>
      <c r="AJ2515" s="53"/>
      <c r="AK2515" s="53"/>
      <c r="AL2515" s="53"/>
      <c r="AM2515" s="53"/>
      <c r="AN2515" s="53"/>
      <c r="AO2515" s="53"/>
      <c r="AP2515" s="53"/>
      <c r="AQ2515" s="53"/>
      <c r="AR2515" s="53"/>
      <c r="AS2515" s="53"/>
      <c r="AT2515" s="53"/>
      <c r="AU2515" s="53"/>
      <c r="AV2515" s="53"/>
      <c r="AW2515" s="53"/>
      <c r="AX2515" s="53"/>
      <c r="AY2515" s="53"/>
    </row>
    <row r="2516" spans="18:51">
      <c r="R2516" s="55"/>
      <c r="S2516" s="53"/>
      <c r="T2516" s="53"/>
      <c r="U2516" s="53"/>
      <c r="V2516" s="53"/>
      <c r="W2516" s="53"/>
      <c r="X2516" s="54"/>
      <c r="Y2516" s="54"/>
      <c r="Z2516" s="54"/>
      <c r="AA2516" s="54"/>
      <c r="AB2516" s="54"/>
      <c r="AC2516" s="54"/>
      <c r="AD2516" s="54"/>
      <c r="AE2516" s="54"/>
      <c r="AF2516" s="53"/>
      <c r="AG2516" s="54"/>
      <c r="AH2516" s="54"/>
      <c r="AI2516" s="54"/>
      <c r="AJ2516" s="53"/>
      <c r="AK2516" s="53"/>
      <c r="AL2516" s="53"/>
      <c r="AM2516" s="53"/>
      <c r="AN2516" s="53"/>
      <c r="AO2516" s="53"/>
      <c r="AP2516" s="53"/>
      <c r="AQ2516" s="53"/>
      <c r="AR2516" s="53"/>
      <c r="AS2516" s="53"/>
      <c r="AT2516" s="53"/>
      <c r="AU2516" s="53"/>
      <c r="AV2516" s="53"/>
      <c r="AW2516" s="53"/>
      <c r="AX2516" s="53"/>
      <c r="AY2516" s="53"/>
    </row>
    <row r="2517" spans="18:51">
      <c r="R2517" s="55"/>
      <c r="S2517" s="53"/>
      <c r="T2517" s="53"/>
      <c r="U2517" s="53"/>
      <c r="V2517" s="53"/>
      <c r="W2517" s="53"/>
      <c r="X2517" s="54"/>
      <c r="Y2517" s="54"/>
      <c r="Z2517" s="54"/>
      <c r="AA2517" s="54"/>
      <c r="AB2517" s="54"/>
      <c r="AC2517" s="54"/>
      <c r="AD2517" s="54"/>
      <c r="AE2517" s="54"/>
      <c r="AF2517" s="53"/>
      <c r="AG2517" s="54"/>
      <c r="AH2517" s="54"/>
      <c r="AI2517" s="54"/>
      <c r="AJ2517" s="53"/>
      <c r="AK2517" s="53"/>
      <c r="AL2517" s="53"/>
      <c r="AM2517" s="53"/>
      <c r="AN2517" s="53"/>
      <c r="AO2517" s="53"/>
      <c r="AP2517" s="53"/>
      <c r="AQ2517" s="53"/>
      <c r="AR2517" s="53"/>
      <c r="AS2517" s="53"/>
      <c r="AT2517" s="53"/>
      <c r="AU2517" s="53"/>
      <c r="AV2517" s="53"/>
      <c r="AW2517" s="53"/>
      <c r="AX2517" s="53"/>
      <c r="AY2517" s="53"/>
    </row>
    <row r="2518" spans="18:51">
      <c r="R2518" s="55"/>
      <c r="S2518" s="53"/>
      <c r="T2518" s="53"/>
      <c r="U2518" s="53"/>
      <c r="V2518" s="53"/>
      <c r="W2518" s="53"/>
      <c r="X2518" s="54"/>
      <c r="Y2518" s="54"/>
      <c r="Z2518" s="54"/>
      <c r="AA2518" s="54"/>
      <c r="AB2518" s="54"/>
      <c r="AC2518" s="54"/>
      <c r="AD2518" s="54"/>
      <c r="AE2518" s="54"/>
      <c r="AF2518" s="53"/>
      <c r="AG2518" s="54"/>
      <c r="AH2518" s="54"/>
      <c r="AI2518" s="54"/>
      <c r="AJ2518" s="53"/>
      <c r="AK2518" s="53"/>
      <c r="AL2518" s="53"/>
      <c r="AM2518" s="53"/>
      <c r="AN2518" s="53"/>
      <c r="AO2518" s="53"/>
      <c r="AP2518" s="53"/>
      <c r="AQ2518" s="53"/>
      <c r="AR2518" s="53"/>
      <c r="AS2518" s="53"/>
      <c r="AT2518" s="53"/>
      <c r="AU2518" s="53"/>
      <c r="AV2518" s="53"/>
      <c r="AW2518" s="53"/>
      <c r="AX2518" s="53"/>
      <c r="AY2518" s="53"/>
    </row>
    <row r="2519" spans="18:51">
      <c r="R2519" s="55"/>
      <c r="S2519" s="53"/>
      <c r="T2519" s="53"/>
      <c r="U2519" s="53"/>
      <c r="V2519" s="53"/>
      <c r="W2519" s="53"/>
      <c r="X2519" s="54"/>
      <c r="Y2519" s="54"/>
      <c r="Z2519" s="54"/>
      <c r="AA2519" s="54"/>
      <c r="AB2519" s="54"/>
      <c r="AC2519" s="54"/>
      <c r="AD2519" s="54"/>
      <c r="AE2519" s="54"/>
      <c r="AF2519" s="53"/>
      <c r="AG2519" s="54"/>
      <c r="AH2519" s="54"/>
      <c r="AI2519" s="54"/>
      <c r="AJ2519" s="53"/>
      <c r="AK2519" s="53"/>
      <c r="AL2519" s="53"/>
      <c r="AM2519" s="53"/>
      <c r="AN2519" s="53"/>
      <c r="AO2519" s="53"/>
      <c r="AP2519" s="53"/>
      <c r="AQ2519" s="53"/>
      <c r="AR2519" s="53"/>
      <c r="AS2519" s="53"/>
      <c r="AT2519" s="53"/>
      <c r="AU2519" s="53"/>
      <c r="AV2519" s="53"/>
      <c r="AW2519" s="53"/>
      <c r="AX2519" s="53"/>
      <c r="AY2519" s="53"/>
    </row>
    <row r="2520" spans="18:51">
      <c r="R2520" s="55"/>
      <c r="S2520" s="53"/>
      <c r="T2520" s="53"/>
      <c r="U2520" s="53"/>
      <c r="V2520" s="53"/>
      <c r="W2520" s="53"/>
      <c r="X2520" s="54"/>
      <c r="Y2520" s="54"/>
      <c r="Z2520" s="54"/>
      <c r="AA2520" s="54"/>
      <c r="AB2520" s="54"/>
      <c r="AC2520" s="54"/>
      <c r="AD2520" s="54"/>
      <c r="AE2520" s="54"/>
      <c r="AF2520" s="53"/>
      <c r="AG2520" s="54"/>
      <c r="AH2520" s="54"/>
      <c r="AI2520" s="54"/>
      <c r="AJ2520" s="53"/>
      <c r="AK2520" s="53"/>
      <c r="AL2520" s="53"/>
      <c r="AM2520" s="53"/>
      <c r="AN2520" s="53"/>
      <c r="AO2520" s="53"/>
      <c r="AP2520" s="53"/>
      <c r="AQ2520" s="53"/>
      <c r="AR2520" s="53"/>
      <c r="AS2520" s="53"/>
      <c r="AT2520" s="53"/>
      <c r="AU2520" s="53"/>
      <c r="AV2520" s="53"/>
      <c r="AW2520" s="53"/>
      <c r="AX2520" s="53"/>
      <c r="AY2520" s="53"/>
    </row>
    <row r="2521" spans="18:51">
      <c r="R2521" s="55"/>
      <c r="S2521" s="53"/>
      <c r="T2521" s="53"/>
      <c r="U2521" s="53"/>
      <c r="V2521" s="53"/>
      <c r="W2521" s="53"/>
      <c r="X2521" s="54"/>
      <c r="Y2521" s="54"/>
      <c r="Z2521" s="54"/>
      <c r="AA2521" s="54"/>
      <c r="AB2521" s="54"/>
      <c r="AC2521" s="54"/>
      <c r="AD2521" s="54"/>
      <c r="AE2521" s="54"/>
      <c r="AF2521" s="53"/>
      <c r="AG2521" s="54"/>
      <c r="AH2521" s="54"/>
      <c r="AI2521" s="54"/>
      <c r="AJ2521" s="53"/>
      <c r="AK2521" s="53"/>
      <c r="AL2521" s="53"/>
      <c r="AM2521" s="53"/>
      <c r="AN2521" s="53"/>
      <c r="AO2521" s="53"/>
      <c r="AP2521" s="53"/>
      <c r="AQ2521" s="53"/>
      <c r="AR2521" s="53"/>
      <c r="AS2521" s="53"/>
      <c r="AT2521" s="53"/>
      <c r="AU2521" s="53"/>
      <c r="AV2521" s="53"/>
      <c r="AW2521" s="53"/>
      <c r="AX2521" s="53"/>
      <c r="AY2521" s="53"/>
    </row>
    <row r="2522" spans="18:51">
      <c r="R2522" s="55"/>
      <c r="S2522" s="53"/>
      <c r="T2522" s="53"/>
      <c r="U2522" s="53"/>
      <c r="V2522" s="53"/>
      <c r="W2522" s="53"/>
      <c r="X2522" s="54"/>
      <c r="Y2522" s="54"/>
      <c r="Z2522" s="54"/>
      <c r="AA2522" s="54"/>
      <c r="AB2522" s="54"/>
      <c r="AC2522" s="54"/>
      <c r="AD2522" s="54"/>
      <c r="AE2522" s="54"/>
      <c r="AF2522" s="53"/>
      <c r="AG2522" s="54"/>
      <c r="AH2522" s="54"/>
      <c r="AI2522" s="54"/>
      <c r="AJ2522" s="53"/>
      <c r="AK2522" s="53"/>
      <c r="AL2522" s="53"/>
      <c r="AM2522" s="53"/>
      <c r="AN2522" s="53"/>
      <c r="AO2522" s="53"/>
      <c r="AP2522" s="53"/>
      <c r="AQ2522" s="53"/>
      <c r="AR2522" s="53"/>
      <c r="AS2522" s="53"/>
      <c r="AT2522" s="53"/>
      <c r="AU2522" s="53"/>
      <c r="AV2522" s="53"/>
      <c r="AW2522" s="53"/>
      <c r="AX2522" s="53"/>
      <c r="AY2522" s="53"/>
    </row>
    <row r="2523" spans="18:51">
      <c r="R2523" s="55"/>
      <c r="S2523" s="53"/>
      <c r="T2523" s="53"/>
      <c r="U2523" s="53"/>
      <c r="V2523" s="53"/>
      <c r="W2523" s="53"/>
      <c r="X2523" s="54"/>
      <c r="Y2523" s="54"/>
      <c r="Z2523" s="54"/>
      <c r="AA2523" s="54"/>
      <c r="AB2523" s="54"/>
      <c r="AC2523" s="54"/>
      <c r="AD2523" s="54"/>
      <c r="AE2523" s="54"/>
      <c r="AF2523" s="53"/>
      <c r="AG2523" s="54"/>
      <c r="AH2523" s="54"/>
      <c r="AI2523" s="54"/>
      <c r="AJ2523" s="53"/>
      <c r="AK2523" s="53"/>
      <c r="AL2523" s="53"/>
      <c r="AM2523" s="53"/>
      <c r="AN2523" s="53"/>
      <c r="AO2523" s="53"/>
      <c r="AP2523" s="53"/>
      <c r="AQ2523" s="53"/>
      <c r="AR2523" s="53"/>
      <c r="AS2523" s="53"/>
      <c r="AT2523" s="53"/>
      <c r="AU2523" s="53"/>
      <c r="AV2523" s="53"/>
      <c r="AW2523" s="53"/>
      <c r="AX2523" s="53"/>
      <c r="AY2523" s="53"/>
    </row>
    <row r="2524" spans="18:51">
      <c r="R2524" s="55"/>
      <c r="S2524" s="53"/>
      <c r="T2524" s="53"/>
      <c r="U2524" s="53"/>
      <c r="V2524" s="53"/>
      <c r="W2524" s="53"/>
      <c r="X2524" s="54"/>
      <c r="Y2524" s="54"/>
      <c r="Z2524" s="54"/>
      <c r="AA2524" s="54"/>
      <c r="AB2524" s="54"/>
      <c r="AC2524" s="54"/>
      <c r="AD2524" s="54"/>
      <c r="AE2524" s="54"/>
      <c r="AF2524" s="53"/>
      <c r="AG2524" s="54"/>
      <c r="AH2524" s="54"/>
      <c r="AI2524" s="54"/>
      <c r="AJ2524" s="53"/>
      <c r="AK2524" s="53"/>
      <c r="AL2524" s="53"/>
      <c r="AM2524" s="53"/>
      <c r="AN2524" s="53"/>
      <c r="AO2524" s="53"/>
      <c r="AP2524" s="53"/>
      <c r="AQ2524" s="53"/>
      <c r="AR2524" s="53"/>
      <c r="AS2524" s="53"/>
      <c r="AT2524" s="53"/>
      <c r="AU2524" s="53"/>
      <c r="AV2524" s="53"/>
      <c r="AW2524" s="53"/>
      <c r="AX2524" s="53"/>
      <c r="AY2524" s="53"/>
    </row>
    <row r="2525" spans="18:51">
      <c r="R2525" s="55"/>
      <c r="S2525" s="53"/>
      <c r="T2525" s="53"/>
      <c r="U2525" s="53"/>
      <c r="V2525" s="53"/>
      <c r="W2525" s="53"/>
      <c r="X2525" s="54"/>
      <c r="Y2525" s="54"/>
      <c r="Z2525" s="54"/>
      <c r="AA2525" s="54"/>
      <c r="AB2525" s="54"/>
      <c r="AC2525" s="54"/>
      <c r="AD2525" s="54"/>
      <c r="AE2525" s="54"/>
      <c r="AF2525" s="53"/>
      <c r="AG2525" s="54"/>
      <c r="AH2525" s="54"/>
      <c r="AI2525" s="54"/>
      <c r="AJ2525" s="53"/>
      <c r="AK2525" s="53"/>
      <c r="AL2525" s="53"/>
      <c r="AM2525" s="53"/>
      <c r="AN2525" s="53"/>
      <c r="AO2525" s="53"/>
      <c r="AP2525" s="53"/>
      <c r="AQ2525" s="53"/>
      <c r="AR2525" s="53"/>
      <c r="AS2525" s="53"/>
      <c r="AT2525" s="53"/>
      <c r="AU2525" s="53"/>
      <c r="AV2525" s="53"/>
      <c r="AW2525" s="53"/>
      <c r="AX2525" s="53"/>
      <c r="AY2525" s="53"/>
    </row>
    <row r="2526" spans="18:51">
      <c r="R2526" s="55"/>
      <c r="S2526" s="53"/>
      <c r="T2526" s="53"/>
      <c r="U2526" s="53"/>
      <c r="V2526" s="53"/>
      <c r="W2526" s="53"/>
      <c r="X2526" s="54"/>
      <c r="Y2526" s="54"/>
      <c r="Z2526" s="54"/>
      <c r="AA2526" s="54"/>
      <c r="AB2526" s="54"/>
      <c r="AC2526" s="54"/>
      <c r="AD2526" s="54"/>
      <c r="AE2526" s="54"/>
      <c r="AF2526" s="53"/>
      <c r="AG2526" s="54"/>
      <c r="AH2526" s="54"/>
      <c r="AI2526" s="54"/>
      <c r="AJ2526" s="53"/>
      <c r="AK2526" s="53"/>
      <c r="AL2526" s="53"/>
      <c r="AM2526" s="53"/>
      <c r="AN2526" s="53"/>
      <c r="AO2526" s="53"/>
      <c r="AP2526" s="53"/>
      <c r="AQ2526" s="53"/>
      <c r="AR2526" s="53"/>
      <c r="AS2526" s="53"/>
      <c r="AT2526" s="53"/>
      <c r="AU2526" s="53"/>
      <c r="AV2526" s="53"/>
      <c r="AW2526" s="53"/>
      <c r="AX2526" s="53"/>
      <c r="AY2526" s="53"/>
    </row>
    <row r="2527" spans="18:51">
      <c r="R2527" s="55"/>
      <c r="S2527" s="53"/>
      <c r="T2527" s="53"/>
      <c r="U2527" s="53"/>
      <c r="V2527" s="53"/>
      <c r="W2527" s="53"/>
      <c r="X2527" s="54"/>
      <c r="Y2527" s="54"/>
      <c r="Z2527" s="54"/>
      <c r="AA2527" s="54"/>
      <c r="AB2527" s="54"/>
      <c r="AC2527" s="54"/>
      <c r="AD2527" s="54"/>
      <c r="AE2527" s="54"/>
      <c r="AF2527" s="53"/>
      <c r="AG2527" s="54"/>
      <c r="AH2527" s="54"/>
      <c r="AI2527" s="54"/>
      <c r="AJ2527" s="53"/>
      <c r="AK2527" s="53"/>
      <c r="AL2527" s="53"/>
      <c r="AM2527" s="53"/>
      <c r="AN2527" s="53"/>
      <c r="AO2527" s="53"/>
      <c r="AP2527" s="53"/>
      <c r="AQ2527" s="53"/>
      <c r="AR2527" s="53"/>
      <c r="AS2527" s="53"/>
      <c r="AT2527" s="53"/>
      <c r="AU2527" s="53"/>
      <c r="AV2527" s="53"/>
      <c r="AW2527" s="53"/>
      <c r="AX2527" s="53"/>
      <c r="AY2527" s="53"/>
    </row>
    <row r="2528" spans="18:51">
      <c r="R2528" s="55"/>
      <c r="S2528" s="53"/>
      <c r="T2528" s="53"/>
      <c r="U2528" s="53"/>
      <c r="V2528" s="53"/>
      <c r="W2528" s="53"/>
      <c r="X2528" s="54"/>
      <c r="Y2528" s="54"/>
      <c r="Z2528" s="54"/>
      <c r="AA2528" s="54"/>
      <c r="AB2528" s="54"/>
      <c r="AC2528" s="54"/>
      <c r="AD2528" s="54"/>
      <c r="AE2528" s="54"/>
      <c r="AF2528" s="53"/>
      <c r="AG2528" s="54"/>
      <c r="AH2528" s="54"/>
      <c r="AI2528" s="54"/>
      <c r="AJ2528" s="53"/>
      <c r="AK2528" s="53"/>
      <c r="AL2528" s="53"/>
      <c r="AM2528" s="53"/>
      <c r="AN2528" s="53"/>
      <c r="AO2528" s="53"/>
      <c r="AP2528" s="53"/>
      <c r="AQ2528" s="53"/>
      <c r="AR2528" s="53"/>
      <c r="AS2528" s="53"/>
      <c r="AT2528" s="53"/>
      <c r="AU2528" s="53"/>
      <c r="AV2528" s="53"/>
      <c r="AW2528" s="53"/>
      <c r="AX2528" s="53"/>
      <c r="AY2528" s="53"/>
    </row>
    <row r="2529" spans="18:51">
      <c r="R2529" s="55"/>
      <c r="S2529" s="53"/>
      <c r="T2529" s="53"/>
      <c r="U2529" s="53"/>
      <c r="V2529" s="53"/>
      <c r="W2529" s="53"/>
      <c r="X2529" s="54"/>
      <c r="Y2529" s="54"/>
      <c r="Z2529" s="54"/>
      <c r="AA2529" s="54"/>
      <c r="AB2529" s="54"/>
      <c r="AC2529" s="54"/>
      <c r="AD2529" s="54"/>
      <c r="AE2529" s="54"/>
      <c r="AF2529" s="53"/>
      <c r="AG2529" s="54"/>
      <c r="AH2529" s="54"/>
      <c r="AI2529" s="54"/>
      <c r="AJ2529" s="53"/>
      <c r="AK2529" s="53"/>
      <c r="AL2529" s="53"/>
      <c r="AM2529" s="53"/>
      <c r="AN2529" s="53"/>
      <c r="AO2529" s="53"/>
      <c r="AP2529" s="53"/>
      <c r="AQ2529" s="53"/>
      <c r="AR2529" s="53"/>
      <c r="AS2529" s="53"/>
      <c r="AT2529" s="53"/>
      <c r="AU2529" s="53"/>
      <c r="AV2529" s="53"/>
      <c r="AW2529" s="53"/>
      <c r="AX2529" s="53"/>
      <c r="AY2529" s="53"/>
    </row>
    <row r="2530" spans="18:51">
      <c r="R2530" s="55"/>
      <c r="S2530" s="53"/>
      <c r="T2530" s="53"/>
      <c r="U2530" s="53"/>
      <c r="V2530" s="53"/>
      <c r="W2530" s="53"/>
      <c r="X2530" s="54"/>
      <c r="Y2530" s="54"/>
      <c r="Z2530" s="54"/>
      <c r="AA2530" s="54"/>
      <c r="AB2530" s="54"/>
      <c r="AC2530" s="54"/>
      <c r="AD2530" s="54"/>
      <c r="AE2530" s="54"/>
      <c r="AF2530" s="53"/>
      <c r="AG2530" s="54"/>
      <c r="AH2530" s="54"/>
      <c r="AI2530" s="54"/>
      <c r="AJ2530" s="53"/>
      <c r="AK2530" s="53"/>
      <c r="AL2530" s="53"/>
      <c r="AM2530" s="53"/>
      <c r="AN2530" s="53"/>
      <c r="AO2530" s="53"/>
      <c r="AP2530" s="53"/>
      <c r="AQ2530" s="53"/>
      <c r="AR2530" s="53"/>
      <c r="AS2530" s="53"/>
      <c r="AT2530" s="53"/>
      <c r="AU2530" s="53"/>
      <c r="AV2530" s="53"/>
      <c r="AW2530" s="53"/>
      <c r="AX2530" s="53"/>
      <c r="AY2530" s="53"/>
    </row>
    <row r="2531" spans="18:51">
      <c r="R2531" s="55"/>
      <c r="S2531" s="53"/>
      <c r="T2531" s="53"/>
      <c r="U2531" s="53"/>
      <c r="V2531" s="53"/>
      <c r="W2531" s="53"/>
      <c r="X2531" s="54"/>
      <c r="Y2531" s="54"/>
      <c r="Z2531" s="54"/>
      <c r="AA2531" s="54"/>
      <c r="AB2531" s="54"/>
      <c r="AC2531" s="54"/>
      <c r="AD2531" s="54"/>
      <c r="AE2531" s="54"/>
      <c r="AF2531" s="53"/>
      <c r="AG2531" s="54"/>
      <c r="AH2531" s="54"/>
      <c r="AI2531" s="54"/>
      <c r="AJ2531" s="53"/>
      <c r="AK2531" s="53"/>
      <c r="AL2531" s="53"/>
      <c r="AM2531" s="53"/>
      <c r="AN2531" s="53"/>
      <c r="AO2531" s="53"/>
      <c r="AP2531" s="53"/>
      <c r="AQ2531" s="53"/>
      <c r="AR2531" s="53"/>
      <c r="AS2531" s="53"/>
      <c r="AT2531" s="53"/>
      <c r="AU2531" s="53"/>
      <c r="AV2531" s="53"/>
      <c r="AW2531" s="53"/>
      <c r="AX2531" s="53"/>
      <c r="AY2531" s="53"/>
    </row>
    <row r="2532" spans="18:51">
      <c r="R2532" s="55"/>
      <c r="S2532" s="53"/>
      <c r="T2532" s="53"/>
      <c r="U2532" s="53"/>
      <c r="V2532" s="53"/>
      <c r="W2532" s="53"/>
      <c r="X2532" s="54"/>
      <c r="Y2532" s="54"/>
      <c r="Z2532" s="54"/>
      <c r="AA2532" s="54"/>
      <c r="AB2532" s="54"/>
      <c r="AC2532" s="54"/>
      <c r="AD2532" s="54"/>
      <c r="AE2532" s="54"/>
      <c r="AF2532" s="53"/>
      <c r="AG2532" s="54"/>
      <c r="AH2532" s="54"/>
      <c r="AI2532" s="54"/>
      <c r="AJ2532" s="53"/>
      <c r="AK2532" s="53"/>
      <c r="AL2532" s="53"/>
      <c r="AM2532" s="53"/>
      <c r="AN2532" s="53"/>
      <c r="AO2532" s="53"/>
      <c r="AP2532" s="53"/>
      <c r="AQ2532" s="53"/>
      <c r="AR2532" s="53"/>
      <c r="AS2532" s="53"/>
      <c r="AT2532" s="53"/>
      <c r="AU2532" s="53"/>
      <c r="AV2532" s="53"/>
      <c r="AW2532" s="53"/>
      <c r="AX2532" s="53"/>
      <c r="AY2532" s="53"/>
    </row>
    <row r="2533" spans="18:51">
      <c r="R2533" s="55"/>
      <c r="S2533" s="53"/>
      <c r="T2533" s="53"/>
      <c r="U2533" s="53"/>
      <c r="V2533" s="53"/>
      <c r="W2533" s="53"/>
      <c r="X2533" s="54"/>
      <c r="Y2533" s="54"/>
      <c r="Z2533" s="54"/>
      <c r="AA2533" s="54"/>
      <c r="AB2533" s="54"/>
      <c r="AC2533" s="54"/>
      <c r="AD2533" s="54"/>
      <c r="AE2533" s="54"/>
      <c r="AF2533" s="53"/>
      <c r="AG2533" s="54"/>
      <c r="AH2533" s="54"/>
      <c r="AI2533" s="54"/>
      <c r="AJ2533" s="53"/>
      <c r="AK2533" s="53"/>
      <c r="AL2533" s="53"/>
      <c r="AM2533" s="53"/>
      <c r="AN2533" s="53"/>
      <c r="AO2533" s="53"/>
      <c r="AP2533" s="53"/>
      <c r="AQ2533" s="53"/>
      <c r="AR2533" s="53"/>
      <c r="AS2533" s="53"/>
      <c r="AT2533" s="53"/>
      <c r="AU2533" s="53"/>
      <c r="AV2533" s="53"/>
      <c r="AW2533" s="53"/>
      <c r="AX2533" s="53"/>
      <c r="AY2533" s="53"/>
    </row>
    <row r="2534" spans="18:51">
      <c r="R2534" s="55"/>
      <c r="S2534" s="53"/>
      <c r="T2534" s="53"/>
      <c r="U2534" s="53"/>
      <c r="V2534" s="53"/>
      <c r="W2534" s="53"/>
      <c r="X2534" s="54"/>
      <c r="Y2534" s="54"/>
      <c r="Z2534" s="54"/>
      <c r="AA2534" s="54"/>
      <c r="AB2534" s="54"/>
      <c r="AC2534" s="54"/>
      <c r="AD2534" s="54"/>
      <c r="AE2534" s="54"/>
      <c r="AF2534" s="53"/>
      <c r="AG2534" s="54"/>
      <c r="AH2534" s="54"/>
      <c r="AI2534" s="54"/>
      <c r="AJ2534" s="53"/>
      <c r="AK2534" s="53"/>
      <c r="AL2534" s="53"/>
      <c r="AM2534" s="53"/>
      <c r="AN2534" s="53"/>
      <c r="AO2534" s="53"/>
      <c r="AP2534" s="53"/>
      <c r="AQ2534" s="53"/>
      <c r="AR2534" s="53"/>
      <c r="AS2534" s="53"/>
      <c r="AT2534" s="53"/>
      <c r="AU2534" s="53"/>
      <c r="AV2534" s="53"/>
      <c r="AW2534" s="53"/>
      <c r="AX2534" s="53"/>
      <c r="AY2534" s="53"/>
    </row>
    <row r="2535" spans="18:51">
      <c r="R2535" s="55"/>
      <c r="S2535" s="53"/>
      <c r="T2535" s="53"/>
      <c r="U2535" s="53"/>
      <c r="V2535" s="53"/>
      <c r="W2535" s="53"/>
      <c r="X2535" s="54"/>
      <c r="Y2535" s="54"/>
      <c r="Z2535" s="54"/>
      <c r="AA2535" s="54"/>
      <c r="AB2535" s="54"/>
      <c r="AC2535" s="54"/>
      <c r="AD2535" s="54"/>
      <c r="AE2535" s="54"/>
      <c r="AF2535" s="53"/>
      <c r="AG2535" s="54"/>
      <c r="AH2535" s="54"/>
      <c r="AI2535" s="54"/>
      <c r="AJ2535" s="53"/>
      <c r="AK2535" s="53"/>
      <c r="AL2535" s="53"/>
      <c r="AM2535" s="53"/>
      <c r="AN2535" s="53"/>
      <c r="AO2535" s="53"/>
      <c r="AP2535" s="53"/>
      <c r="AQ2535" s="53"/>
      <c r="AR2535" s="53"/>
      <c r="AS2535" s="53"/>
      <c r="AT2535" s="53"/>
      <c r="AU2535" s="53"/>
      <c r="AV2535" s="53"/>
      <c r="AW2535" s="53"/>
      <c r="AX2535" s="53"/>
      <c r="AY2535" s="53"/>
    </row>
    <row r="2536" spans="18:51">
      <c r="R2536" s="55"/>
      <c r="S2536" s="53"/>
      <c r="T2536" s="53"/>
      <c r="U2536" s="53"/>
      <c r="V2536" s="53"/>
      <c r="W2536" s="53"/>
      <c r="X2536" s="54"/>
      <c r="Y2536" s="54"/>
      <c r="Z2536" s="54"/>
      <c r="AA2536" s="54"/>
      <c r="AB2536" s="54"/>
      <c r="AC2536" s="54"/>
      <c r="AD2536" s="54"/>
      <c r="AE2536" s="54"/>
      <c r="AF2536" s="53"/>
      <c r="AG2536" s="54"/>
      <c r="AH2536" s="54"/>
      <c r="AI2536" s="54"/>
      <c r="AJ2536" s="53"/>
      <c r="AK2536" s="53"/>
      <c r="AL2536" s="53"/>
      <c r="AM2536" s="53"/>
      <c r="AN2536" s="53"/>
      <c r="AO2536" s="53"/>
      <c r="AP2536" s="53"/>
      <c r="AQ2536" s="53"/>
      <c r="AR2536" s="53"/>
      <c r="AS2536" s="53"/>
      <c r="AT2536" s="53"/>
      <c r="AU2536" s="53"/>
      <c r="AV2536" s="53"/>
      <c r="AW2536" s="53"/>
      <c r="AX2536" s="53"/>
      <c r="AY2536" s="53"/>
    </row>
    <row r="2537" spans="18:51">
      <c r="R2537" s="55"/>
      <c r="S2537" s="53"/>
      <c r="T2537" s="53"/>
      <c r="U2537" s="53"/>
      <c r="V2537" s="53"/>
      <c r="W2537" s="53"/>
      <c r="X2537" s="54"/>
      <c r="Y2537" s="54"/>
      <c r="Z2537" s="54"/>
      <c r="AA2537" s="54"/>
      <c r="AB2537" s="54"/>
      <c r="AC2537" s="54"/>
      <c r="AD2537" s="54"/>
      <c r="AE2537" s="54"/>
      <c r="AF2537" s="53"/>
      <c r="AG2537" s="54"/>
      <c r="AH2537" s="54"/>
      <c r="AI2537" s="54"/>
      <c r="AJ2537" s="53"/>
      <c r="AK2537" s="53"/>
      <c r="AL2537" s="53"/>
      <c r="AM2537" s="53"/>
      <c r="AN2537" s="53"/>
      <c r="AO2537" s="53"/>
      <c r="AP2537" s="53"/>
      <c r="AQ2537" s="53"/>
      <c r="AR2537" s="53"/>
      <c r="AS2537" s="53"/>
      <c r="AT2537" s="53"/>
      <c r="AU2537" s="53"/>
      <c r="AV2537" s="53"/>
      <c r="AW2537" s="53"/>
      <c r="AX2537" s="53"/>
      <c r="AY2537" s="53"/>
    </row>
    <row r="2538" spans="18:51">
      <c r="R2538" s="55"/>
      <c r="S2538" s="53"/>
      <c r="T2538" s="53"/>
      <c r="U2538" s="53"/>
      <c r="V2538" s="53"/>
      <c r="W2538" s="53"/>
      <c r="X2538" s="54"/>
      <c r="Y2538" s="54"/>
      <c r="Z2538" s="54"/>
      <c r="AA2538" s="54"/>
      <c r="AB2538" s="54"/>
      <c r="AC2538" s="54"/>
      <c r="AD2538" s="54"/>
      <c r="AE2538" s="54"/>
      <c r="AF2538" s="53"/>
      <c r="AG2538" s="54"/>
      <c r="AH2538" s="54"/>
      <c r="AI2538" s="54"/>
      <c r="AJ2538" s="53"/>
      <c r="AK2538" s="53"/>
      <c r="AL2538" s="53"/>
      <c r="AM2538" s="53"/>
      <c r="AN2538" s="53"/>
      <c r="AO2538" s="53"/>
      <c r="AP2538" s="53"/>
      <c r="AQ2538" s="53"/>
      <c r="AR2538" s="53"/>
      <c r="AS2538" s="53"/>
      <c r="AT2538" s="53"/>
      <c r="AU2538" s="53"/>
      <c r="AV2538" s="53"/>
      <c r="AW2538" s="53"/>
      <c r="AX2538" s="53"/>
      <c r="AY2538" s="53"/>
    </row>
    <row r="2539" spans="18:51">
      <c r="R2539" s="55"/>
      <c r="S2539" s="53"/>
      <c r="T2539" s="53"/>
      <c r="U2539" s="53"/>
      <c r="V2539" s="53"/>
      <c r="W2539" s="53"/>
      <c r="X2539" s="54"/>
      <c r="Y2539" s="54"/>
      <c r="Z2539" s="54"/>
      <c r="AA2539" s="54"/>
      <c r="AB2539" s="54"/>
      <c r="AC2539" s="54"/>
      <c r="AD2539" s="54"/>
      <c r="AE2539" s="54"/>
      <c r="AF2539" s="53"/>
      <c r="AG2539" s="54"/>
      <c r="AH2539" s="54"/>
      <c r="AI2539" s="54"/>
      <c r="AJ2539" s="53"/>
      <c r="AK2539" s="53"/>
      <c r="AL2539" s="53"/>
      <c r="AM2539" s="53"/>
      <c r="AN2539" s="53"/>
      <c r="AO2539" s="53"/>
      <c r="AP2539" s="53"/>
      <c r="AQ2539" s="53"/>
      <c r="AR2539" s="53"/>
      <c r="AS2539" s="53"/>
      <c r="AT2539" s="53"/>
      <c r="AU2539" s="53"/>
      <c r="AV2539" s="53"/>
      <c r="AW2539" s="53"/>
      <c r="AX2539" s="53"/>
      <c r="AY2539" s="53"/>
    </row>
    <row r="2540" spans="18:51">
      <c r="R2540" s="55"/>
      <c r="S2540" s="53"/>
      <c r="T2540" s="53"/>
      <c r="U2540" s="53"/>
      <c r="V2540" s="53"/>
      <c r="W2540" s="53"/>
      <c r="X2540" s="54"/>
      <c r="Y2540" s="54"/>
      <c r="Z2540" s="54"/>
      <c r="AA2540" s="54"/>
      <c r="AB2540" s="54"/>
      <c r="AC2540" s="54"/>
      <c r="AD2540" s="54"/>
      <c r="AE2540" s="54"/>
      <c r="AF2540" s="53"/>
      <c r="AG2540" s="54"/>
      <c r="AH2540" s="54"/>
      <c r="AI2540" s="54"/>
      <c r="AJ2540" s="53"/>
      <c r="AK2540" s="53"/>
      <c r="AL2540" s="53"/>
      <c r="AM2540" s="53"/>
      <c r="AN2540" s="53"/>
      <c r="AO2540" s="53"/>
      <c r="AP2540" s="53"/>
      <c r="AQ2540" s="53"/>
      <c r="AR2540" s="53"/>
      <c r="AS2540" s="53"/>
      <c r="AT2540" s="53"/>
      <c r="AU2540" s="53"/>
      <c r="AV2540" s="53"/>
      <c r="AW2540" s="53"/>
      <c r="AX2540" s="53"/>
      <c r="AY2540" s="53"/>
    </row>
    <row r="2541" spans="18:51">
      <c r="R2541" s="55"/>
      <c r="S2541" s="53"/>
      <c r="T2541" s="53"/>
      <c r="U2541" s="53"/>
      <c r="V2541" s="53"/>
      <c r="W2541" s="53"/>
      <c r="X2541" s="54"/>
      <c r="Y2541" s="54"/>
      <c r="Z2541" s="54"/>
      <c r="AA2541" s="54"/>
      <c r="AB2541" s="54"/>
      <c r="AC2541" s="54"/>
      <c r="AD2541" s="54"/>
      <c r="AE2541" s="54"/>
      <c r="AF2541" s="53"/>
      <c r="AG2541" s="54"/>
      <c r="AH2541" s="54"/>
      <c r="AI2541" s="54"/>
      <c r="AJ2541" s="53"/>
      <c r="AK2541" s="53"/>
      <c r="AL2541" s="53"/>
      <c r="AM2541" s="53"/>
      <c r="AN2541" s="53"/>
      <c r="AO2541" s="53"/>
      <c r="AP2541" s="53"/>
      <c r="AQ2541" s="53"/>
      <c r="AR2541" s="53"/>
      <c r="AS2541" s="53"/>
      <c r="AT2541" s="53"/>
      <c r="AU2541" s="53"/>
      <c r="AV2541" s="53"/>
      <c r="AW2541" s="53"/>
      <c r="AX2541" s="53"/>
      <c r="AY2541" s="53"/>
    </row>
    <row r="2542" spans="18:51">
      <c r="R2542" s="55"/>
      <c r="S2542" s="53"/>
      <c r="T2542" s="53"/>
      <c r="U2542" s="53"/>
      <c r="V2542" s="53"/>
      <c r="W2542" s="53"/>
      <c r="X2542" s="54"/>
      <c r="Y2542" s="54"/>
      <c r="Z2542" s="54"/>
      <c r="AA2542" s="54"/>
      <c r="AB2542" s="54"/>
      <c r="AC2542" s="54"/>
      <c r="AD2542" s="54"/>
      <c r="AE2542" s="54"/>
      <c r="AF2542" s="53"/>
      <c r="AG2542" s="54"/>
      <c r="AH2542" s="54"/>
      <c r="AI2542" s="54"/>
      <c r="AJ2542" s="53"/>
      <c r="AK2542" s="53"/>
      <c r="AL2542" s="53"/>
      <c r="AM2542" s="53"/>
      <c r="AN2542" s="53"/>
      <c r="AO2542" s="53"/>
      <c r="AP2542" s="53"/>
      <c r="AQ2542" s="53"/>
      <c r="AR2542" s="53"/>
      <c r="AS2542" s="53"/>
      <c r="AT2542" s="53"/>
      <c r="AU2542" s="53"/>
      <c r="AV2542" s="53"/>
      <c r="AW2542" s="53"/>
      <c r="AX2542" s="53"/>
      <c r="AY2542" s="53"/>
    </row>
    <row r="2543" spans="18:51">
      <c r="R2543" s="55"/>
      <c r="S2543" s="53"/>
      <c r="T2543" s="53"/>
      <c r="U2543" s="53"/>
      <c r="V2543" s="53"/>
      <c r="W2543" s="53"/>
      <c r="X2543" s="54"/>
      <c r="Y2543" s="54"/>
      <c r="Z2543" s="54"/>
      <c r="AA2543" s="54"/>
      <c r="AB2543" s="54"/>
      <c r="AC2543" s="54"/>
      <c r="AD2543" s="54"/>
      <c r="AE2543" s="54"/>
      <c r="AF2543" s="53"/>
      <c r="AG2543" s="54"/>
      <c r="AH2543" s="54"/>
      <c r="AI2543" s="54"/>
      <c r="AJ2543" s="53"/>
      <c r="AK2543" s="53"/>
      <c r="AL2543" s="53"/>
      <c r="AM2543" s="53"/>
      <c r="AN2543" s="53"/>
      <c r="AO2543" s="53"/>
      <c r="AP2543" s="53"/>
      <c r="AQ2543" s="53"/>
      <c r="AR2543" s="53"/>
      <c r="AS2543" s="53"/>
      <c r="AT2543" s="53"/>
      <c r="AU2543" s="53"/>
      <c r="AV2543" s="53"/>
      <c r="AW2543" s="53"/>
      <c r="AX2543" s="53"/>
      <c r="AY2543" s="53"/>
    </row>
    <row r="2544" spans="18:51">
      <c r="R2544" s="55"/>
      <c r="S2544" s="53"/>
      <c r="T2544" s="53"/>
      <c r="U2544" s="53"/>
      <c r="V2544" s="53"/>
      <c r="W2544" s="53"/>
      <c r="X2544" s="54"/>
      <c r="Y2544" s="54"/>
      <c r="Z2544" s="54"/>
      <c r="AA2544" s="54"/>
      <c r="AB2544" s="54"/>
      <c r="AC2544" s="54"/>
      <c r="AD2544" s="54"/>
      <c r="AE2544" s="54"/>
      <c r="AF2544" s="53"/>
      <c r="AG2544" s="54"/>
      <c r="AH2544" s="54"/>
      <c r="AI2544" s="54"/>
      <c r="AJ2544" s="53"/>
      <c r="AK2544" s="53"/>
      <c r="AL2544" s="53"/>
      <c r="AM2544" s="53"/>
      <c r="AN2544" s="53"/>
      <c r="AO2544" s="53"/>
      <c r="AP2544" s="53"/>
      <c r="AQ2544" s="53"/>
      <c r="AR2544" s="53"/>
      <c r="AS2544" s="53"/>
      <c r="AT2544" s="53"/>
      <c r="AU2544" s="53"/>
      <c r="AV2544" s="53"/>
      <c r="AW2544" s="53"/>
      <c r="AX2544" s="53"/>
      <c r="AY2544" s="53"/>
    </row>
    <row r="2545" spans="18:51">
      <c r="R2545" s="55"/>
      <c r="S2545" s="53"/>
      <c r="T2545" s="53"/>
      <c r="U2545" s="53"/>
      <c r="V2545" s="53"/>
      <c r="W2545" s="53"/>
      <c r="X2545" s="54"/>
      <c r="Y2545" s="54"/>
      <c r="Z2545" s="54"/>
      <c r="AA2545" s="54"/>
      <c r="AB2545" s="54"/>
      <c r="AC2545" s="54"/>
      <c r="AD2545" s="54"/>
      <c r="AE2545" s="54"/>
      <c r="AF2545" s="53"/>
      <c r="AG2545" s="54"/>
      <c r="AH2545" s="54"/>
      <c r="AI2545" s="54"/>
      <c r="AJ2545" s="53"/>
      <c r="AK2545" s="53"/>
      <c r="AL2545" s="53"/>
      <c r="AM2545" s="53"/>
      <c r="AN2545" s="53"/>
      <c r="AO2545" s="53"/>
      <c r="AP2545" s="53"/>
      <c r="AQ2545" s="53"/>
      <c r="AR2545" s="53"/>
      <c r="AS2545" s="53"/>
      <c r="AT2545" s="53"/>
      <c r="AU2545" s="53"/>
      <c r="AV2545" s="53"/>
      <c r="AW2545" s="53"/>
      <c r="AX2545" s="53"/>
      <c r="AY2545" s="53"/>
    </row>
    <row r="2546" spans="18:51">
      <c r="R2546" s="55"/>
      <c r="S2546" s="53"/>
      <c r="T2546" s="53"/>
      <c r="U2546" s="53"/>
      <c r="V2546" s="53"/>
      <c r="W2546" s="53"/>
      <c r="X2546" s="54"/>
      <c r="Y2546" s="54"/>
      <c r="Z2546" s="54"/>
      <c r="AA2546" s="54"/>
      <c r="AB2546" s="54"/>
      <c r="AC2546" s="54"/>
      <c r="AD2546" s="54"/>
      <c r="AE2546" s="54"/>
      <c r="AF2546" s="53"/>
      <c r="AG2546" s="54"/>
      <c r="AH2546" s="54"/>
      <c r="AI2546" s="54"/>
      <c r="AJ2546" s="53"/>
      <c r="AK2546" s="53"/>
      <c r="AL2546" s="53"/>
      <c r="AM2546" s="53"/>
      <c r="AN2546" s="53"/>
      <c r="AO2546" s="53"/>
      <c r="AP2546" s="53"/>
      <c r="AQ2546" s="53"/>
      <c r="AR2546" s="53"/>
      <c r="AS2546" s="53"/>
      <c r="AT2546" s="53"/>
      <c r="AU2546" s="53"/>
      <c r="AV2546" s="53"/>
      <c r="AW2546" s="53"/>
      <c r="AX2546" s="53"/>
      <c r="AY2546" s="53"/>
    </row>
    <row r="2547" spans="18:51">
      <c r="R2547" s="55"/>
      <c r="S2547" s="53"/>
      <c r="T2547" s="53"/>
      <c r="U2547" s="53"/>
      <c r="V2547" s="53"/>
      <c r="W2547" s="53"/>
      <c r="X2547" s="54"/>
      <c r="Y2547" s="54"/>
      <c r="Z2547" s="54"/>
      <c r="AA2547" s="54"/>
      <c r="AB2547" s="54"/>
      <c r="AC2547" s="54"/>
      <c r="AD2547" s="54"/>
      <c r="AE2547" s="54"/>
      <c r="AF2547" s="53"/>
      <c r="AG2547" s="54"/>
      <c r="AH2547" s="54"/>
      <c r="AI2547" s="54"/>
      <c r="AJ2547" s="53"/>
      <c r="AK2547" s="53"/>
      <c r="AL2547" s="53"/>
      <c r="AM2547" s="53"/>
      <c r="AN2547" s="53"/>
      <c r="AO2547" s="53"/>
      <c r="AP2547" s="53"/>
      <c r="AQ2547" s="53"/>
      <c r="AR2547" s="53"/>
      <c r="AS2547" s="53"/>
      <c r="AT2547" s="53"/>
      <c r="AU2547" s="53"/>
      <c r="AV2547" s="53"/>
      <c r="AW2547" s="53"/>
      <c r="AX2547" s="53"/>
      <c r="AY2547" s="53"/>
    </row>
    <row r="2548" spans="18:51">
      <c r="R2548" s="55"/>
      <c r="S2548" s="53"/>
      <c r="T2548" s="53"/>
      <c r="U2548" s="53"/>
      <c r="V2548" s="53"/>
      <c r="W2548" s="53"/>
      <c r="X2548" s="54"/>
      <c r="Y2548" s="54"/>
      <c r="Z2548" s="54"/>
      <c r="AA2548" s="54"/>
      <c r="AB2548" s="54"/>
      <c r="AC2548" s="54"/>
      <c r="AD2548" s="54"/>
      <c r="AE2548" s="54"/>
      <c r="AF2548" s="53"/>
      <c r="AG2548" s="54"/>
      <c r="AH2548" s="54"/>
      <c r="AI2548" s="54"/>
      <c r="AJ2548" s="53"/>
      <c r="AK2548" s="53"/>
      <c r="AL2548" s="53"/>
      <c r="AM2548" s="53"/>
      <c r="AN2548" s="53"/>
      <c r="AO2548" s="53"/>
      <c r="AP2548" s="53"/>
      <c r="AQ2548" s="53"/>
      <c r="AR2548" s="53"/>
      <c r="AS2548" s="53"/>
      <c r="AT2548" s="53"/>
      <c r="AU2548" s="53"/>
      <c r="AV2548" s="53"/>
      <c r="AW2548" s="53"/>
      <c r="AX2548" s="53"/>
      <c r="AY2548" s="53"/>
    </row>
    <row r="2549" spans="18:51">
      <c r="R2549" s="55"/>
      <c r="S2549" s="53"/>
      <c r="T2549" s="53"/>
      <c r="U2549" s="53"/>
      <c r="V2549" s="53"/>
      <c r="W2549" s="53"/>
      <c r="X2549" s="54"/>
      <c r="Y2549" s="54"/>
      <c r="Z2549" s="54"/>
      <c r="AA2549" s="54"/>
      <c r="AB2549" s="54"/>
      <c r="AC2549" s="54"/>
      <c r="AD2549" s="54"/>
      <c r="AE2549" s="54"/>
      <c r="AF2549" s="53"/>
      <c r="AG2549" s="54"/>
      <c r="AH2549" s="54"/>
      <c r="AI2549" s="54"/>
      <c r="AJ2549" s="53"/>
      <c r="AK2549" s="53"/>
      <c r="AL2549" s="53"/>
      <c r="AM2549" s="53"/>
      <c r="AN2549" s="53"/>
      <c r="AO2549" s="53"/>
      <c r="AP2549" s="53"/>
      <c r="AQ2549" s="53"/>
      <c r="AR2549" s="53"/>
      <c r="AS2549" s="53"/>
      <c r="AT2549" s="53"/>
      <c r="AU2549" s="53"/>
      <c r="AV2549" s="53"/>
      <c r="AW2549" s="53"/>
      <c r="AX2549" s="53"/>
      <c r="AY2549" s="53"/>
    </row>
    <row r="2550" spans="18:51">
      <c r="R2550" s="55"/>
      <c r="S2550" s="53"/>
      <c r="T2550" s="53"/>
      <c r="U2550" s="53"/>
      <c r="V2550" s="53"/>
      <c r="W2550" s="53"/>
      <c r="X2550" s="54"/>
      <c r="Y2550" s="54"/>
      <c r="Z2550" s="54"/>
      <c r="AA2550" s="54"/>
      <c r="AB2550" s="54"/>
      <c r="AC2550" s="54"/>
      <c r="AD2550" s="54"/>
      <c r="AE2550" s="54"/>
      <c r="AF2550" s="53"/>
      <c r="AG2550" s="54"/>
      <c r="AH2550" s="54"/>
      <c r="AI2550" s="54"/>
      <c r="AJ2550" s="53"/>
      <c r="AK2550" s="53"/>
      <c r="AL2550" s="53"/>
      <c r="AM2550" s="53"/>
      <c r="AN2550" s="53"/>
      <c r="AO2550" s="53"/>
      <c r="AP2550" s="53"/>
      <c r="AQ2550" s="53"/>
      <c r="AR2550" s="53"/>
      <c r="AS2550" s="53"/>
      <c r="AT2550" s="53"/>
      <c r="AU2550" s="53"/>
      <c r="AV2550" s="53"/>
      <c r="AW2550" s="53"/>
      <c r="AX2550" s="53"/>
      <c r="AY2550" s="53"/>
    </row>
    <row r="2551" spans="18:51">
      <c r="R2551" s="55"/>
      <c r="S2551" s="53"/>
      <c r="T2551" s="53"/>
      <c r="U2551" s="53"/>
      <c r="V2551" s="53"/>
      <c r="W2551" s="53"/>
      <c r="X2551" s="54"/>
      <c r="Y2551" s="54"/>
      <c r="Z2551" s="54"/>
      <c r="AA2551" s="54"/>
      <c r="AB2551" s="54"/>
      <c r="AC2551" s="54"/>
      <c r="AD2551" s="54"/>
      <c r="AE2551" s="54"/>
      <c r="AF2551" s="53"/>
      <c r="AG2551" s="54"/>
      <c r="AH2551" s="54"/>
      <c r="AI2551" s="54"/>
      <c r="AJ2551" s="53"/>
      <c r="AK2551" s="53"/>
      <c r="AL2551" s="53"/>
      <c r="AM2551" s="53"/>
      <c r="AN2551" s="53"/>
      <c r="AO2551" s="53"/>
      <c r="AP2551" s="53"/>
      <c r="AQ2551" s="53"/>
      <c r="AR2551" s="53"/>
      <c r="AS2551" s="53"/>
      <c r="AT2551" s="53"/>
      <c r="AU2551" s="53"/>
      <c r="AV2551" s="53"/>
      <c r="AW2551" s="53"/>
      <c r="AX2551" s="53"/>
      <c r="AY2551" s="53"/>
    </row>
    <row r="2552" spans="18:51">
      <c r="R2552" s="55"/>
      <c r="S2552" s="53"/>
      <c r="T2552" s="53"/>
      <c r="U2552" s="53"/>
      <c r="V2552" s="53"/>
      <c r="W2552" s="53"/>
      <c r="X2552" s="54"/>
      <c r="Y2552" s="54"/>
      <c r="Z2552" s="54"/>
      <c r="AA2552" s="54"/>
      <c r="AB2552" s="54"/>
      <c r="AC2552" s="54"/>
      <c r="AD2552" s="54"/>
      <c r="AE2552" s="54"/>
      <c r="AF2552" s="53"/>
      <c r="AG2552" s="54"/>
      <c r="AH2552" s="54"/>
      <c r="AI2552" s="54"/>
      <c r="AJ2552" s="53"/>
      <c r="AK2552" s="53"/>
      <c r="AL2552" s="53"/>
      <c r="AM2552" s="53"/>
      <c r="AN2552" s="53"/>
      <c r="AO2552" s="53"/>
      <c r="AP2552" s="53"/>
      <c r="AQ2552" s="53"/>
      <c r="AR2552" s="53"/>
      <c r="AS2552" s="53"/>
      <c r="AT2552" s="53"/>
      <c r="AU2552" s="53"/>
      <c r="AV2552" s="53"/>
      <c r="AW2552" s="53"/>
      <c r="AX2552" s="53"/>
      <c r="AY2552" s="53"/>
    </row>
    <row r="2553" spans="18:51">
      <c r="R2553" s="55"/>
      <c r="S2553" s="53"/>
      <c r="T2553" s="53"/>
      <c r="U2553" s="53"/>
      <c r="V2553" s="53"/>
      <c r="W2553" s="53"/>
      <c r="X2553" s="54"/>
      <c r="Y2553" s="54"/>
      <c r="Z2553" s="54"/>
      <c r="AA2553" s="54"/>
      <c r="AB2553" s="54"/>
      <c r="AC2553" s="54"/>
      <c r="AD2553" s="54"/>
      <c r="AE2553" s="54"/>
      <c r="AF2553" s="53"/>
      <c r="AG2553" s="54"/>
      <c r="AH2553" s="54"/>
      <c r="AI2553" s="54"/>
      <c r="AJ2553" s="53"/>
      <c r="AK2553" s="53"/>
      <c r="AL2553" s="53"/>
      <c r="AM2553" s="53"/>
      <c r="AN2553" s="53"/>
      <c r="AO2553" s="53"/>
      <c r="AP2553" s="53"/>
      <c r="AQ2553" s="53"/>
      <c r="AR2553" s="53"/>
      <c r="AS2553" s="53"/>
      <c r="AT2553" s="53"/>
      <c r="AU2553" s="53"/>
      <c r="AV2553" s="53"/>
      <c r="AW2553" s="53"/>
      <c r="AX2553" s="53"/>
      <c r="AY2553" s="53"/>
    </row>
    <row r="2554" spans="18:51">
      <c r="R2554" s="55"/>
      <c r="S2554" s="53"/>
      <c r="T2554" s="53"/>
      <c r="U2554" s="53"/>
      <c r="V2554" s="53"/>
      <c r="W2554" s="53"/>
      <c r="X2554" s="54"/>
      <c r="Y2554" s="54"/>
      <c r="Z2554" s="54"/>
      <c r="AA2554" s="54"/>
      <c r="AB2554" s="54"/>
      <c r="AC2554" s="54"/>
      <c r="AD2554" s="54"/>
      <c r="AE2554" s="54"/>
      <c r="AF2554" s="53"/>
      <c r="AG2554" s="54"/>
      <c r="AH2554" s="54"/>
      <c r="AI2554" s="54"/>
      <c r="AJ2554" s="53"/>
      <c r="AK2554" s="53"/>
      <c r="AL2554" s="53"/>
      <c r="AM2554" s="53"/>
      <c r="AN2554" s="53"/>
      <c r="AO2554" s="53"/>
      <c r="AP2554" s="53"/>
      <c r="AQ2554" s="53"/>
      <c r="AR2554" s="53"/>
      <c r="AS2554" s="53"/>
      <c r="AT2554" s="53"/>
      <c r="AU2554" s="53"/>
      <c r="AV2554" s="53"/>
      <c r="AW2554" s="53"/>
      <c r="AX2554" s="53"/>
      <c r="AY2554" s="53"/>
    </row>
    <row r="2555" spans="18:51">
      <c r="R2555" s="55"/>
      <c r="S2555" s="53"/>
      <c r="T2555" s="53"/>
      <c r="U2555" s="53"/>
      <c r="V2555" s="53"/>
      <c r="W2555" s="53"/>
      <c r="X2555" s="54"/>
      <c r="Y2555" s="54"/>
      <c r="Z2555" s="54"/>
      <c r="AA2555" s="54"/>
      <c r="AB2555" s="54"/>
      <c r="AC2555" s="54"/>
      <c r="AD2555" s="54"/>
      <c r="AE2555" s="54"/>
      <c r="AF2555" s="53"/>
      <c r="AG2555" s="54"/>
      <c r="AH2555" s="54"/>
      <c r="AI2555" s="54"/>
      <c r="AJ2555" s="53"/>
      <c r="AK2555" s="53"/>
      <c r="AL2555" s="53"/>
      <c r="AM2555" s="53"/>
      <c r="AN2555" s="53"/>
      <c r="AO2555" s="53"/>
      <c r="AP2555" s="53"/>
      <c r="AQ2555" s="53"/>
      <c r="AR2555" s="53"/>
      <c r="AS2555" s="53"/>
      <c r="AT2555" s="53"/>
      <c r="AU2555" s="53"/>
      <c r="AV2555" s="53"/>
      <c r="AW2555" s="53"/>
      <c r="AX2555" s="53"/>
      <c r="AY2555" s="53"/>
    </row>
    <row r="2556" spans="18:51">
      <c r="R2556" s="55"/>
      <c r="S2556" s="53"/>
      <c r="T2556" s="53"/>
      <c r="U2556" s="53"/>
      <c r="V2556" s="53"/>
      <c r="W2556" s="53"/>
      <c r="X2556" s="54"/>
      <c r="Y2556" s="54"/>
      <c r="Z2556" s="54"/>
      <c r="AA2556" s="54"/>
      <c r="AB2556" s="54"/>
      <c r="AC2556" s="54"/>
      <c r="AD2556" s="54"/>
      <c r="AE2556" s="54"/>
      <c r="AF2556" s="53"/>
      <c r="AG2556" s="54"/>
      <c r="AH2556" s="54"/>
      <c r="AI2556" s="54"/>
      <c r="AJ2556" s="53"/>
      <c r="AK2556" s="53"/>
      <c r="AL2556" s="53"/>
      <c r="AM2556" s="53"/>
      <c r="AN2556" s="53"/>
      <c r="AO2556" s="53"/>
      <c r="AP2556" s="53"/>
      <c r="AQ2556" s="53"/>
      <c r="AR2556" s="53"/>
      <c r="AS2556" s="53"/>
      <c r="AT2556" s="53"/>
      <c r="AU2556" s="53"/>
      <c r="AV2556" s="53"/>
      <c r="AW2556" s="53"/>
      <c r="AX2556" s="53"/>
      <c r="AY2556" s="53"/>
    </row>
    <row r="2557" spans="18:51">
      <c r="R2557" s="55"/>
      <c r="S2557" s="53"/>
      <c r="T2557" s="53"/>
      <c r="U2557" s="53"/>
      <c r="V2557" s="53"/>
      <c r="W2557" s="53"/>
      <c r="X2557" s="54"/>
      <c r="Y2557" s="54"/>
      <c r="Z2557" s="54"/>
      <c r="AA2557" s="54"/>
      <c r="AB2557" s="54"/>
      <c r="AC2557" s="54"/>
      <c r="AD2557" s="54"/>
      <c r="AE2557" s="54"/>
      <c r="AF2557" s="53"/>
      <c r="AG2557" s="54"/>
      <c r="AH2557" s="54"/>
      <c r="AI2557" s="54"/>
      <c r="AJ2557" s="53"/>
      <c r="AK2557" s="53"/>
      <c r="AL2557" s="53"/>
      <c r="AM2557" s="53"/>
      <c r="AN2557" s="53"/>
      <c r="AO2557" s="53"/>
      <c r="AP2557" s="53"/>
      <c r="AQ2557" s="53"/>
      <c r="AR2557" s="53"/>
      <c r="AS2557" s="53"/>
      <c r="AT2557" s="53"/>
      <c r="AU2557" s="53"/>
      <c r="AV2557" s="53"/>
      <c r="AW2557" s="53"/>
      <c r="AX2557" s="53"/>
      <c r="AY2557" s="53"/>
    </row>
    <row r="2558" spans="18:51">
      <c r="R2558" s="55"/>
      <c r="S2558" s="53"/>
      <c r="T2558" s="53"/>
      <c r="U2558" s="53"/>
      <c r="V2558" s="53"/>
      <c r="W2558" s="53"/>
      <c r="X2558" s="54"/>
      <c r="Y2558" s="54"/>
      <c r="Z2558" s="54"/>
      <c r="AA2558" s="54"/>
      <c r="AB2558" s="54"/>
      <c r="AC2558" s="54"/>
      <c r="AD2558" s="54"/>
      <c r="AE2558" s="54"/>
      <c r="AF2558" s="53"/>
      <c r="AG2558" s="54"/>
      <c r="AH2558" s="54"/>
      <c r="AI2558" s="54"/>
      <c r="AJ2558" s="53"/>
      <c r="AK2558" s="53"/>
      <c r="AL2558" s="53"/>
      <c r="AM2558" s="53"/>
      <c r="AN2558" s="53"/>
      <c r="AO2558" s="53"/>
      <c r="AP2558" s="53"/>
      <c r="AQ2558" s="53"/>
      <c r="AR2558" s="53"/>
      <c r="AS2558" s="53"/>
      <c r="AT2558" s="53"/>
      <c r="AU2558" s="53"/>
      <c r="AV2558" s="53"/>
      <c r="AW2558" s="53"/>
      <c r="AX2558" s="53"/>
      <c r="AY2558" s="53"/>
    </row>
    <row r="2559" spans="18:51">
      <c r="R2559" s="55"/>
      <c r="S2559" s="53"/>
      <c r="T2559" s="53"/>
      <c r="U2559" s="53"/>
      <c r="V2559" s="53"/>
      <c r="W2559" s="53"/>
      <c r="X2559" s="54"/>
      <c r="Y2559" s="54"/>
      <c r="Z2559" s="54"/>
      <c r="AA2559" s="54"/>
      <c r="AB2559" s="54"/>
      <c r="AC2559" s="54"/>
      <c r="AD2559" s="54"/>
      <c r="AE2559" s="54"/>
      <c r="AF2559" s="53"/>
      <c r="AG2559" s="54"/>
      <c r="AH2559" s="54"/>
      <c r="AI2559" s="54"/>
      <c r="AJ2559" s="53"/>
      <c r="AK2559" s="53"/>
      <c r="AL2559" s="53"/>
      <c r="AM2559" s="53"/>
      <c r="AN2559" s="53"/>
      <c r="AO2559" s="53"/>
      <c r="AP2559" s="53"/>
      <c r="AQ2559" s="53"/>
      <c r="AR2559" s="53"/>
      <c r="AS2559" s="53"/>
      <c r="AT2559" s="53"/>
      <c r="AU2559" s="53"/>
      <c r="AV2559" s="53"/>
      <c r="AW2559" s="53"/>
      <c r="AX2559" s="53"/>
      <c r="AY2559" s="53"/>
    </row>
    <row r="2560" spans="18:51">
      <c r="R2560" s="55"/>
      <c r="S2560" s="53"/>
      <c r="T2560" s="53"/>
      <c r="U2560" s="53"/>
      <c r="V2560" s="53"/>
      <c r="W2560" s="53"/>
      <c r="X2560" s="54"/>
      <c r="Y2560" s="54"/>
      <c r="Z2560" s="54"/>
      <c r="AA2560" s="54"/>
      <c r="AB2560" s="54"/>
      <c r="AC2560" s="54"/>
      <c r="AD2560" s="54"/>
      <c r="AE2560" s="54"/>
      <c r="AF2560" s="53"/>
      <c r="AG2560" s="54"/>
      <c r="AH2560" s="54"/>
      <c r="AI2560" s="54"/>
      <c r="AJ2560" s="53"/>
      <c r="AK2560" s="53"/>
      <c r="AL2560" s="53"/>
      <c r="AM2560" s="53"/>
      <c r="AN2560" s="53"/>
      <c r="AO2560" s="53"/>
      <c r="AP2560" s="53"/>
      <c r="AQ2560" s="53"/>
      <c r="AR2560" s="53"/>
      <c r="AS2560" s="53"/>
      <c r="AT2560" s="53"/>
      <c r="AU2560" s="53"/>
      <c r="AV2560" s="53"/>
      <c r="AW2560" s="53"/>
      <c r="AX2560" s="53"/>
      <c r="AY2560" s="53"/>
    </row>
    <row r="2561" spans="18:51">
      <c r="R2561" s="55"/>
      <c r="S2561" s="53"/>
      <c r="T2561" s="53"/>
      <c r="U2561" s="53"/>
      <c r="V2561" s="53"/>
      <c r="W2561" s="53"/>
      <c r="X2561" s="54"/>
      <c r="Y2561" s="54"/>
      <c r="Z2561" s="54"/>
      <c r="AA2561" s="54"/>
      <c r="AB2561" s="54"/>
      <c r="AC2561" s="54"/>
      <c r="AD2561" s="54"/>
      <c r="AE2561" s="54"/>
      <c r="AF2561" s="53"/>
      <c r="AG2561" s="54"/>
      <c r="AH2561" s="54"/>
      <c r="AI2561" s="54"/>
      <c r="AJ2561" s="53"/>
      <c r="AK2561" s="53"/>
      <c r="AL2561" s="53"/>
      <c r="AM2561" s="53"/>
      <c r="AN2561" s="53"/>
      <c r="AO2561" s="53"/>
      <c r="AP2561" s="53"/>
      <c r="AQ2561" s="53"/>
      <c r="AR2561" s="53"/>
      <c r="AS2561" s="53"/>
      <c r="AT2561" s="53"/>
      <c r="AU2561" s="53"/>
      <c r="AV2561" s="53"/>
      <c r="AW2561" s="53"/>
      <c r="AX2561" s="53"/>
      <c r="AY2561" s="53"/>
    </row>
    <row r="2562" spans="18:51">
      <c r="R2562" s="55"/>
      <c r="S2562" s="53"/>
      <c r="T2562" s="53"/>
      <c r="U2562" s="53"/>
      <c r="V2562" s="53"/>
      <c r="W2562" s="53"/>
      <c r="X2562" s="54"/>
      <c r="Y2562" s="54"/>
      <c r="Z2562" s="54"/>
      <c r="AA2562" s="54"/>
      <c r="AB2562" s="54"/>
      <c r="AC2562" s="54"/>
      <c r="AD2562" s="54"/>
      <c r="AE2562" s="54"/>
      <c r="AF2562" s="53"/>
      <c r="AG2562" s="54"/>
      <c r="AH2562" s="54"/>
      <c r="AI2562" s="54"/>
      <c r="AJ2562" s="53"/>
      <c r="AK2562" s="53"/>
      <c r="AL2562" s="53"/>
      <c r="AM2562" s="53"/>
      <c r="AN2562" s="53"/>
      <c r="AO2562" s="53"/>
      <c r="AP2562" s="53"/>
      <c r="AQ2562" s="53"/>
      <c r="AR2562" s="53"/>
      <c r="AS2562" s="53"/>
      <c r="AT2562" s="53"/>
      <c r="AU2562" s="53"/>
      <c r="AV2562" s="53"/>
      <c r="AW2562" s="53"/>
      <c r="AX2562" s="53"/>
      <c r="AY2562" s="53"/>
    </row>
    <row r="2563" spans="18:51">
      <c r="R2563" s="55"/>
      <c r="S2563" s="53"/>
      <c r="T2563" s="53"/>
      <c r="U2563" s="53"/>
      <c r="V2563" s="53"/>
      <c r="W2563" s="53"/>
      <c r="X2563" s="54"/>
      <c r="Y2563" s="54"/>
      <c r="Z2563" s="54"/>
      <c r="AA2563" s="54"/>
      <c r="AB2563" s="54"/>
      <c r="AC2563" s="54"/>
      <c r="AD2563" s="54"/>
      <c r="AE2563" s="54"/>
      <c r="AF2563" s="53"/>
      <c r="AG2563" s="54"/>
      <c r="AH2563" s="54"/>
      <c r="AI2563" s="54"/>
      <c r="AJ2563" s="53"/>
      <c r="AK2563" s="53"/>
      <c r="AL2563" s="53"/>
      <c r="AM2563" s="53"/>
      <c r="AN2563" s="53"/>
      <c r="AO2563" s="53"/>
      <c r="AP2563" s="53"/>
      <c r="AQ2563" s="53"/>
      <c r="AR2563" s="53"/>
      <c r="AS2563" s="53"/>
      <c r="AT2563" s="53"/>
      <c r="AU2563" s="53"/>
      <c r="AV2563" s="53"/>
      <c r="AW2563" s="53"/>
      <c r="AX2563" s="53"/>
      <c r="AY2563" s="53"/>
    </row>
    <row r="2564" spans="18:51">
      <c r="R2564" s="55"/>
      <c r="S2564" s="53"/>
      <c r="T2564" s="53"/>
      <c r="U2564" s="53"/>
      <c r="V2564" s="53"/>
      <c r="W2564" s="53"/>
      <c r="X2564" s="54"/>
      <c r="Y2564" s="54"/>
      <c r="Z2564" s="54"/>
      <c r="AA2564" s="54"/>
      <c r="AB2564" s="54"/>
      <c r="AC2564" s="54"/>
      <c r="AD2564" s="54"/>
      <c r="AE2564" s="54"/>
      <c r="AF2564" s="53"/>
      <c r="AG2564" s="54"/>
      <c r="AH2564" s="54"/>
      <c r="AI2564" s="54"/>
      <c r="AJ2564" s="53"/>
      <c r="AK2564" s="53"/>
      <c r="AL2564" s="53"/>
      <c r="AM2564" s="53"/>
      <c r="AN2564" s="53"/>
      <c r="AO2564" s="53"/>
      <c r="AP2564" s="53"/>
      <c r="AQ2564" s="53"/>
      <c r="AR2564" s="53"/>
      <c r="AS2564" s="53"/>
      <c r="AT2564" s="53"/>
      <c r="AU2564" s="53"/>
      <c r="AV2564" s="53"/>
      <c r="AW2564" s="53"/>
      <c r="AX2564" s="53"/>
      <c r="AY2564" s="53"/>
    </row>
    <row r="2565" spans="18:51">
      <c r="R2565" s="55"/>
      <c r="S2565" s="53"/>
      <c r="T2565" s="53"/>
      <c r="U2565" s="53"/>
      <c r="V2565" s="53"/>
      <c r="W2565" s="53"/>
      <c r="X2565" s="54"/>
      <c r="Y2565" s="54"/>
      <c r="Z2565" s="54"/>
      <c r="AA2565" s="54"/>
      <c r="AB2565" s="54"/>
      <c r="AC2565" s="54"/>
      <c r="AD2565" s="54"/>
      <c r="AE2565" s="54"/>
      <c r="AF2565" s="53"/>
      <c r="AG2565" s="54"/>
      <c r="AH2565" s="54"/>
      <c r="AI2565" s="54"/>
      <c r="AJ2565" s="53"/>
      <c r="AK2565" s="53"/>
      <c r="AL2565" s="53"/>
      <c r="AM2565" s="53"/>
      <c r="AN2565" s="53"/>
      <c r="AO2565" s="53"/>
      <c r="AP2565" s="53"/>
      <c r="AQ2565" s="53"/>
      <c r="AR2565" s="53"/>
      <c r="AS2565" s="53"/>
      <c r="AT2565" s="53"/>
      <c r="AU2565" s="53"/>
      <c r="AV2565" s="53"/>
      <c r="AW2565" s="53"/>
      <c r="AX2565" s="53"/>
      <c r="AY2565" s="53"/>
    </row>
    <row r="2566" spans="18:51">
      <c r="R2566" s="55"/>
      <c r="S2566" s="53"/>
      <c r="T2566" s="53"/>
      <c r="U2566" s="53"/>
      <c r="V2566" s="53"/>
      <c r="W2566" s="53"/>
      <c r="X2566" s="54"/>
      <c r="Y2566" s="54"/>
      <c r="Z2566" s="54"/>
      <c r="AA2566" s="54"/>
      <c r="AB2566" s="54"/>
      <c r="AC2566" s="54"/>
      <c r="AD2566" s="54"/>
      <c r="AE2566" s="54"/>
      <c r="AF2566" s="53"/>
      <c r="AG2566" s="54"/>
      <c r="AH2566" s="54"/>
      <c r="AI2566" s="54"/>
      <c r="AJ2566" s="53"/>
      <c r="AK2566" s="53"/>
      <c r="AL2566" s="53"/>
      <c r="AM2566" s="53"/>
      <c r="AN2566" s="53"/>
      <c r="AO2566" s="53"/>
      <c r="AP2566" s="53"/>
      <c r="AQ2566" s="53"/>
      <c r="AR2566" s="53"/>
      <c r="AS2566" s="53"/>
      <c r="AT2566" s="53"/>
      <c r="AU2566" s="53"/>
      <c r="AV2566" s="53"/>
      <c r="AW2566" s="53"/>
      <c r="AX2566" s="53"/>
      <c r="AY2566" s="53"/>
    </row>
    <row r="2567" spans="18:51">
      <c r="R2567" s="55"/>
      <c r="S2567" s="53"/>
      <c r="T2567" s="53"/>
      <c r="U2567" s="53"/>
      <c r="V2567" s="53"/>
      <c r="W2567" s="53"/>
      <c r="X2567" s="54"/>
      <c r="Y2567" s="54"/>
      <c r="Z2567" s="54"/>
      <c r="AA2567" s="54"/>
      <c r="AB2567" s="54"/>
      <c r="AC2567" s="54"/>
      <c r="AD2567" s="54"/>
      <c r="AE2567" s="54"/>
      <c r="AF2567" s="53"/>
      <c r="AG2567" s="54"/>
      <c r="AH2567" s="54"/>
      <c r="AI2567" s="54"/>
      <c r="AJ2567" s="53"/>
      <c r="AK2567" s="53"/>
      <c r="AL2567" s="53"/>
      <c r="AM2567" s="53"/>
      <c r="AN2567" s="53"/>
      <c r="AO2567" s="53"/>
      <c r="AP2567" s="53"/>
      <c r="AQ2567" s="53"/>
      <c r="AR2567" s="53"/>
      <c r="AS2567" s="53"/>
      <c r="AT2567" s="53"/>
      <c r="AU2567" s="53"/>
      <c r="AV2567" s="53"/>
      <c r="AW2567" s="53"/>
      <c r="AX2567" s="53"/>
      <c r="AY2567" s="53"/>
    </row>
    <row r="2568" spans="18:51">
      <c r="R2568" s="55"/>
      <c r="S2568" s="53"/>
      <c r="T2568" s="53"/>
      <c r="U2568" s="53"/>
      <c r="V2568" s="53"/>
      <c r="W2568" s="53"/>
      <c r="X2568" s="54"/>
      <c r="Y2568" s="54"/>
      <c r="Z2568" s="54"/>
      <c r="AA2568" s="54"/>
      <c r="AB2568" s="54"/>
      <c r="AC2568" s="54"/>
      <c r="AD2568" s="54"/>
      <c r="AE2568" s="54"/>
      <c r="AF2568" s="53"/>
      <c r="AG2568" s="54"/>
      <c r="AH2568" s="54"/>
      <c r="AI2568" s="54"/>
      <c r="AJ2568" s="53"/>
      <c r="AK2568" s="53"/>
      <c r="AL2568" s="53"/>
      <c r="AM2568" s="53"/>
      <c r="AN2568" s="53"/>
      <c r="AO2568" s="53"/>
      <c r="AP2568" s="53"/>
      <c r="AQ2568" s="53"/>
      <c r="AR2568" s="53"/>
      <c r="AS2568" s="53"/>
      <c r="AT2568" s="53"/>
      <c r="AU2568" s="53"/>
      <c r="AV2568" s="53"/>
      <c r="AW2568" s="53"/>
      <c r="AX2568" s="53"/>
      <c r="AY2568" s="53"/>
    </row>
    <row r="2569" spans="18:51">
      <c r="R2569" s="55"/>
      <c r="S2569" s="53"/>
      <c r="T2569" s="53"/>
      <c r="U2569" s="53"/>
      <c r="V2569" s="53"/>
      <c r="W2569" s="53"/>
      <c r="X2569" s="54"/>
      <c r="Y2569" s="54"/>
      <c r="Z2569" s="54"/>
      <c r="AA2569" s="54"/>
      <c r="AB2569" s="54"/>
      <c r="AC2569" s="54"/>
      <c r="AD2569" s="54"/>
      <c r="AE2569" s="54"/>
      <c r="AF2569" s="53"/>
      <c r="AG2569" s="54"/>
      <c r="AH2569" s="54"/>
      <c r="AI2569" s="54"/>
      <c r="AJ2569" s="53"/>
      <c r="AK2569" s="53"/>
      <c r="AL2569" s="53"/>
      <c r="AM2569" s="53"/>
      <c r="AN2569" s="53"/>
      <c r="AO2569" s="53"/>
      <c r="AP2569" s="53"/>
      <c r="AQ2569" s="53"/>
      <c r="AR2569" s="53"/>
      <c r="AS2569" s="53"/>
      <c r="AT2569" s="53"/>
      <c r="AU2569" s="53"/>
      <c r="AV2569" s="53"/>
      <c r="AW2569" s="53"/>
      <c r="AX2569" s="53"/>
      <c r="AY2569" s="53"/>
    </row>
    <row r="2570" spans="18:51">
      <c r="R2570" s="55"/>
      <c r="S2570" s="53"/>
      <c r="T2570" s="53"/>
      <c r="U2570" s="53"/>
      <c r="V2570" s="53"/>
      <c r="W2570" s="53"/>
      <c r="X2570" s="54"/>
      <c r="Y2570" s="54"/>
      <c r="Z2570" s="54"/>
      <c r="AA2570" s="54"/>
      <c r="AB2570" s="54"/>
      <c r="AC2570" s="54"/>
      <c r="AD2570" s="54"/>
      <c r="AE2570" s="54"/>
      <c r="AF2570" s="53"/>
      <c r="AG2570" s="54"/>
      <c r="AH2570" s="54"/>
      <c r="AI2570" s="54"/>
      <c r="AJ2570" s="53"/>
      <c r="AK2570" s="53"/>
      <c r="AL2570" s="53"/>
      <c r="AM2570" s="53"/>
      <c r="AN2570" s="53"/>
      <c r="AO2570" s="53"/>
      <c r="AP2570" s="53"/>
      <c r="AQ2570" s="53"/>
      <c r="AR2570" s="53"/>
      <c r="AS2570" s="53"/>
      <c r="AT2570" s="53"/>
      <c r="AU2570" s="53"/>
      <c r="AV2570" s="53"/>
      <c r="AW2570" s="53"/>
      <c r="AX2570" s="53"/>
      <c r="AY2570" s="53"/>
    </row>
    <row r="2571" spans="18:51">
      <c r="R2571" s="55"/>
      <c r="S2571" s="53"/>
      <c r="T2571" s="53"/>
      <c r="U2571" s="53"/>
      <c r="V2571" s="53"/>
      <c r="W2571" s="53"/>
      <c r="X2571" s="54"/>
      <c r="Y2571" s="54"/>
      <c r="Z2571" s="54"/>
      <c r="AA2571" s="54"/>
      <c r="AB2571" s="54"/>
      <c r="AC2571" s="54"/>
      <c r="AD2571" s="54"/>
      <c r="AE2571" s="54"/>
      <c r="AF2571" s="53"/>
      <c r="AG2571" s="54"/>
      <c r="AH2571" s="54"/>
      <c r="AI2571" s="54"/>
      <c r="AJ2571" s="53"/>
      <c r="AK2571" s="53"/>
      <c r="AL2571" s="53"/>
      <c r="AM2571" s="53"/>
      <c r="AN2571" s="53"/>
      <c r="AO2571" s="53"/>
      <c r="AP2571" s="53"/>
      <c r="AQ2571" s="53"/>
      <c r="AR2571" s="53"/>
      <c r="AS2571" s="53"/>
      <c r="AT2571" s="53"/>
      <c r="AU2571" s="53"/>
      <c r="AV2571" s="53"/>
      <c r="AW2571" s="53"/>
      <c r="AX2571" s="53"/>
      <c r="AY2571" s="53"/>
    </row>
    <row r="2572" spans="18:51">
      <c r="R2572" s="55"/>
      <c r="S2572" s="53"/>
      <c r="T2572" s="53"/>
      <c r="U2572" s="53"/>
      <c r="V2572" s="53"/>
      <c r="W2572" s="53"/>
      <c r="X2572" s="54"/>
      <c r="Y2572" s="54"/>
      <c r="Z2572" s="54"/>
      <c r="AA2572" s="54"/>
      <c r="AB2572" s="54"/>
      <c r="AC2572" s="54"/>
      <c r="AD2572" s="54"/>
      <c r="AE2572" s="54"/>
      <c r="AF2572" s="53"/>
      <c r="AG2572" s="54"/>
      <c r="AH2572" s="54"/>
      <c r="AI2572" s="54"/>
      <c r="AJ2572" s="53"/>
      <c r="AK2572" s="53"/>
      <c r="AL2572" s="53"/>
      <c r="AM2572" s="53"/>
      <c r="AN2572" s="53"/>
      <c r="AO2572" s="53"/>
      <c r="AP2572" s="53"/>
      <c r="AQ2572" s="53"/>
      <c r="AR2572" s="53"/>
      <c r="AS2572" s="53"/>
      <c r="AT2572" s="53"/>
      <c r="AU2572" s="53"/>
      <c r="AV2572" s="53"/>
      <c r="AW2572" s="53"/>
      <c r="AX2572" s="53"/>
      <c r="AY2572" s="53"/>
    </row>
    <row r="2573" spans="18:51">
      <c r="R2573" s="55"/>
      <c r="S2573" s="53"/>
      <c r="T2573" s="53"/>
      <c r="U2573" s="53"/>
      <c r="V2573" s="53"/>
      <c r="W2573" s="53"/>
      <c r="X2573" s="54"/>
      <c r="Y2573" s="54"/>
      <c r="Z2573" s="54"/>
      <c r="AA2573" s="54"/>
      <c r="AB2573" s="54"/>
      <c r="AC2573" s="54"/>
      <c r="AD2573" s="54"/>
      <c r="AE2573" s="54"/>
      <c r="AF2573" s="53"/>
      <c r="AG2573" s="54"/>
      <c r="AH2573" s="54"/>
      <c r="AI2573" s="54"/>
      <c r="AJ2573" s="53"/>
      <c r="AK2573" s="53"/>
      <c r="AL2573" s="53"/>
      <c r="AM2573" s="53"/>
      <c r="AN2573" s="53"/>
      <c r="AO2573" s="53"/>
      <c r="AP2573" s="53"/>
      <c r="AQ2573" s="53"/>
      <c r="AR2573" s="53"/>
      <c r="AS2573" s="53"/>
      <c r="AT2573" s="53"/>
      <c r="AU2573" s="53"/>
      <c r="AV2573" s="53"/>
      <c r="AW2573" s="53"/>
      <c r="AX2573" s="53"/>
      <c r="AY2573" s="53"/>
    </row>
    <row r="2574" spans="18:51">
      <c r="R2574" s="55"/>
      <c r="S2574" s="53"/>
      <c r="T2574" s="53"/>
      <c r="U2574" s="53"/>
      <c r="V2574" s="53"/>
      <c r="W2574" s="53"/>
      <c r="X2574" s="54"/>
      <c r="Y2574" s="54"/>
      <c r="Z2574" s="54"/>
      <c r="AA2574" s="54"/>
      <c r="AB2574" s="54"/>
      <c r="AC2574" s="54"/>
      <c r="AD2574" s="54"/>
      <c r="AE2574" s="54"/>
      <c r="AF2574" s="53"/>
      <c r="AG2574" s="54"/>
      <c r="AH2574" s="54"/>
      <c r="AI2574" s="54"/>
      <c r="AJ2574" s="53"/>
      <c r="AK2574" s="53"/>
      <c r="AL2574" s="53"/>
      <c r="AM2574" s="53"/>
      <c r="AN2574" s="53"/>
      <c r="AO2574" s="53"/>
      <c r="AP2574" s="53"/>
      <c r="AQ2574" s="53"/>
      <c r="AR2574" s="53"/>
      <c r="AS2574" s="53"/>
      <c r="AT2574" s="53"/>
      <c r="AU2574" s="53"/>
      <c r="AV2574" s="53"/>
      <c r="AW2574" s="53"/>
      <c r="AX2574" s="53"/>
      <c r="AY2574" s="53"/>
    </row>
    <row r="2575" spans="18:51">
      <c r="R2575" s="55"/>
      <c r="S2575" s="53"/>
      <c r="T2575" s="53"/>
      <c r="U2575" s="53"/>
      <c r="V2575" s="53"/>
      <c r="W2575" s="53"/>
      <c r="X2575" s="54"/>
      <c r="Y2575" s="54"/>
      <c r="Z2575" s="54"/>
      <c r="AA2575" s="54"/>
      <c r="AB2575" s="54"/>
      <c r="AC2575" s="54"/>
      <c r="AD2575" s="54"/>
      <c r="AE2575" s="54"/>
      <c r="AF2575" s="53"/>
      <c r="AG2575" s="54"/>
      <c r="AH2575" s="54"/>
      <c r="AI2575" s="54"/>
      <c r="AJ2575" s="53"/>
      <c r="AK2575" s="53"/>
      <c r="AL2575" s="53"/>
      <c r="AM2575" s="53"/>
      <c r="AN2575" s="53"/>
      <c r="AO2575" s="53"/>
      <c r="AP2575" s="53"/>
      <c r="AQ2575" s="53"/>
      <c r="AR2575" s="53"/>
      <c r="AS2575" s="53"/>
      <c r="AT2575" s="53"/>
      <c r="AU2575" s="53"/>
      <c r="AV2575" s="53"/>
      <c r="AW2575" s="53"/>
      <c r="AX2575" s="53"/>
      <c r="AY2575" s="53"/>
    </row>
    <row r="2576" spans="18:51">
      <c r="R2576" s="55"/>
      <c r="S2576" s="53"/>
      <c r="T2576" s="53"/>
      <c r="U2576" s="53"/>
      <c r="V2576" s="53"/>
      <c r="W2576" s="53"/>
      <c r="X2576" s="54"/>
      <c r="Y2576" s="54"/>
      <c r="Z2576" s="54"/>
      <c r="AA2576" s="54"/>
      <c r="AB2576" s="54"/>
      <c r="AC2576" s="54"/>
      <c r="AD2576" s="54"/>
      <c r="AE2576" s="54"/>
      <c r="AF2576" s="53"/>
      <c r="AG2576" s="54"/>
      <c r="AH2576" s="54"/>
      <c r="AI2576" s="54"/>
      <c r="AJ2576" s="53"/>
      <c r="AK2576" s="53"/>
      <c r="AL2576" s="53"/>
      <c r="AM2576" s="53"/>
      <c r="AN2576" s="53"/>
      <c r="AO2576" s="53"/>
      <c r="AP2576" s="53"/>
      <c r="AQ2576" s="53"/>
      <c r="AR2576" s="53"/>
      <c r="AS2576" s="53"/>
      <c r="AT2576" s="53"/>
      <c r="AU2576" s="53"/>
      <c r="AV2576" s="53"/>
      <c r="AW2576" s="53"/>
      <c r="AX2576" s="53"/>
      <c r="AY2576" s="53"/>
    </row>
    <row r="2577" spans="18:51">
      <c r="R2577" s="55"/>
      <c r="S2577" s="53"/>
      <c r="T2577" s="53"/>
      <c r="U2577" s="53"/>
      <c r="V2577" s="53"/>
      <c r="W2577" s="53"/>
      <c r="X2577" s="54"/>
      <c r="Y2577" s="54"/>
      <c r="Z2577" s="54"/>
      <c r="AA2577" s="54"/>
      <c r="AB2577" s="54"/>
      <c r="AC2577" s="54"/>
      <c r="AD2577" s="54"/>
      <c r="AE2577" s="54"/>
      <c r="AF2577" s="53"/>
      <c r="AG2577" s="54"/>
      <c r="AH2577" s="54"/>
      <c r="AI2577" s="54"/>
      <c r="AJ2577" s="53"/>
      <c r="AK2577" s="53"/>
      <c r="AL2577" s="53"/>
      <c r="AM2577" s="53"/>
      <c r="AN2577" s="53"/>
      <c r="AO2577" s="53"/>
      <c r="AP2577" s="53"/>
      <c r="AQ2577" s="53"/>
      <c r="AR2577" s="53"/>
      <c r="AS2577" s="53"/>
      <c r="AT2577" s="53"/>
      <c r="AU2577" s="53"/>
      <c r="AV2577" s="53"/>
      <c r="AW2577" s="53"/>
      <c r="AX2577" s="53"/>
      <c r="AY2577" s="53"/>
    </row>
    <row r="2578" spans="18:51">
      <c r="R2578" s="55"/>
      <c r="S2578" s="53"/>
      <c r="T2578" s="53"/>
      <c r="U2578" s="53"/>
      <c r="V2578" s="53"/>
      <c r="W2578" s="53"/>
      <c r="X2578" s="54"/>
      <c r="Y2578" s="54"/>
      <c r="Z2578" s="54"/>
      <c r="AA2578" s="54"/>
      <c r="AB2578" s="54"/>
      <c r="AC2578" s="54"/>
      <c r="AD2578" s="54"/>
      <c r="AE2578" s="54"/>
      <c r="AF2578" s="53"/>
      <c r="AG2578" s="54"/>
      <c r="AH2578" s="54"/>
      <c r="AI2578" s="54"/>
      <c r="AJ2578" s="53"/>
      <c r="AK2578" s="53"/>
      <c r="AL2578" s="53"/>
      <c r="AM2578" s="53"/>
      <c r="AN2578" s="53"/>
      <c r="AO2578" s="53"/>
      <c r="AP2578" s="53"/>
      <c r="AQ2578" s="53"/>
      <c r="AR2578" s="53"/>
      <c r="AS2578" s="53"/>
      <c r="AT2578" s="53"/>
      <c r="AU2578" s="53"/>
      <c r="AV2578" s="53"/>
      <c r="AW2578" s="53"/>
      <c r="AX2578" s="53"/>
      <c r="AY2578" s="53"/>
    </row>
    <row r="2579" spans="18:51">
      <c r="R2579" s="55"/>
      <c r="S2579" s="53"/>
      <c r="T2579" s="53"/>
      <c r="U2579" s="53"/>
      <c r="V2579" s="53"/>
      <c r="W2579" s="53"/>
      <c r="X2579" s="54"/>
      <c r="Y2579" s="54"/>
      <c r="Z2579" s="54"/>
      <c r="AA2579" s="54"/>
      <c r="AB2579" s="54"/>
      <c r="AC2579" s="54"/>
      <c r="AD2579" s="54"/>
      <c r="AE2579" s="54"/>
      <c r="AF2579" s="53"/>
      <c r="AG2579" s="54"/>
      <c r="AH2579" s="54"/>
      <c r="AI2579" s="54"/>
      <c r="AJ2579" s="53"/>
      <c r="AK2579" s="53"/>
      <c r="AL2579" s="53"/>
      <c r="AM2579" s="53"/>
      <c r="AN2579" s="53"/>
      <c r="AO2579" s="53"/>
      <c r="AP2579" s="53"/>
      <c r="AQ2579" s="53"/>
      <c r="AR2579" s="53"/>
      <c r="AS2579" s="53"/>
      <c r="AT2579" s="53"/>
      <c r="AU2579" s="53"/>
      <c r="AV2579" s="53"/>
      <c r="AW2579" s="53"/>
      <c r="AX2579" s="53"/>
      <c r="AY2579" s="53"/>
    </row>
    <row r="2580" spans="18:51">
      <c r="R2580" s="55"/>
      <c r="S2580" s="53"/>
      <c r="T2580" s="53"/>
      <c r="U2580" s="53"/>
      <c r="V2580" s="53"/>
      <c r="W2580" s="53"/>
      <c r="X2580" s="54"/>
      <c r="Y2580" s="54"/>
      <c r="Z2580" s="54"/>
      <c r="AA2580" s="54"/>
      <c r="AB2580" s="54"/>
      <c r="AC2580" s="54"/>
      <c r="AD2580" s="54"/>
      <c r="AE2580" s="54"/>
      <c r="AF2580" s="53"/>
      <c r="AG2580" s="54"/>
      <c r="AH2580" s="54"/>
      <c r="AI2580" s="54"/>
      <c r="AJ2580" s="53"/>
      <c r="AK2580" s="53"/>
      <c r="AL2580" s="53"/>
      <c r="AM2580" s="53"/>
      <c r="AN2580" s="53"/>
      <c r="AO2580" s="53"/>
      <c r="AP2580" s="53"/>
      <c r="AQ2580" s="53"/>
      <c r="AR2580" s="53"/>
      <c r="AS2580" s="53"/>
      <c r="AT2580" s="53"/>
      <c r="AU2580" s="53"/>
      <c r="AV2580" s="53"/>
      <c r="AW2580" s="53"/>
      <c r="AX2580" s="53"/>
      <c r="AY2580" s="53"/>
    </row>
    <row r="2581" spans="18:51">
      <c r="R2581" s="55"/>
      <c r="S2581" s="53"/>
      <c r="T2581" s="53"/>
      <c r="U2581" s="53"/>
      <c r="V2581" s="53"/>
      <c r="W2581" s="53"/>
      <c r="X2581" s="54"/>
      <c r="Y2581" s="54"/>
      <c r="Z2581" s="54"/>
      <c r="AA2581" s="54"/>
      <c r="AB2581" s="54"/>
      <c r="AC2581" s="54"/>
      <c r="AD2581" s="54"/>
      <c r="AE2581" s="54"/>
      <c r="AF2581" s="53"/>
      <c r="AG2581" s="54"/>
      <c r="AH2581" s="54"/>
      <c r="AI2581" s="54"/>
      <c r="AJ2581" s="53"/>
      <c r="AK2581" s="53"/>
      <c r="AL2581" s="53"/>
      <c r="AM2581" s="53"/>
      <c r="AN2581" s="53"/>
      <c r="AO2581" s="53"/>
      <c r="AP2581" s="53"/>
      <c r="AQ2581" s="53"/>
      <c r="AR2581" s="53"/>
      <c r="AS2581" s="53"/>
      <c r="AT2581" s="53"/>
      <c r="AU2581" s="53"/>
      <c r="AV2581" s="53"/>
      <c r="AW2581" s="53"/>
      <c r="AX2581" s="53"/>
      <c r="AY2581" s="53"/>
    </row>
    <row r="2582" spans="18:51">
      <c r="R2582" s="55"/>
      <c r="S2582" s="53"/>
      <c r="T2582" s="53"/>
      <c r="U2582" s="53"/>
      <c r="V2582" s="53"/>
      <c r="W2582" s="53"/>
      <c r="X2582" s="54"/>
      <c r="Y2582" s="54"/>
      <c r="Z2582" s="54"/>
      <c r="AA2582" s="54"/>
      <c r="AB2582" s="54"/>
      <c r="AC2582" s="54"/>
      <c r="AD2582" s="54"/>
      <c r="AE2582" s="54"/>
      <c r="AF2582" s="53"/>
      <c r="AG2582" s="54"/>
      <c r="AH2582" s="54"/>
      <c r="AI2582" s="54"/>
      <c r="AJ2582" s="53"/>
      <c r="AK2582" s="53"/>
      <c r="AL2582" s="53"/>
      <c r="AM2582" s="53"/>
      <c r="AN2582" s="53"/>
      <c r="AO2582" s="53"/>
      <c r="AP2582" s="53"/>
      <c r="AQ2582" s="53"/>
      <c r="AR2582" s="53"/>
      <c r="AS2582" s="53"/>
      <c r="AT2582" s="53"/>
      <c r="AU2582" s="53"/>
      <c r="AV2582" s="53"/>
      <c r="AW2582" s="53"/>
      <c r="AX2582" s="53"/>
      <c r="AY2582" s="53"/>
    </row>
    <row r="2583" spans="18:51">
      <c r="R2583" s="55"/>
      <c r="S2583" s="53"/>
      <c r="T2583" s="53"/>
      <c r="U2583" s="53"/>
      <c r="V2583" s="53"/>
      <c r="W2583" s="53"/>
      <c r="X2583" s="54"/>
      <c r="Y2583" s="54"/>
      <c r="Z2583" s="54"/>
      <c r="AA2583" s="54"/>
      <c r="AB2583" s="54"/>
      <c r="AC2583" s="54"/>
      <c r="AD2583" s="54"/>
      <c r="AE2583" s="54"/>
      <c r="AF2583" s="53"/>
      <c r="AG2583" s="54"/>
      <c r="AH2583" s="54"/>
      <c r="AI2583" s="54"/>
      <c r="AJ2583" s="53"/>
      <c r="AK2583" s="53"/>
      <c r="AL2583" s="53"/>
      <c r="AM2583" s="53"/>
      <c r="AN2583" s="53"/>
      <c r="AO2583" s="53"/>
      <c r="AP2583" s="53"/>
      <c r="AQ2583" s="53"/>
      <c r="AR2583" s="53"/>
      <c r="AS2583" s="53"/>
      <c r="AT2583" s="53"/>
      <c r="AU2583" s="53"/>
      <c r="AV2583" s="53"/>
      <c r="AW2583" s="53"/>
      <c r="AX2583" s="53"/>
      <c r="AY2583" s="53"/>
    </row>
    <row r="2584" spans="18:51">
      <c r="R2584" s="55"/>
      <c r="S2584" s="53"/>
      <c r="T2584" s="53"/>
      <c r="U2584" s="53"/>
      <c r="V2584" s="53"/>
      <c r="W2584" s="53"/>
      <c r="X2584" s="54"/>
      <c r="Y2584" s="54"/>
      <c r="Z2584" s="54"/>
      <c r="AA2584" s="54"/>
      <c r="AB2584" s="54"/>
      <c r="AC2584" s="54"/>
      <c r="AD2584" s="54"/>
      <c r="AE2584" s="54"/>
      <c r="AF2584" s="53"/>
      <c r="AG2584" s="54"/>
      <c r="AH2584" s="54"/>
      <c r="AI2584" s="54"/>
      <c r="AJ2584" s="53"/>
      <c r="AK2584" s="53"/>
      <c r="AL2584" s="53"/>
      <c r="AM2584" s="53"/>
      <c r="AN2584" s="53"/>
      <c r="AO2584" s="53"/>
      <c r="AP2584" s="53"/>
      <c r="AQ2584" s="53"/>
      <c r="AR2584" s="53"/>
      <c r="AS2584" s="53"/>
      <c r="AT2584" s="53"/>
      <c r="AU2584" s="53"/>
      <c r="AV2584" s="53"/>
      <c r="AW2584" s="53"/>
      <c r="AX2584" s="53"/>
      <c r="AY2584" s="53"/>
    </row>
    <row r="2585" spans="18:51">
      <c r="R2585" s="55"/>
      <c r="S2585" s="53"/>
      <c r="T2585" s="53"/>
      <c r="U2585" s="53"/>
      <c r="V2585" s="53"/>
      <c r="W2585" s="53"/>
      <c r="X2585" s="54"/>
      <c r="Y2585" s="54"/>
      <c r="Z2585" s="54"/>
      <c r="AA2585" s="54"/>
      <c r="AB2585" s="54"/>
      <c r="AC2585" s="54"/>
      <c r="AD2585" s="54"/>
      <c r="AE2585" s="54"/>
      <c r="AF2585" s="53"/>
      <c r="AG2585" s="54"/>
      <c r="AH2585" s="54"/>
      <c r="AI2585" s="54"/>
      <c r="AJ2585" s="53"/>
      <c r="AK2585" s="53"/>
      <c r="AL2585" s="53"/>
      <c r="AM2585" s="53"/>
      <c r="AN2585" s="53"/>
      <c r="AO2585" s="53"/>
      <c r="AP2585" s="53"/>
      <c r="AQ2585" s="53"/>
      <c r="AR2585" s="53"/>
      <c r="AS2585" s="53"/>
      <c r="AT2585" s="53"/>
      <c r="AU2585" s="53"/>
      <c r="AV2585" s="53"/>
      <c r="AW2585" s="53"/>
      <c r="AX2585" s="53"/>
      <c r="AY2585" s="53"/>
    </row>
    <row r="2586" spans="18:51">
      <c r="R2586" s="55"/>
      <c r="S2586" s="53"/>
      <c r="T2586" s="53"/>
      <c r="U2586" s="53"/>
      <c r="V2586" s="53"/>
      <c r="W2586" s="53"/>
      <c r="X2586" s="54"/>
      <c r="Y2586" s="54"/>
      <c r="Z2586" s="54"/>
      <c r="AA2586" s="54"/>
      <c r="AB2586" s="54"/>
      <c r="AC2586" s="54"/>
      <c r="AD2586" s="54"/>
      <c r="AE2586" s="54"/>
      <c r="AF2586" s="53"/>
      <c r="AG2586" s="54"/>
      <c r="AH2586" s="54"/>
      <c r="AI2586" s="54"/>
      <c r="AJ2586" s="53"/>
      <c r="AK2586" s="53"/>
      <c r="AL2586" s="53"/>
      <c r="AM2586" s="53"/>
      <c r="AN2586" s="53"/>
      <c r="AO2586" s="53"/>
      <c r="AP2586" s="53"/>
      <c r="AQ2586" s="53"/>
      <c r="AR2586" s="53"/>
      <c r="AS2586" s="53"/>
      <c r="AT2586" s="53"/>
      <c r="AU2586" s="53"/>
      <c r="AV2586" s="53"/>
      <c r="AW2586" s="53"/>
      <c r="AX2586" s="53"/>
      <c r="AY2586" s="53"/>
    </row>
    <row r="2587" spans="18:51">
      <c r="R2587" s="55"/>
      <c r="S2587" s="53"/>
      <c r="T2587" s="53"/>
      <c r="U2587" s="53"/>
      <c r="V2587" s="53"/>
      <c r="W2587" s="53"/>
      <c r="X2587" s="54"/>
      <c r="Y2587" s="54"/>
      <c r="Z2587" s="54"/>
      <c r="AA2587" s="54"/>
      <c r="AB2587" s="54"/>
      <c r="AC2587" s="54"/>
      <c r="AD2587" s="54"/>
      <c r="AE2587" s="54"/>
      <c r="AF2587" s="53"/>
      <c r="AG2587" s="54"/>
      <c r="AH2587" s="54"/>
      <c r="AI2587" s="54"/>
      <c r="AJ2587" s="53"/>
      <c r="AK2587" s="53"/>
      <c r="AL2587" s="53"/>
      <c r="AM2587" s="53"/>
      <c r="AN2587" s="53"/>
      <c r="AO2587" s="53"/>
      <c r="AP2587" s="53"/>
      <c r="AQ2587" s="53"/>
      <c r="AR2587" s="53"/>
      <c r="AS2587" s="53"/>
      <c r="AT2587" s="53"/>
      <c r="AU2587" s="53"/>
      <c r="AV2587" s="53"/>
      <c r="AW2587" s="53"/>
      <c r="AX2587" s="53"/>
      <c r="AY2587" s="53"/>
    </row>
    <row r="2588" spans="18:51">
      <c r="R2588" s="55"/>
      <c r="S2588" s="53"/>
      <c r="T2588" s="53"/>
      <c r="U2588" s="53"/>
      <c r="V2588" s="53"/>
      <c r="W2588" s="53"/>
      <c r="X2588" s="54"/>
      <c r="Y2588" s="54"/>
      <c r="Z2588" s="54"/>
      <c r="AA2588" s="54"/>
      <c r="AB2588" s="54"/>
      <c r="AC2588" s="54"/>
      <c r="AD2588" s="54"/>
      <c r="AE2588" s="54"/>
      <c r="AF2588" s="53"/>
      <c r="AG2588" s="54"/>
      <c r="AH2588" s="54"/>
      <c r="AI2588" s="54"/>
      <c r="AJ2588" s="53"/>
      <c r="AK2588" s="53"/>
      <c r="AL2588" s="53"/>
      <c r="AM2588" s="53"/>
      <c r="AN2588" s="53"/>
      <c r="AO2588" s="53"/>
      <c r="AP2588" s="53"/>
      <c r="AQ2588" s="53"/>
      <c r="AR2588" s="53"/>
      <c r="AS2588" s="53"/>
      <c r="AT2588" s="53"/>
      <c r="AU2588" s="53"/>
      <c r="AV2588" s="53"/>
      <c r="AW2588" s="53"/>
      <c r="AX2588" s="53"/>
      <c r="AY2588" s="53"/>
    </row>
    <row r="2589" spans="18:51">
      <c r="R2589" s="55"/>
      <c r="S2589" s="53"/>
      <c r="T2589" s="53"/>
      <c r="U2589" s="53"/>
      <c r="V2589" s="53"/>
      <c r="W2589" s="53"/>
      <c r="X2589" s="54"/>
      <c r="Y2589" s="54"/>
      <c r="Z2589" s="54"/>
      <c r="AA2589" s="54"/>
      <c r="AB2589" s="54"/>
      <c r="AC2589" s="54"/>
      <c r="AD2589" s="54"/>
      <c r="AE2589" s="54"/>
      <c r="AF2589" s="53"/>
      <c r="AG2589" s="54"/>
      <c r="AH2589" s="54"/>
      <c r="AI2589" s="54"/>
      <c r="AJ2589" s="53"/>
      <c r="AK2589" s="53"/>
      <c r="AL2589" s="53"/>
      <c r="AM2589" s="53"/>
      <c r="AN2589" s="53"/>
      <c r="AO2589" s="53"/>
      <c r="AP2589" s="53"/>
      <c r="AQ2589" s="53"/>
      <c r="AR2589" s="53"/>
      <c r="AS2589" s="53"/>
      <c r="AT2589" s="53"/>
      <c r="AU2589" s="53"/>
      <c r="AV2589" s="53"/>
      <c r="AW2589" s="53"/>
      <c r="AX2589" s="53"/>
      <c r="AY2589" s="53"/>
    </row>
    <row r="2590" spans="18:51">
      <c r="R2590" s="55"/>
      <c r="S2590" s="53"/>
      <c r="T2590" s="53"/>
      <c r="U2590" s="53"/>
      <c r="V2590" s="53"/>
      <c r="W2590" s="53"/>
      <c r="X2590" s="54"/>
      <c r="Y2590" s="54"/>
      <c r="Z2590" s="54"/>
      <c r="AA2590" s="54"/>
      <c r="AB2590" s="54"/>
      <c r="AC2590" s="54"/>
      <c r="AD2590" s="54"/>
      <c r="AE2590" s="54"/>
      <c r="AF2590" s="53"/>
      <c r="AG2590" s="54"/>
      <c r="AH2590" s="54"/>
      <c r="AI2590" s="54"/>
      <c r="AJ2590" s="53"/>
      <c r="AK2590" s="53"/>
      <c r="AL2590" s="53"/>
      <c r="AM2590" s="53"/>
      <c r="AN2590" s="53"/>
      <c r="AO2590" s="53"/>
      <c r="AP2590" s="53"/>
      <c r="AQ2590" s="53"/>
      <c r="AR2590" s="53"/>
      <c r="AS2590" s="53"/>
      <c r="AT2590" s="53"/>
      <c r="AU2590" s="53"/>
      <c r="AV2590" s="53"/>
      <c r="AW2590" s="53"/>
      <c r="AX2590" s="53"/>
      <c r="AY2590" s="53"/>
    </row>
    <row r="2591" spans="18:51">
      <c r="R2591" s="55"/>
      <c r="S2591" s="53"/>
      <c r="T2591" s="53"/>
      <c r="U2591" s="53"/>
      <c r="V2591" s="53"/>
      <c r="W2591" s="53"/>
      <c r="X2591" s="54"/>
      <c r="Y2591" s="54"/>
      <c r="Z2591" s="54"/>
      <c r="AA2591" s="54"/>
      <c r="AB2591" s="54"/>
      <c r="AC2591" s="54"/>
      <c r="AD2591" s="54"/>
      <c r="AE2591" s="54"/>
      <c r="AF2591" s="53"/>
      <c r="AG2591" s="54"/>
      <c r="AH2591" s="54"/>
      <c r="AI2591" s="54"/>
      <c r="AJ2591" s="53"/>
      <c r="AK2591" s="53"/>
      <c r="AL2591" s="53"/>
      <c r="AM2591" s="53"/>
      <c r="AN2591" s="53"/>
      <c r="AO2591" s="53"/>
      <c r="AP2591" s="53"/>
      <c r="AQ2591" s="53"/>
      <c r="AR2591" s="53"/>
      <c r="AS2591" s="53"/>
      <c r="AT2591" s="53"/>
      <c r="AU2591" s="53"/>
      <c r="AV2591" s="53"/>
      <c r="AW2591" s="53"/>
      <c r="AX2591" s="53"/>
      <c r="AY2591" s="53"/>
    </row>
    <row r="2592" spans="18:51">
      <c r="R2592" s="55"/>
      <c r="S2592" s="53"/>
      <c r="T2592" s="53"/>
      <c r="U2592" s="53"/>
      <c r="V2592" s="53"/>
      <c r="W2592" s="53"/>
      <c r="X2592" s="54"/>
      <c r="Y2592" s="54"/>
      <c r="Z2592" s="54"/>
      <c r="AA2592" s="54"/>
      <c r="AB2592" s="54"/>
      <c r="AC2592" s="54"/>
      <c r="AD2592" s="54"/>
      <c r="AE2592" s="54"/>
      <c r="AF2592" s="53"/>
      <c r="AG2592" s="54"/>
      <c r="AH2592" s="54"/>
      <c r="AI2592" s="54"/>
      <c r="AJ2592" s="53"/>
      <c r="AK2592" s="53"/>
      <c r="AL2592" s="53"/>
      <c r="AM2592" s="53"/>
      <c r="AN2592" s="53"/>
      <c r="AO2592" s="53"/>
      <c r="AP2592" s="53"/>
      <c r="AQ2592" s="53"/>
      <c r="AR2592" s="53"/>
      <c r="AS2592" s="53"/>
      <c r="AT2592" s="53"/>
      <c r="AU2592" s="53"/>
      <c r="AV2592" s="53"/>
      <c r="AW2592" s="53"/>
      <c r="AX2592" s="53"/>
      <c r="AY2592" s="53"/>
    </row>
    <row r="2593" spans="18:51">
      <c r="R2593" s="55"/>
      <c r="S2593" s="53"/>
      <c r="T2593" s="53"/>
      <c r="U2593" s="53"/>
      <c r="V2593" s="53"/>
      <c r="W2593" s="53"/>
      <c r="X2593" s="54"/>
      <c r="Y2593" s="54"/>
      <c r="Z2593" s="54"/>
      <c r="AA2593" s="54"/>
      <c r="AB2593" s="54"/>
      <c r="AC2593" s="54"/>
      <c r="AD2593" s="54"/>
      <c r="AE2593" s="54"/>
      <c r="AF2593" s="53"/>
      <c r="AG2593" s="54"/>
      <c r="AH2593" s="54"/>
      <c r="AI2593" s="54"/>
      <c r="AJ2593" s="53"/>
      <c r="AK2593" s="53"/>
      <c r="AL2593" s="53"/>
      <c r="AM2593" s="53"/>
      <c r="AN2593" s="53"/>
      <c r="AO2593" s="53"/>
      <c r="AP2593" s="53"/>
      <c r="AQ2593" s="53"/>
      <c r="AR2593" s="53"/>
      <c r="AS2593" s="53"/>
      <c r="AT2593" s="53"/>
      <c r="AU2593" s="53"/>
      <c r="AV2593" s="53"/>
      <c r="AW2593" s="53"/>
      <c r="AX2593" s="53"/>
      <c r="AY2593" s="53"/>
    </row>
    <row r="2594" spans="18:51">
      <c r="R2594" s="55"/>
      <c r="S2594" s="53"/>
      <c r="T2594" s="53"/>
      <c r="U2594" s="53"/>
      <c r="V2594" s="53"/>
      <c r="W2594" s="53"/>
      <c r="X2594" s="54"/>
      <c r="Y2594" s="54"/>
      <c r="Z2594" s="54"/>
      <c r="AA2594" s="54"/>
      <c r="AB2594" s="54"/>
      <c r="AC2594" s="54"/>
      <c r="AD2594" s="54"/>
      <c r="AE2594" s="54"/>
      <c r="AF2594" s="53"/>
      <c r="AG2594" s="54"/>
      <c r="AH2594" s="54"/>
      <c r="AI2594" s="54"/>
      <c r="AJ2594" s="53"/>
      <c r="AK2594" s="53"/>
      <c r="AL2594" s="53"/>
      <c r="AM2594" s="53"/>
      <c r="AN2594" s="53"/>
      <c r="AO2594" s="53"/>
      <c r="AP2594" s="53"/>
      <c r="AQ2594" s="53"/>
      <c r="AR2594" s="53"/>
      <c r="AS2594" s="53"/>
      <c r="AT2594" s="53"/>
      <c r="AU2594" s="53"/>
      <c r="AV2594" s="53"/>
      <c r="AW2594" s="53"/>
      <c r="AX2594" s="53"/>
      <c r="AY2594" s="53"/>
    </row>
    <row r="2595" spans="18:51">
      <c r="R2595" s="55"/>
      <c r="S2595" s="53"/>
      <c r="T2595" s="53"/>
      <c r="U2595" s="53"/>
      <c r="V2595" s="53"/>
      <c r="W2595" s="53"/>
      <c r="X2595" s="54"/>
      <c r="Y2595" s="54"/>
      <c r="Z2595" s="54"/>
      <c r="AA2595" s="54"/>
      <c r="AB2595" s="54"/>
      <c r="AC2595" s="54"/>
      <c r="AD2595" s="54"/>
      <c r="AE2595" s="54"/>
      <c r="AF2595" s="53"/>
      <c r="AG2595" s="54"/>
      <c r="AH2595" s="54"/>
      <c r="AI2595" s="54"/>
      <c r="AJ2595" s="53"/>
      <c r="AK2595" s="53"/>
      <c r="AL2595" s="53"/>
      <c r="AM2595" s="53"/>
      <c r="AN2595" s="53"/>
      <c r="AO2595" s="53"/>
      <c r="AP2595" s="53"/>
      <c r="AQ2595" s="53"/>
      <c r="AR2595" s="53"/>
      <c r="AS2595" s="53"/>
      <c r="AT2595" s="53"/>
      <c r="AU2595" s="53"/>
      <c r="AV2595" s="53"/>
      <c r="AW2595" s="53"/>
      <c r="AX2595" s="53"/>
      <c r="AY2595" s="53"/>
    </row>
    <row r="2596" spans="18:51">
      <c r="R2596" s="55"/>
      <c r="S2596" s="53"/>
      <c r="T2596" s="53"/>
      <c r="U2596" s="53"/>
      <c r="V2596" s="53"/>
      <c r="W2596" s="53"/>
      <c r="X2596" s="54"/>
      <c r="Y2596" s="54"/>
      <c r="Z2596" s="54"/>
      <c r="AA2596" s="54"/>
      <c r="AB2596" s="54"/>
      <c r="AC2596" s="54"/>
      <c r="AD2596" s="54"/>
      <c r="AE2596" s="54"/>
      <c r="AF2596" s="53"/>
      <c r="AG2596" s="54"/>
      <c r="AH2596" s="54"/>
      <c r="AI2596" s="54"/>
      <c r="AJ2596" s="53"/>
      <c r="AK2596" s="53"/>
      <c r="AL2596" s="53"/>
      <c r="AM2596" s="53"/>
      <c r="AN2596" s="53"/>
      <c r="AO2596" s="53"/>
      <c r="AP2596" s="53"/>
      <c r="AQ2596" s="53"/>
      <c r="AR2596" s="53"/>
      <c r="AS2596" s="53"/>
      <c r="AT2596" s="53"/>
      <c r="AU2596" s="53"/>
      <c r="AV2596" s="53"/>
      <c r="AW2596" s="53"/>
      <c r="AX2596" s="53"/>
      <c r="AY2596" s="53"/>
    </row>
    <row r="2597" spans="18:51">
      <c r="R2597" s="55"/>
      <c r="S2597" s="53"/>
      <c r="T2597" s="53"/>
      <c r="U2597" s="53"/>
      <c r="V2597" s="53"/>
      <c r="W2597" s="53"/>
      <c r="X2597" s="54"/>
      <c r="Y2597" s="54"/>
      <c r="Z2597" s="54"/>
      <c r="AA2597" s="54"/>
      <c r="AB2597" s="54"/>
      <c r="AC2597" s="54"/>
      <c r="AD2597" s="54"/>
      <c r="AE2597" s="54"/>
      <c r="AF2597" s="53"/>
      <c r="AG2597" s="54"/>
      <c r="AH2597" s="54"/>
      <c r="AI2597" s="54"/>
      <c r="AJ2597" s="53"/>
      <c r="AK2597" s="53"/>
      <c r="AL2597" s="53"/>
      <c r="AM2597" s="53"/>
      <c r="AN2597" s="53"/>
      <c r="AO2597" s="53"/>
      <c r="AP2597" s="53"/>
      <c r="AQ2597" s="53"/>
      <c r="AR2597" s="53"/>
      <c r="AS2597" s="53"/>
      <c r="AT2597" s="53"/>
      <c r="AU2597" s="53"/>
      <c r="AV2597" s="53"/>
      <c r="AW2597" s="53"/>
      <c r="AX2597" s="53"/>
      <c r="AY2597" s="53"/>
    </row>
    <row r="2598" spans="18:51">
      <c r="R2598" s="55"/>
      <c r="S2598" s="53"/>
      <c r="T2598" s="53"/>
      <c r="U2598" s="53"/>
      <c r="V2598" s="53"/>
      <c r="W2598" s="53"/>
      <c r="X2598" s="54"/>
      <c r="Y2598" s="54"/>
      <c r="Z2598" s="54"/>
      <c r="AA2598" s="54"/>
      <c r="AB2598" s="54"/>
      <c r="AC2598" s="54"/>
      <c r="AD2598" s="54"/>
      <c r="AE2598" s="54"/>
      <c r="AF2598" s="53"/>
      <c r="AG2598" s="54"/>
      <c r="AH2598" s="54"/>
      <c r="AI2598" s="54"/>
      <c r="AJ2598" s="53"/>
      <c r="AK2598" s="53"/>
      <c r="AL2598" s="53"/>
      <c r="AM2598" s="53"/>
      <c r="AN2598" s="53"/>
      <c r="AO2598" s="53"/>
      <c r="AP2598" s="53"/>
      <c r="AQ2598" s="53"/>
      <c r="AR2598" s="53"/>
      <c r="AS2598" s="53"/>
      <c r="AT2598" s="53"/>
      <c r="AU2598" s="53"/>
      <c r="AV2598" s="53"/>
      <c r="AW2598" s="53"/>
      <c r="AX2598" s="53"/>
      <c r="AY2598" s="53"/>
    </row>
    <row r="2599" spans="18:51">
      <c r="R2599" s="55"/>
      <c r="S2599" s="53"/>
      <c r="T2599" s="53"/>
      <c r="U2599" s="53"/>
      <c r="V2599" s="53"/>
      <c r="W2599" s="53"/>
      <c r="X2599" s="54"/>
      <c r="Y2599" s="54"/>
      <c r="Z2599" s="54"/>
      <c r="AA2599" s="54"/>
      <c r="AB2599" s="54"/>
      <c r="AC2599" s="54"/>
      <c r="AD2599" s="54"/>
      <c r="AE2599" s="54"/>
      <c r="AF2599" s="53"/>
      <c r="AG2599" s="54"/>
      <c r="AH2599" s="54"/>
      <c r="AI2599" s="54"/>
      <c r="AJ2599" s="53"/>
      <c r="AK2599" s="53"/>
      <c r="AL2599" s="53"/>
      <c r="AM2599" s="53"/>
      <c r="AN2599" s="53"/>
      <c r="AO2599" s="53"/>
      <c r="AP2599" s="53"/>
      <c r="AQ2599" s="53"/>
      <c r="AR2599" s="53"/>
      <c r="AS2599" s="53"/>
      <c r="AT2599" s="53"/>
      <c r="AU2599" s="53"/>
      <c r="AV2599" s="53"/>
      <c r="AW2599" s="53"/>
      <c r="AX2599" s="53"/>
      <c r="AY2599" s="53"/>
    </row>
    <row r="2600" spans="18:51">
      <c r="R2600" s="55"/>
      <c r="S2600" s="53"/>
      <c r="T2600" s="53"/>
      <c r="U2600" s="53"/>
      <c r="V2600" s="53"/>
      <c r="W2600" s="53"/>
      <c r="X2600" s="54"/>
      <c r="Y2600" s="54"/>
      <c r="Z2600" s="54"/>
      <c r="AA2600" s="54"/>
      <c r="AB2600" s="54"/>
      <c r="AC2600" s="54"/>
      <c r="AD2600" s="54"/>
      <c r="AE2600" s="54"/>
      <c r="AF2600" s="53"/>
      <c r="AG2600" s="54"/>
      <c r="AH2600" s="54"/>
      <c r="AI2600" s="54"/>
      <c r="AJ2600" s="53"/>
      <c r="AK2600" s="53"/>
      <c r="AL2600" s="53"/>
      <c r="AM2600" s="53"/>
      <c r="AN2600" s="53"/>
      <c r="AO2600" s="53"/>
      <c r="AP2600" s="53"/>
      <c r="AQ2600" s="53"/>
      <c r="AR2600" s="53"/>
      <c r="AS2600" s="53"/>
      <c r="AT2600" s="53"/>
      <c r="AU2600" s="53"/>
      <c r="AV2600" s="53"/>
      <c r="AW2600" s="53"/>
      <c r="AX2600" s="53"/>
      <c r="AY2600" s="53"/>
    </row>
    <row r="2601" spans="18:51">
      <c r="R2601" s="55"/>
      <c r="S2601" s="53"/>
      <c r="T2601" s="53"/>
      <c r="U2601" s="53"/>
      <c r="V2601" s="53"/>
      <c r="W2601" s="53"/>
      <c r="X2601" s="54"/>
      <c r="Y2601" s="54"/>
      <c r="Z2601" s="54"/>
      <c r="AA2601" s="54"/>
      <c r="AB2601" s="54"/>
      <c r="AC2601" s="54"/>
      <c r="AD2601" s="54"/>
      <c r="AE2601" s="54"/>
      <c r="AF2601" s="53"/>
      <c r="AG2601" s="54"/>
      <c r="AH2601" s="54"/>
      <c r="AI2601" s="54"/>
      <c r="AJ2601" s="53"/>
      <c r="AK2601" s="53"/>
      <c r="AL2601" s="53"/>
      <c r="AM2601" s="53"/>
      <c r="AN2601" s="53"/>
      <c r="AO2601" s="53"/>
      <c r="AP2601" s="53"/>
      <c r="AQ2601" s="53"/>
      <c r="AR2601" s="53"/>
      <c r="AS2601" s="53"/>
      <c r="AT2601" s="53"/>
      <c r="AU2601" s="53"/>
      <c r="AV2601" s="53"/>
      <c r="AW2601" s="53"/>
      <c r="AX2601" s="53"/>
      <c r="AY2601" s="53"/>
    </row>
    <row r="2602" spans="18:51">
      <c r="R2602" s="55"/>
      <c r="S2602" s="53"/>
      <c r="T2602" s="53"/>
      <c r="U2602" s="53"/>
      <c r="V2602" s="53"/>
      <c r="W2602" s="53"/>
      <c r="X2602" s="54"/>
      <c r="Y2602" s="54"/>
      <c r="Z2602" s="54"/>
      <c r="AA2602" s="54"/>
      <c r="AB2602" s="54"/>
      <c r="AC2602" s="54"/>
      <c r="AD2602" s="54"/>
      <c r="AE2602" s="54"/>
      <c r="AF2602" s="53"/>
      <c r="AG2602" s="54"/>
      <c r="AH2602" s="54"/>
      <c r="AI2602" s="54"/>
      <c r="AJ2602" s="53"/>
      <c r="AK2602" s="53"/>
      <c r="AL2602" s="53"/>
      <c r="AM2602" s="53"/>
      <c r="AN2602" s="53"/>
      <c r="AO2602" s="53"/>
      <c r="AP2602" s="53"/>
      <c r="AQ2602" s="53"/>
      <c r="AR2602" s="53"/>
      <c r="AS2602" s="53"/>
      <c r="AT2602" s="53"/>
      <c r="AU2602" s="53"/>
      <c r="AV2602" s="53"/>
      <c r="AW2602" s="53"/>
      <c r="AX2602" s="53"/>
      <c r="AY2602" s="53"/>
    </row>
    <row r="2603" spans="18:51">
      <c r="R2603" s="55"/>
      <c r="S2603" s="53"/>
      <c r="T2603" s="53"/>
      <c r="U2603" s="53"/>
      <c r="V2603" s="53"/>
      <c r="W2603" s="53"/>
      <c r="X2603" s="54"/>
      <c r="Y2603" s="54"/>
      <c r="Z2603" s="54"/>
      <c r="AA2603" s="54"/>
      <c r="AB2603" s="54"/>
      <c r="AC2603" s="54"/>
      <c r="AD2603" s="54"/>
      <c r="AE2603" s="54"/>
      <c r="AF2603" s="53"/>
      <c r="AG2603" s="54"/>
      <c r="AH2603" s="54"/>
      <c r="AI2603" s="54"/>
      <c r="AJ2603" s="53"/>
      <c r="AK2603" s="53"/>
      <c r="AL2603" s="53"/>
      <c r="AM2603" s="53"/>
      <c r="AN2603" s="53"/>
      <c r="AO2603" s="53"/>
      <c r="AP2603" s="53"/>
      <c r="AQ2603" s="53"/>
      <c r="AR2603" s="53"/>
      <c r="AS2603" s="53"/>
      <c r="AT2603" s="53"/>
      <c r="AU2603" s="53"/>
      <c r="AV2603" s="53"/>
      <c r="AW2603" s="53"/>
      <c r="AX2603" s="53"/>
      <c r="AY2603" s="53"/>
    </row>
    <row r="2604" spans="18:51">
      <c r="R2604" s="55"/>
      <c r="S2604" s="53"/>
      <c r="T2604" s="53"/>
      <c r="U2604" s="53"/>
      <c r="V2604" s="53"/>
      <c r="W2604" s="53"/>
      <c r="X2604" s="54"/>
      <c r="Y2604" s="54"/>
      <c r="Z2604" s="54"/>
      <c r="AA2604" s="54"/>
      <c r="AB2604" s="54"/>
      <c r="AC2604" s="54"/>
      <c r="AD2604" s="54"/>
      <c r="AE2604" s="54"/>
      <c r="AF2604" s="53"/>
      <c r="AG2604" s="54"/>
      <c r="AH2604" s="54"/>
      <c r="AI2604" s="54"/>
      <c r="AJ2604" s="53"/>
      <c r="AK2604" s="53"/>
      <c r="AL2604" s="53"/>
      <c r="AM2604" s="53"/>
      <c r="AN2604" s="53"/>
      <c r="AO2604" s="53"/>
      <c r="AP2604" s="53"/>
      <c r="AQ2604" s="53"/>
      <c r="AR2604" s="53"/>
      <c r="AS2604" s="53"/>
      <c r="AT2604" s="53"/>
      <c r="AU2604" s="53"/>
      <c r="AV2604" s="53"/>
      <c r="AW2604" s="53"/>
      <c r="AX2604" s="53"/>
      <c r="AY2604" s="53"/>
    </row>
    <row r="2605" spans="18:51">
      <c r="R2605" s="55"/>
      <c r="S2605" s="53"/>
      <c r="T2605" s="53"/>
      <c r="U2605" s="53"/>
      <c r="V2605" s="53"/>
      <c r="W2605" s="53"/>
      <c r="X2605" s="54"/>
      <c r="Y2605" s="54"/>
      <c r="Z2605" s="54"/>
      <c r="AA2605" s="54"/>
      <c r="AB2605" s="54"/>
      <c r="AC2605" s="54"/>
      <c r="AD2605" s="54"/>
      <c r="AE2605" s="54"/>
      <c r="AF2605" s="53"/>
      <c r="AG2605" s="54"/>
      <c r="AH2605" s="54"/>
      <c r="AI2605" s="54"/>
      <c r="AJ2605" s="53"/>
      <c r="AK2605" s="53"/>
      <c r="AL2605" s="53"/>
      <c r="AM2605" s="53"/>
      <c r="AN2605" s="53"/>
      <c r="AO2605" s="53"/>
      <c r="AP2605" s="53"/>
      <c r="AQ2605" s="53"/>
      <c r="AR2605" s="53"/>
      <c r="AS2605" s="53"/>
      <c r="AT2605" s="53"/>
      <c r="AU2605" s="53"/>
      <c r="AV2605" s="53"/>
      <c r="AW2605" s="53"/>
      <c r="AX2605" s="53"/>
      <c r="AY2605" s="53"/>
    </row>
    <row r="2606" spans="18:51">
      <c r="R2606" s="55"/>
      <c r="S2606" s="53"/>
      <c r="T2606" s="53"/>
      <c r="U2606" s="53"/>
      <c r="V2606" s="53"/>
      <c r="W2606" s="53"/>
      <c r="X2606" s="54"/>
      <c r="Y2606" s="54"/>
      <c r="Z2606" s="54"/>
      <c r="AA2606" s="54"/>
      <c r="AB2606" s="54"/>
      <c r="AC2606" s="54"/>
      <c r="AD2606" s="54"/>
      <c r="AE2606" s="54"/>
      <c r="AF2606" s="53"/>
      <c r="AG2606" s="54"/>
      <c r="AH2606" s="54"/>
      <c r="AI2606" s="54"/>
      <c r="AJ2606" s="53"/>
      <c r="AK2606" s="53"/>
      <c r="AL2606" s="53"/>
      <c r="AM2606" s="53"/>
      <c r="AN2606" s="53"/>
      <c r="AO2606" s="53"/>
      <c r="AP2606" s="53"/>
      <c r="AQ2606" s="53"/>
      <c r="AR2606" s="53"/>
      <c r="AS2606" s="53"/>
      <c r="AT2606" s="53"/>
      <c r="AU2606" s="53"/>
      <c r="AV2606" s="53"/>
      <c r="AW2606" s="53"/>
      <c r="AX2606" s="53"/>
      <c r="AY2606" s="53"/>
    </row>
    <row r="2607" spans="18:51">
      <c r="R2607" s="55"/>
      <c r="S2607" s="53"/>
      <c r="T2607" s="53"/>
      <c r="U2607" s="53"/>
      <c r="V2607" s="53"/>
      <c r="W2607" s="53"/>
      <c r="X2607" s="54"/>
      <c r="Y2607" s="54"/>
      <c r="Z2607" s="54"/>
      <c r="AA2607" s="54"/>
      <c r="AB2607" s="54"/>
      <c r="AC2607" s="54"/>
      <c r="AD2607" s="54"/>
      <c r="AE2607" s="54"/>
      <c r="AF2607" s="53"/>
      <c r="AG2607" s="54"/>
      <c r="AH2607" s="54"/>
      <c r="AI2607" s="54"/>
      <c r="AJ2607" s="53"/>
      <c r="AK2607" s="53"/>
      <c r="AL2607" s="53"/>
      <c r="AM2607" s="53"/>
      <c r="AN2607" s="53"/>
      <c r="AO2607" s="53"/>
      <c r="AP2607" s="53"/>
      <c r="AQ2607" s="53"/>
      <c r="AR2607" s="53"/>
      <c r="AS2607" s="53"/>
      <c r="AT2607" s="53"/>
      <c r="AU2607" s="53"/>
      <c r="AV2607" s="53"/>
      <c r="AW2607" s="53"/>
      <c r="AX2607" s="53"/>
      <c r="AY2607" s="53"/>
    </row>
    <row r="2608" spans="18:51">
      <c r="R2608" s="55"/>
      <c r="S2608" s="53"/>
      <c r="T2608" s="53"/>
      <c r="U2608" s="53"/>
      <c r="V2608" s="53"/>
      <c r="W2608" s="53"/>
      <c r="X2608" s="54"/>
      <c r="Y2608" s="54"/>
      <c r="Z2608" s="54"/>
      <c r="AA2608" s="54"/>
      <c r="AB2608" s="54"/>
      <c r="AC2608" s="54"/>
      <c r="AD2608" s="54"/>
      <c r="AE2608" s="54"/>
      <c r="AF2608" s="53"/>
      <c r="AG2608" s="54"/>
      <c r="AH2608" s="54"/>
      <c r="AI2608" s="54"/>
      <c r="AJ2608" s="53"/>
      <c r="AK2608" s="53"/>
      <c r="AL2608" s="53"/>
      <c r="AM2608" s="53"/>
      <c r="AN2608" s="53"/>
      <c r="AO2608" s="53"/>
      <c r="AP2608" s="53"/>
      <c r="AQ2608" s="53"/>
      <c r="AR2608" s="53"/>
      <c r="AS2608" s="53"/>
      <c r="AT2608" s="53"/>
      <c r="AU2608" s="53"/>
      <c r="AV2608" s="53"/>
      <c r="AW2608" s="53"/>
      <c r="AX2608" s="53"/>
      <c r="AY2608" s="53"/>
    </row>
    <row r="2609" spans="18:51">
      <c r="R2609" s="55"/>
      <c r="S2609" s="53"/>
      <c r="T2609" s="53"/>
      <c r="U2609" s="53"/>
      <c r="V2609" s="53"/>
      <c r="W2609" s="53"/>
      <c r="X2609" s="54"/>
      <c r="Y2609" s="54"/>
      <c r="Z2609" s="54"/>
      <c r="AA2609" s="54"/>
      <c r="AB2609" s="54"/>
      <c r="AC2609" s="54"/>
      <c r="AD2609" s="54"/>
      <c r="AE2609" s="54"/>
      <c r="AF2609" s="53"/>
      <c r="AG2609" s="54"/>
      <c r="AH2609" s="54"/>
      <c r="AI2609" s="54"/>
      <c r="AJ2609" s="53"/>
      <c r="AK2609" s="53"/>
      <c r="AL2609" s="53"/>
      <c r="AM2609" s="53"/>
      <c r="AN2609" s="53"/>
      <c r="AO2609" s="53"/>
      <c r="AP2609" s="53"/>
      <c r="AQ2609" s="53"/>
      <c r="AR2609" s="53"/>
      <c r="AS2609" s="53"/>
      <c r="AT2609" s="53"/>
      <c r="AU2609" s="53"/>
      <c r="AV2609" s="53"/>
      <c r="AW2609" s="53"/>
      <c r="AX2609" s="53"/>
      <c r="AY2609" s="53"/>
    </row>
    <row r="2610" spans="18:51">
      <c r="R2610" s="55"/>
      <c r="S2610" s="53"/>
      <c r="T2610" s="53"/>
      <c r="U2610" s="53"/>
      <c r="V2610" s="53"/>
      <c r="W2610" s="53"/>
      <c r="X2610" s="54"/>
      <c r="Y2610" s="54"/>
      <c r="Z2610" s="54"/>
      <c r="AA2610" s="54"/>
      <c r="AB2610" s="54"/>
      <c r="AC2610" s="54"/>
      <c r="AD2610" s="54"/>
      <c r="AE2610" s="54"/>
      <c r="AF2610" s="53"/>
      <c r="AG2610" s="54"/>
      <c r="AH2610" s="54"/>
      <c r="AI2610" s="54"/>
      <c r="AJ2610" s="53"/>
      <c r="AK2610" s="53"/>
      <c r="AL2610" s="53"/>
      <c r="AM2610" s="53"/>
      <c r="AN2610" s="53"/>
      <c r="AO2610" s="53"/>
      <c r="AP2610" s="53"/>
      <c r="AQ2610" s="53"/>
      <c r="AR2610" s="53"/>
      <c r="AS2610" s="53"/>
      <c r="AT2610" s="53"/>
      <c r="AU2610" s="53"/>
      <c r="AV2610" s="53"/>
      <c r="AW2610" s="53"/>
      <c r="AX2610" s="53"/>
      <c r="AY2610" s="53"/>
    </row>
    <row r="2611" spans="18:51">
      <c r="R2611" s="55"/>
      <c r="S2611" s="53"/>
      <c r="T2611" s="53"/>
      <c r="U2611" s="53"/>
      <c r="V2611" s="53"/>
      <c r="W2611" s="53"/>
      <c r="X2611" s="54"/>
      <c r="Y2611" s="54"/>
      <c r="Z2611" s="54"/>
      <c r="AA2611" s="54"/>
      <c r="AB2611" s="54"/>
      <c r="AC2611" s="54"/>
      <c r="AD2611" s="54"/>
      <c r="AE2611" s="54"/>
      <c r="AF2611" s="53"/>
      <c r="AG2611" s="54"/>
      <c r="AH2611" s="54"/>
      <c r="AI2611" s="54"/>
      <c r="AJ2611" s="53"/>
      <c r="AK2611" s="53"/>
      <c r="AL2611" s="53"/>
      <c r="AM2611" s="53"/>
      <c r="AN2611" s="53"/>
      <c r="AO2611" s="53"/>
      <c r="AP2611" s="53"/>
      <c r="AQ2611" s="53"/>
      <c r="AR2611" s="53"/>
      <c r="AS2611" s="53"/>
      <c r="AT2611" s="53"/>
      <c r="AU2611" s="53"/>
      <c r="AV2611" s="53"/>
      <c r="AW2611" s="53"/>
      <c r="AX2611" s="53"/>
      <c r="AY2611" s="53"/>
    </row>
    <row r="2612" spans="18:51">
      <c r="R2612" s="55"/>
      <c r="S2612" s="53"/>
      <c r="T2612" s="53"/>
      <c r="U2612" s="53"/>
      <c r="V2612" s="53"/>
      <c r="W2612" s="53"/>
      <c r="X2612" s="54"/>
      <c r="Y2612" s="54"/>
      <c r="Z2612" s="54"/>
      <c r="AA2612" s="54"/>
      <c r="AB2612" s="54"/>
      <c r="AC2612" s="54"/>
      <c r="AD2612" s="54"/>
      <c r="AE2612" s="54"/>
      <c r="AF2612" s="53"/>
      <c r="AG2612" s="54"/>
      <c r="AH2612" s="54"/>
      <c r="AI2612" s="54"/>
      <c r="AJ2612" s="53"/>
      <c r="AK2612" s="53"/>
      <c r="AL2612" s="53"/>
      <c r="AM2612" s="53"/>
      <c r="AN2612" s="53"/>
      <c r="AO2612" s="53"/>
      <c r="AP2612" s="53"/>
      <c r="AQ2612" s="53"/>
      <c r="AR2612" s="53"/>
      <c r="AS2612" s="53"/>
      <c r="AT2612" s="53"/>
      <c r="AU2612" s="53"/>
      <c r="AV2612" s="53"/>
      <c r="AW2612" s="53"/>
      <c r="AX2612" s="53"/>
      <c r="AY2612" s="53"/>
    </row>
    <row r="2613" spans="18:51">
      <c r="R2613" s="55"/>
      <c r="S2613" s="53"/>
      <c r="T2613" s="53"/>
      <c r="U2613" s="53"/>
      <c r="V2613" s="53"/>
      <c r="W2613" s="53"/>
      <c r="X2613" s="54"/>
      <c r="Y2613" s="54"/>
      <c r="Z2613" s="54"/>
      <c r="AA2613" s="54"/>
      <c r="AB2613" s="54"/>
      <c r="AC2613" s="54"/>
      <c r="AD2613" s="54"/>
      <c r="AE2613" s="54"/>
      <c r="AF2613" s="53"/>
      <c r="AG2613" s="54"/>
      <c r="AH2613" s="54"/>
      <c r="AI2613" s="54"/>
      <c r="AJ2613" s="53"/>
      <c r="AK2613" s="53"/>
      <c r="AL2613" s="53"/>
      <c r="AM2613" s="53"/>
      <c r="AN2613" s="53"/>
      <c r="AO2613" s="53"/>
      <c r="AP2613" s="53"/>
      <c r="AQ2613" s="53"/>
      <c r="AR2613" s="53"/>
      <c r="AS2613" s="53"/>
      <c r="AT2613" s="53"/>
      <c r="AU2613" s="53"/>
      <c r="AV2613" s="53"/>
      <c r="AW2613" s="53"/>
      <c r="AX2613" s="53"/>
      <c r="AY2613" s="53"/>
    </row>
    <row r="2614" spans="18:51">
      <c r="R2614" s="55"/>
      <c r="S2614" s="53"/>
      <c r="T2614" s="53"/>
      <c r="U2614" s="53"/>
      <c r="V2614" s="53"/>
      <c r="W2614" s="53"/>
      <c r="X2614" s="54"/>
      <c r="Y2614" s="54"/>
      <c r="Z2614" s="54"/>
      <c r="AA2614" s="54"/>
      <c r="AB2614" s="54"/>
      <c r="AC2614" s="54"/>
      <c r="AD2614" s="54"/>
      <c r="AE2614" s="54"/>
      <c r="AF2614" s="53"/>
      <c r="AG2614" s="54"/>
      <c r="AH2614" s="54"/>
      <c r="AI2614" s="54"/>
      <c r="AJ2614" s="53"/>
      <c r="AK2614" s="53"/>
      <c r="AL2614" s="53"/>
      <c r="AM2614" s="53"/>
      <c r="AN2614" s="53"/>
      <c r="AO2614" s="53"/>
      <c r="AP2614" s="53"/>
      <c r="AQ2614" s="53"/>
      <c r="AR2614" s="53"/>
      <c r="AS2614" s="53"/>
      <c r="AT2614" s="53"/>
      <c r="AU2614" s="53"/>
      <c r="AV2614" s="53"/>
      <c r="AW2614" s="53"/>
      <c r="AX2614" s="53"/>
      <c r="AY2614" s="53"/>
    </row>
    <row r="2615" spans="18:51">
      <c r="R2615" s="55"/>
      <c r="S2615" s="53"/>
      <c r="T2615" s="53"/>
      <c r="U2615" s="53"/>
      <c r="V2615" s="53"/>
      <c r="W2615" s="53"/>
      <c r="X2615" s="54"/>
      <c r="Y2615" s="54"/>
      <c r="Z2615" s="54"/>
      <c r="AA2615" s="54"/>
      <c r="AB2615" s="54"/>
      <c r="AC2615" s="54"/>
      <c r="AD2615" s="54"/>
      <c r="AE2615" s="54"/>
      <c r="AF2615" s="53"/>
      <c r="AG2615" s="54"/>
      <c r="AH2615" s="54"/>
      <c r="AI2615" s="54"/>
      <c r="AJ2615" s="53"/>
      <c r="AK2615" s="53"/>
      <c r="AL2615" s="53"/>
      <c r="AM2615" s="53"/>
      <c r="AN2615" s="53"/>
      <c r="AO2615" s="53"/>
      <c r="AP2615" s="53"/>
      <c r="AQ2615" s="53"/>
      <c r="AR2615" s="53"/>
      <c r="AS2615" s="53"/>
      <c r="AT2615" s="53"/>
      <c r="AU2615" s="53"/>
      <c r="AV2615" s="53"/>
      <c r="AW2615" s="53"/>
      <c r="AX2615" s="53"/>
      <c r="AY2615" s="53"/>
    </row>
    <row r="2616" spans="18:51">
      <c r="R2616" s="55"/>
      <c r="S2616" s="53"/>
      <c r="T2616" s="53"/>
      <c r="U2616" s="53"/>
      <c r="V2616" s="53"/>
      <c r="W2616" s="53"/>
      <c r="X2616" s="54"/>
      <c r="Y2616" s="54"/>
      <c r="Z2616" s="54"/>
      <c r="AA2616" s="54"/>
      <c r="AB2616" s="54"/>
      <c r="AC2616" s="54"/>
      <c r="AD2616" s="54"/>
      <c r="AE2616" s="54"/>
      <c r="AF2616" s="53"/>
      <c r="AG2616" s="54"/>
      <c r="AH2616" s="54"/>
      <c r="AI2616" s="54"/>
      <c r="AJ2616" s="53"/>
      <c r="AK2616" s="53"/>
      <c r="AL2616" s="53"/>
      <c r="AM2616" s="53"/>
      <c r="AN2616" s="53"/>
      <c r="AO2616" s="53"/>
      <c r="AP2616" s="53"/>
      <c r="AQ2616" s="53"/>
      <c r="AR2616" s="53"/>
      <c r="AS2616" s="53"/>
      <c r="AT2616" s="53"/>
      <c r="AU2616" s="53"/>
      <c r="AV2616" s="53"/>
      <c r="AW2616" s="53"/>
      <c r="AX2616" s="53"/>
      <c r="AY2616" s="53"/>
    </row>
    <row r="2617" spans="18:51">
      <c r="R2617" s="55"/>
      <c r="S2617" s="53"/>
      <c r="T2617" s="53"/>
      <c r="U2617" s="53"/>
      <c r="V2617" s="53"/>
      <c r="W2617" s="53"/>
      <c r="X2617" s="54"/>
      <c r="Y2617" s="54"/>
      <c r="Z2617" s="54"/>
      <c r="AA2617" s="54"/>
      <c r="AB2617" s="54"/>
      <c r="AC2617" s="54"/>
      <c r="AD2617" s="54"/>
      <c r="AE2617" s="54"/>
      <c r="AF2617" s="53"/>
      <c r="AG2617" s="54"/>
      <c r="AH2617" s="54"/>
      <c r="AI2617" s="54"/>
      <c r="AJ2617" s="53"/>
      <c r="AK2617" s="53"/>
      <c r="AL2617" s="53"/>
      <c r="AM2617" s="53"/>
      <c r="AN2617" s="53"/>
      <c r="AO2617" s="53"/>
      <c r="AP2617" s="53"/>
      <c r="AQ2617" s="53"/>
      <c r="AR2617" s="53"/>
      <c r="AS2617" s="53"/>
      <c r="AT2617" s="53"/>
      <c r="AU2617" s="53"/>
      <c r="AV2617" s="53"/>
      <c r="AW2617" s="53"/>
      <c r="AX2617" s="53"/>
      <c r="AY2617" s="53"/>
    </row>
    <row r="2618" spans="18:51">
      <c r="R2618" s="55"/>
      <c r="S2618" s="53"/>
      <c r="T2618" s="53"/>
      <c r="U2618" s="53"/>
      <c r="V2618" s="53"/>
      <c r="W2618" s="53"/>
      <c r="X2618" s="54"/>
      <c r="Y2618" s="54"/>
      <c r="Z2618" s="54"/>
      <c r="AA2618" s="54"/>
      <c r="AB2618" s="54"/>
      <c r="AC2618" s="54"/>
      <c r="AD2618" s="54"/>
      <c r="AE2618" s="54"/>
      <c r="AF2618" s="53"/>
      <c r="AG2618" s="54"/>
      <c r="AH2618" s="54"/>
      <c r="AI2618" s="54"/>
      <c r="AJ2618" s="53"/>
      <c r="AK2618" s="53"/>
      <c r="AL2618" s="53"/>
      <c r="AM2618" s="53"/>
      <c r="AN2618" s="53"/>
      <c r="AO2618" s="53"/>
      <c r="AP2618" s="53"/>
      <c r="AQ2618" s="53"/>
      <c r="AR2618" s="53"/>
      <c r="AS2618" s="53"/>
      <c r="AT2618" s="53"/>
      <c r="AU2618" s="53"/>
      <c r="AV2618" s="53"/>
      <c r="AW2618" s="53"/>
      <c r="AX2618" s="53"/>
      <c r="AY2618" s="53"/>
    </row>
    <row r="2619" spans="18:51">
      <c r="R2619" s="55"/>
      <c r="S2619" s="53"/>
      <c r="T2619" s="53"/>
      <c r="U2619" s="53"/>
      <c r="V2619" s="53"/>
      <c r="W2619" s="53"/>
      <c r="X2619" s="54"/>
      <c r="Y2619" s="54"/>
      <c r="Z2619" s="54"/>
      <c r="AA2619" s="54"/>
      <c r="AB2619" s="54"/>
      <c r="AC2619" s="54"/>
      <c r="AD2619" s="54"/>
      <c r="AE2619" s="54"/>
      <c r="AF2619" s="53"/>
      <c r="AG2619" s="54"/>
      <c r="AH2619" s="54"/>
      <c r="AI2619" s="54"/>
      <c r="AJ2619" s="53"/>
      <c r="AK2619" s="53"/>
      <c r="AL2619" s="53"/>
      <c r="AM2619" s="53"/>
      <c r="AN2619" s="53"/>
      <c r="AO2619" s="53"/>
      <c r="AP2619" s="53"/>
      <c r="AQ2619" s="53"/>
      <c r="AR2619" s="53"/>
      <c r="AS2619" s="53"/>
      <c r="AT2619" s="53"/>
      <c r="AU2619" s="53"/>
      <c r="AV2619" s="53"/>
      <c r="AW2619" s="53"/>
      <c r="AX2619" s="53"/>
      <c r="AY2619" s="53"/>
    </row>
    <row r="2620" spans="18:51">
      <c r="R2620" s="55"/>
      <c r="S2620" s="53"/>
      <c r="T2620" s="53"/>
      <c r="U2620" s="53"/>
      <c r="V2620" s="53"/>
      <c r="W2620" s="53"/>
      <c r="X2620" s="54"/>
      <c r="Y2620" s="54"/>
      <c r="Z2620" s="54"/>
      <c r="AA2620" s="54"/>
      <c r="AB2620" s="54"/>
      <c r="AC2620" s="54"/>
      <c r="AD2620" s="54"/>
      <c r="AE2620" s="54"/>
      <c r="AF2620" s="53"/>
      <c r="AG2620" s="54"/>
      <c r="AH2620" s="54"/>
      <c r="AI2620" s="54"/>
      <c r="AJ2620" s="53"/>
      <c r="AK2620" s="53"/>
      <c r="AL2620" s="53"/>
      <c r="AM2620" s="53"/>
      <c r="AN2620" s="53"/>
      <c r="AO2620" s="53"/>
      <c r="AP2620" s="53"/>
      <c r="AQ2620" s="53"/>
      <c r="AR2620" s="53"/>
      <c r="AS2620" s="53"/>
      <c r="AT2620" s="53"/>
      <c r="AU2620" s="53"/>
      <c r="AV2620" s="53"/>
      <c r="AW2620" s="53"/>
      <c r="AX2620" s="53"/>
      <c r="AY2620" s="53"/>
    </row>
    <row r="2621" spans="18:51">
      <c r="R2621" s="55"/>
      <c r="S2621" s="53"/>
      <c r="T2621" s="53"/>
      <c r="U2621" s="53"/>
      <c r="V2621" s="53"/>
      <c r="W2621" s="53"/>
      <c r="X2621" s="54"/>
      <c r="Y2621" s="54"/>
      <c r="Z2621" s="54"/>
      <c r="AA2621" s="54"/>
      <c r="AB2621" s="54"/>
      <c r="AC2621" s="54"/>
      <c r="AD2621" s="54"/>
      <c r="AE2621" s="54"/>
      <c r="AF2621" s="53"/>
      <c r="AG2621" s="54"/>
      <c r="AH2621" s="54"/>
      <c r="AI2621" s="54"/>
      <c r="AJ2621" s="53"/>
      <c r="AK2621" s="53"/>
      <c r="AL2621" s="53"/>
      <c r="AM2621" s="53"/>
      <c r="AN2621" s="53"/>
      <c r="AO2621" s="53"/>
      <c r="AP2621" s="53"/>
      <c r="AQ2621" s="53"/>
      <c r="AR2621" s="53"/>
      <c r="AS2621" s="53"/>
      <c r="AT2621" s="53"/>
      <c r="AU2621" s="53"/>
      <c r="AV2621" s="53"/>
      <c r="AW2621" s="53"/>
      <c r="AX2621" s="53"/>
      <c r="AY2621" s="53"/>
    </row>
    <row r="2622" spans="18:51">
      <c r="R2622" s="55"/>
      <c r="S2622" s="53"/>
      <c r="T2622" s="53"/>
      <c r="U2622" s="53"/>
      <c r="V2622" s="53"/>
      <c r="W2622" s="53"/>
      <c r="X2622" s="54"/>
      <c r="Y2622" s="54"/>
      <c r="Z2622" s="54"/>
      <c r="AA2622" s="54"/>
      <c r="AB2622" s="54"/>
      <c r="AC2622" s="54"/>
      <c r="AD2622" s="54"/>
      <c r="AE2622" s="54"/>
      <c r="AF2622" s="53"/>
      <c r="AG2622" s="54"/>
      <c r="AH2622" s="54"/>
      <c r="AI2622" s="54"/>
      <c r="AJ2622" s="53"/>
      <c r="AK2622" s="53"/>
      <c r="AL2622" s="53"/>
      <c r="AM2622" s="53"/>
      <c r="AN2622" s="53"/>
      <c r="AO2622" s="53"/>
      <c r="AP2622" s="53"/>
      <c r="AQ2622" s="53"/>
      <c r="AR2622" s="53"/>
      <c r="AS2622" s="53"/>
      <c r="AT2622" s="53"/>
      <c r="AU2622" s="53"/>
      <c r="AV2622" s="53"/>
      <c r="AW2622" s="53"/>
      <c r="AX2622" s="53"/>
      <c r="AY2622" s="53"/>
    </row>
    <row r="2623" spans="18:51">
      <c r="R2623" s="55"/>
      <c r="S2623" s="53"/>
      <c r="T2623" s="53"/>
      <c r="U2623" s="53"/>
      <c r="V2623" s="53"/>
      <c r="W2623" s="53"/>
      <c r="X2623" s="54"/>
      <c r="Y2623" s="54"/>
      <c r="Z2623" s="54"/>
      <c r="AA2623" s="54"/>
      <c r="AB2623" s="54"/>
      <c r="AC2623" s="54"/>
      <c r="AD2623" s="54"/>
      <c r="AE2623" s="54"/>
      <c r="AF2623" s="53"/>
      <c r="AG2623" s="54"/>
      <c r="AH2623" s="54"/>
      <c r="AI2623" s="54"/>
      <c r="AJ2623" s="53"/>
      <c r="AK2623" s="53"/>
      <c r="AL2623" s="53"/>
      <c r="AM2623" s="53"/>
      <c r="AN2623" s="53"/>
      <c r="AO2623" s="53"/>
      <c r="AP2623" s="53"/>
      <c r="AQ2623" s="53"/>
      <c r="AR2623" s="53"/>
      <c r="AS2623" s="53"/>
      <c r="AT2623" s="53"/>
      <c r="AU2623" s="53"/>
      <c r="AV2623" s="53"/>
      <c r="AW2623" s="53"/>
      <c r="AX2623" s="53"/>
      <c r="AY2623" s="53"/>
    </row>
    <row r="2624" spans="18:51">
      <c r="R2624" s="55"/>
      <c r="S2624" s="53"/>
      <c r="T2624" s="53"/>
      <c r="U2624" s="53"/>
      <c r="V2624" s="53"/>
      <c r="W2624" s="53"/>
      <c r="X2624" s="54"/>
      <c r="Y2624" s="54"/>
      <c r="Z2624" s="54"/>
      <c r="AA2624" s="54"/>
      <c r="AB2624" s="54"/>
      <c r="AC2624" s="54"/>
      <c r="AD2624" s="54"/>
      <c r="AE2624" s="54"/>
      <c r="AF2624" s="53"/>
      <c r="AG2624" s="54"/>
      <c r="AH2624" s="54"/>
      <c r="AI2624" s="54"/>
      <c r="AJ2624" s="53"/>
      <c r="AK2624" s="53"/>
      <c r="AL2624" s="53"/>
      <c r="AM2624" s="53"/>
      <c r="AN2624" s="53"/>
      <c r="AO2624" s="53"/>
      <c r="AP2624" s="53"/>
      <c r="AQ2624" s="53"/>
      <c r="AR2624" s="53"/>
      <c r="AS2624" s="53"/>
      <c r="AT2624" s="53"/>
      <c r="AU2624" s="53"/>
      <c r="AV2624" s="53"/>
      <c r="AW2624" s="53"/>
      <c r="AX2624" s="53"/>
      <c r="AY2624" s="53"/>
    </row>
    <row r="2625" spans="18:51">
      <c r="R2625" s="55"/>
      <c r="S2625" s="53"/>
      <c r="T2625" s="53"/>
      <c r="U2625" s="53"/>
      <c r="V2625" s="53"/>
      <c r="W2625" s="53"/>
      <c r="X2625" s="54"/>
      <c r="Y2625" s="54"/>
      <c r="Z2625" s="54"/>
      <c r="AA2625" s="54"/>
      <c r="AB2625" s="54"/>
      <c r="AC2625" s="54"/>
      <c r="AD2625" s="54"/>
      <c r="AE2625" s="54"/>
      <c r="AF2625" s="53"/>
      <c r="AG2625" s="54"/>
      <c r="AH2625" s="54"/>
      <c r="AI2625" s="54"/>
      <c r="AJ2625" s="53"/>
      <c r="AK2625" s="53"/>
      <c r="AL2625" s="53"/>
      <c r="AM2625" s="53"/>
      <c r="AN2625" s="53"/>
      <c r="AO2625" s="53"/>
      <c r="AP2625" s="53"/>
      <c r="AQ2625" s="53"/>
      <c r="AR2625" s="53"/>
      <c r="AS2625" s="53"/>
      <c r="AT2625" s="53"/>
      <c r="AU2625" s="53"/>
      <c r="AV2625" s="53"/>
      <c r="AW2625" s="53"/>
      <c r="AX2625" s="53"/>
      <c r="AY2625" s="53"/>
    </row>
    <row r="2626" spans="18:51">
      <c r="R2626" s="55"/>
      <c r="S2626" s="53"/>
      <c r="T2626" s="53"/>
      <c r="U2626" s="53"/>
      <c r="V2626" s="53"/>
      <c r="W2626" s="53"/>
      <c r="X2626" s="54"/>
      <c r="Y2626" s="54"/>
      <c r="Z2626" s="54"/>
      <c r="AA2626" s="54"/>
      <c r="AB2626" s="54"/>
      <c r="AC2626" s="54"/>
      <c r="AD2626" s="54"/>
      <c r="AE2626" s="54"/>
      <c r="AF2626" s="53"/>
      <c r="AG2626" s="54"/>
      <c r="AH2626" s="54"/>
      <c r="AI2626" s="54"/>
      <c r="AJ2626" s="53"/>
      <c r="AK2626" s="53"/>
      <c r="AL2626" s="53"/>
      <c r="AM2626" s="53"/>
      <c r="AN2626" s="53"/>
      <c r="AO2626" s="53"/>
      <c r="AP2626" s="53"/>
      <c r="AQ2626" s="53"/>
      <c r="AR2626" s="53"/>
      <c r="AS2626" s="53"/>
      <c r="AT2626" s="53"/>
      <c r="AU2626" s="53"/>
      <c r="AV2626" s="53"/>
      <c r="AW2626" s="53"/>
      <c r="AX2626" s="53"/>
      <c r="AY2626" s="53"/>
    </row>
    <row r="2627" spans="18:51">
      <c r="R2627" s="55"/>
      <c r="S2627" s="53"/>
      <c r="T2627" s="53"/>
      <c r="U2627" s="53"/>
      <c r="V2627" s="53"/>
      <c r="W2627" s="53"/>
      <c r="X2627" s="54"/>
      <c r="Y2627" s="54"/>
      <c r="Z2627" s="54"/>
      <c r="AA2627" s="54"/>
      <c r="AB2627" s="54"/>
      <c r="AC2627" s="54"/>
      <c r="AD2627" s="54"/>
      <c r="AE2627" s="54"/>
      <c r="AF2627" s="53"/>
      <c r="AG2627" s="54"/>
      <c r="AH2627" s="54"/>
      <c r="AI2627" s="54"/>
      <c r="AJ2627" s="53"/>
      <c r="AK2627" s="53"/>
      <c r="AL2627" s="53"/>
      <c r="AM2627" s="53"/>
      <c r="AN2627" s="53"/>
      <c r="AO2627" s="53"/>
      <c r="AP2627" s="53"/>
      <c r="AQ2627" s="53"/>
      <c r="AR2627" s="53"/>
      <c r="AS2627" s="53"/>
      <c r="AT2627" s="53"/>
      <c r="AU2627" s="53"/>
      <c r="AV2627" s="53"/>
      <c r="AW2627" s="53"/>
      <c r="AX2627" s="53"/>
      <c r="AY2627" s="53"/>
    </row>
    <row r="2628" spans="18:51">
      <c r="R2628" s="55"/>
      <c r="S2628" s="53"/>
      <c r="T2628" s="53"/>
      <c r="U2628" s="53"/>
      <c r="V2628" s="53"/>
      <c r="W2628" s="53"/>
      <c r="X2628" s="54"/>
      <c r="Y2628" s="54"/>
      <c r="Z2628" s="54"/>
      <c r="AA2628" s="54"/>
      <c r="AB2628" s="54"/>
      <c r="AC2628" s="54"/>
      <c r="AD2628" s="54"/>
      <c r="AE2628" s="54"/>
      <c r="AF2628" s="53"/>
      <c r="AG2628" s="54"/>
      <c r="AH2628" s="54"/>
      <c r="AI2628" s="54"/>
      <c r="AJ2628" s="53"/>
      <c r="AK2628" s="53"/>
      <c r="AL2628" s="53"/>
      <c r="AM2628" s="53"/>
      <c r="AN2628" s="53"/>
      <c r="AO2628" s="53"/>
      <c r="AP2628" s="53"/>
      <c r="AQ2628" s="53"/>
      <c r="AR2628" s="53"/>
      <c r="AS2628" s="53"/>
      <c r="AT2628" s="53"/>
      <c r="AU2628" s="53"/>
      <c r="AV2628" s="53"/>
      <c r="AW2628" s="53"/>
      <c r="AX2628" s="53"/>
      <c r="AY2628" s="53"/>
    </row>
    <row r="2629" spans="18:51">
      <c r="R2629" s="55"/>
      <c r="S2629" s="53"/>
      <c r="T2629" s="53"/>
      <c r="U2629" s="53"/>
      <c r="V2629" s="53"/>
      <c r="W2629" s="53"/>
      <c r="X2629" s="54"/>
      <c r="Y2629" s="54"/>
      <c r="Z2629" s="54"/>
      <c r="AA2629" s="54"/>
      <c r="AB2629" s="54"/>
      <c r="AC2629" s="54"/>
      <c r="AD2629" s="54"/>
      <c r="AE2629" s="54"/>
      <c r="AF2629" s="53"/>
      <c r="AG2629" s="54"/>
      <c r="AH2629" s="54"/>
      <c r="AI2629" s="54"/>
      <c r="AJ2629" s="53"/>
      <c r="AK2629" s="53"/>
      <c r="AL2629" s="53"/>
      <c r="AM2629" s="53"/>
      <c r="AN2629" s="53"/>
      <c r="AO2629" s="53"/>
      <c r="AP2629" s="53"/>
      <c r="AQ2629" s="53"/>
      <c r="AR2629" s="53"/>
      <c r="AS2629" s="53"/>
      <c r="AT2629" s="53"/>
      <c r="AU2629" s="53"/>
      <c r="AV2629" s="53"/>
      <c r="AW2629" s="53"/>
      <c r="AX2629" s="53"/>
      <c r="AY2629" s="53"/>
    </row>
    <row r="2630" spans="18:51">
      <c r="R2630" s="55"/>
      <c r="S2630" s="53"/>
      <c r="T2630" s="53"/>
      <c r="U2630" s="53"/>
      <c r="V2630" s="53"/>
      <c r="W2630" s="53"/>
      <c r="X2630" s="54"/>
      <c r="Y2630" s="54"/>
      <c r="Z2630" s="54"/>
      <c r="AA2630" s="54"/>
      <c r="AB2630" s="54"/>
      <c r="AC2630" s="54"/>
      <c r="AD2630" s="54"/>
      <c r="AE2630" s="54"/>
      <c r="AF2630" s="53"/>
      <c r="AG2630" s="54"/>
      <c r="AH2630" s="54"/>
      <c r="AI2630" s="54"/>
      <c r="AJ2630" s="53"/>
      <c r="AK2630" s="53"/>
      <c r="AL2630" s="53"/>
      <c r="AM2630" s="53"/>
      <c r="AN2630" s="53"/>
      <c r="AO2630" s="53"/>
      <c r="AP2630" s="53"/>
      <c r="AQ2630" s="53"/>
      <c r="AR2630" s="53"/>
      <c r="AS2630" s="53"/>
      <c r="AT2630" s="53"/>
      <c r="AU2630" s="53"/>
      <c r="AV2630" s="53"/>
      <c r="AW2630" s="53"/>
      <c r="AX2630" s="53"/>
      <c r="AY2630" s="53"/>
    </row>
    <row r="2631" spans="18:51">
      <c r="R2631" s="55"/>
      <c r="S2631" s="53"/>
      <c r="T2631" s="53"/>
      <c r="U2631" s="53"/>
      <c r="V2631" s="53"/>
      <c r="W2631" s="53"/>
      <c r="X2631" s="54"/>
      <c r="Y2631" s="54"/>
      <c r="Z2631" s="54"/>
      <c r="AA2631" s="54"/>
      <c r="AB2631" s="54"/>
      <c r="AC2631" s="54"/>
      <c r="AD2631" s="54"/>
      <c r="AE2631" s="54"/>
      <c r="AF2631" s="53"/>
      <c r="AG2631" s="54"/>
      <c r="AH2631" s="54"/>
      <c r="AI2631" s="54"/>
      <c r="AJ2631" s="53"/>
      <c r="AK2631" s="53"/>
      <c r="AL2631" s="53"/>
      <c r="AM2631" s="53"/>
      <c r="AN2631" s="53"/>
      <c r="AO2631" s="53"/>
      <c r="AP2631" s="53"/>
      <c r="AQ2631" s="53"/>
      <c r="AR2631" s="53"/>
      <c r="AS2631" s="53"/>
      <c r="AT2631" s="53"/>
      <c r="AU2631" s="53"/>
      <c r="AV2631" s="53"/>
      <c r="AW2631" s="53"/>
      <c r="AX2631" s="53"/>
      <c r="AY2631" s="53"/>
    </row>
    <row r="2632" spans="18:51">
      <c r="R2632" s="55"/>
      <c r="S2632" s="53"/>
      <c r="T2632" s="53"/>
      <c r="U2632" s="53"/>
      <c r="V2632" s="53"/>
      <c r="W2632" s="53"/>
      <c r="X2632" s="54"/>
      <c r="Y2632" s="54"/>
      <c r="Z2632" s="54"/>
      <c r="AA2632" s="54"/>
      <c r="AB2632" s="54"/>
      <c r="AC2632" s="54"/>
      <c r="AD2632" s="54"/>
      <c r="AE2632" s="54"/>
      <c r="AF2632" s="53"/>
      <c r="AG2632" s="54"/>
      <c r="AH2632" s="54"/>
      <c r="AI2632" s="54"/>
      <c r="AJ2632" s="53"/>
      <c r="AK2632" s="53"/>
      <c r="AL2632" s="53"/>
      <c r="AM2632" s="53"/>
      <c r="AN2632" s="53"/>
      <c r="AO2632" s="53"/>
      <c r="AP2632" s="53"/>
      <c r="AQ2632" s="53"/>
      <c r="AR2632" s="53"/>
      <c r="AS2632" s="53"/>
      <c r="AT2632" s="53"/>
      <c r="AU2632" s="53"/>
      <c r="AV2632" s="53"/>
      <c r="AW2632" s="53"/>
      <c r="AX2632" s="53"/>
      <c r="AY2632" s="53"/>
    </row>
    <row r="2633" spans="18:51">
      <c r="R2633" s="55"/>
      <c r="S2633" s="53"/>
      <c r="T2633" s="53"/>
      <c r="U2633" s="53"/>
      <c r="V2633" s="53"/>
      <c r="W2633" s="53"/>
      <c r="X2633" s="54"/>
      <c r="Y2633" s="54"/>
      <c r="Z2633" s="54"/>
      <c r="AA2633" s="54"/>
      <c r="AB2633" s="54"/>
      <c r="AC2633" s="54"/>
      <c r="AD2633" s="54"/>
      <c r="AE2633" s="54"/>
      <c r="AF2633" s="53"/>
      <c r="AG2633" s="54"/>
      <c r="AH2633" s="54"/>
      <c r="AI2633" s="54"/>
      <c r="AJ2633" s="53"/>
      <c r="AK2633" s="53"/>
      <c r="AL2633" s="53"/>
      <c r="AM2633" s="53"/>
      <c r="AN2633" s="53"/>
      <c r="AO2633" s="53"/>
      <c r="AP2633" s="53"/>
      <c r="AQ2633" s="53"/>
      <c r="AR2633" s="53"/>
      <c r="AS2633" s="53"/>
      <c r="AT2633" s="53"/>
      <c r="AU2633" s="53"/>
      <c r="AV2633" s="53"/>
      <c r="AW2633" s="53"/>
      <c r="AX2633" s="53"/>
      <c r="AY2633" s="53"/>
    </row>
    <row r="2634" spans="18:51">
      <c r="R2634" s="55"/>
      <c r="S2634" s="53"/>
      <c r="T2634" s="53"/>
      <c r="U2634" s="53"/>
      <c r="V2634" s="53"/>
      <c r="W2634" s="53"/>
      <c r="X2634" s="54"/>
      <c r="Y2634" s="54"/>
      <c r="Z2634" s="54"/>
      <c r="AA2634" s="54"/>
      <c r="AB2634" s="54"/>
      <c r="AC2634" s="54"/>
      <c r="AD2634" s="54"/>
      <c r="AE2634" s="54"/>
      <c r="AF2634" s="53"/>
      <c r="AG2634" s="54"/>
      <c r="AH2634" s="54"/>
      <c r="AI2634" s="54"/>
      <c r="AJ2634" s="53"/>
      <c r="AK2634" s="53"/>
      <c r="AL2634" s="53"/>
      <c r="AM2634" s="53"/>
      <c r="AN2634" s="53"/>
      <c r="AO2634" s="53"/>
      <c r="AP2634" s="53"/>
      <c r="AQ2634" s="53"/>
      <c r="AR2634" s="53"/>
      <c r="AS2634" s="53"/>
      <c r="AT2634" s="53"/>
      <c r="AU2634" s="53"/>
      <c r="AV2634" s="53"/>
      <c r="AW2634" s="53"/>
      <c r="AX2634" s="53"/>
      <c r="AY2634" s="53"/>
    </row>
    <row r="2635" spans="18:51">
      <c r="R2635" s="55"/>
      <c r="S2635" s="53"/>
      <c r="T2635" s="53"/>
      <c r="U2635" s="53"/>
      <c r="V2635" s="53"/>
      <c r="W2635" s="53"/>
      <c r="X2635" s="54"/>
      <c r="Y2635" s="54"/>
      <c r="Z2635" s="54"/>
      <c r="AA2635" s="54"/>
      <c r="AB2635" s="54"/>
      <c r="AC2635" s="54"/>
      <c r="AD2635" s="54"/>
      <c r="AE2635" s="54"/>
      <c r="AF2635" s="53"/>
      <c r="AG2635" s="54"/>
      <c r="AH2635" s="54"/>
      <c r="AI2635" s="54"/>
      <c r="AJ2635" s="53"/>
      <c r="AK2635" s="53"/>
      <c r="AL2635" s="53"/>
      <c r="AM2635" s="53"/>
      <c r="AN2635" s="53"/>
      <c r="AO2635" s="53"/>
      <c r="AP2635" s="53"/>
      <c r="AQ2635" s="53"/>
      <c r="AR2635" s="53"/>
      <c r="AS2635" s="53"/>
      <c r="AT2635" s="53"/>
      <c r="AU2635" s="53"/>
      <c r="AV2635" s="53"/>
      <c r="AW2635" s="53"/>
      <c r="AX2635" s="53"/>
      <c r="AY2635" s="53"/>
    </row>
    <row r="2636" spans="18:51">
      <c r="R2636" s="55"/>
      <c r="S2636" s="53"/>
      <c r="T2636" s="53"/>
      <c r="U2636" s="53"/>
      <c r="V2636" s="53"/>
      <c r="W2636" s="53"/>
      <c r="X2636" s="54"/>
      <c r="Y2636" s="54"/>
      <c r="Z2636" s="54"/>
      <c r="AA2636" s="54"/>
      <c r="AB2636" s="54"/>
      <c r="AC2636" s="54"/>
      <c r="AD2636" s="54"/>
      <c r="AE2636" s="54"/>
      <c r="AF2636" s="53"/>
      <c r="AG2636" s="54"/>
      <c r="AH2636" s="54"/>
      <c r="AI2636" s="54"/>
      <c r="AJ2636" s="53"/>
      <c r="AK2636" s="53"/>
      <c r="AL2636" s="53"/>
      <c r="AM2636" s="53"/>
      <c r="AN2636" s="53"/>
      <c r="AO2636" s="53"/>
      <c r="AP2636" s="53"/>
      <c r="AQ2636" s="53"/>
      <c r="AR2636" s="53"/>
      <c r="AS2636" s="53"/>
      <c r="AT2636" s="53"/>
      <c r="AU2636" s="53"/>
      <c r="AV2636" s="53"/>
      <c r="AW2636" s="53"/>
      <c r="AX2636" s="53"/>
      <c r="AY2636" s="53"/>
    </row>
    <row r="2637" spans="18:51">
      <c r="R2637" s="55"/>
      <c r="S2637" s="53"/>
      <c r="T2637" s="53"/>
      <c r="U2637" s="53"/>
      <c r="V2637" s="53"/>
      <c r="W2637" s="53"/>
      <c r="X2637" s="54"/>
      <c r="Y2637" s="54"/>
      <c r="Z2637" s="54"/>
      <c r="AA2637" s="54"/>
      <c r="AB2637" s="54"/>
      <c r="AC2637" s="54"/>
      <c r="AD2637" s="54"/>
      <c r="AE2637" s="54"/>
      <c r="AF2637" s="53"/>
      <c r="AG2637" s="54"/>
      <c r="AH2637" s="54"/>
      <c r="AI2637" s="54"/>
      <c r="AJ2637" s="53"/>
      <c r="AK2637" s="53"/>
      <c r="AL2637" s="53"/>
      <c r="AM2637" s="53"/>
      <c r="AN2637" s="53"/>
      <c r="AO2637" s="53"/>
      <c r="AP2637" s="53"/>
      <c r="AQ2637" s="53"/>
      <c r="AR2637" s="53"/>
      <c r="AS2637" s="53"/>
      <c r="AT2637" s="53"/>
      <c r="AU2637" s="53"/>
      <c r="AV2637" s="53"/>
      <c r="AW2637" s="53"/>
      <c r="AX2637" s="53"/>
      <c r="AY2637" s="53"/>
    </row>
    <row r="2638" spans="18:51">
      <c r="R2638" s="55"/>
      <c r="S2638" s="53"/>
      <c r="T2638" s="53"/>
      <c r="U2638" s="53"/>
      <c r="V2638" s="53"/>
      <c r="W2638" s="53"/>
      <c r="X2638" s="54"/>
      <c r="Y2638" s="54"/>
      <c r="Z2638" s="54"/>
      <c r="AA2638" s="54"/>
      <c r="AB2638" s="54"/>
      <c r="AC2638" s="54"/>
      <c r="AD2638" s="54"/>
      <c r="AE2638" s="54"/>
      <c r="AF2638" s="53"/>
      <c r="AG2638" s="54"/>
      <c r="AH2638" s="54"/>
      <c r="AI2638" s="54"/>
      <c r="AJ2638" s="53"/>
      <c r="AK2638" s="53"/>
      <c r="AL2638" s="53"/>
      <c r="AM2638" s="53"/>
      <c r="AN2638" s="53"/>
      <c r="AO2638" s="53"/>
      <c r="AP2638" s="53"/>
      <c r="AQ2638" s="53"/>
      <c r="AR2638" s="53"/>
      <c r="AS2638" s="53"/>
      <c r="AT2638" s="53"/>
      <c r="AU2638" s="53"/>
      <c r="AV2638" s="53"/>
      <c r="AW2638" s="53"/>
      <c r="AX2638" s="53"/>
      <c r="AY2638" s="53"/>
    </row>
    <row r="2639" spans="18:51">
      <c r="R2639" s="55"/>
      <c r="S2639" s="53"/>
      <c r="T2639" s="53"/>
      <c r="U2639" s="53"/>
      <c r="V2639" s="53"/>
      <c r="W2639" s="53"/>
      <c r="X2639" s="54"/>
      <c r="Y2639" s="54"/>
      <c r="Z2639" s="54"/>
      <c r="AA2639" s="54"/>
      <c r="AB2639" s="54"/>
      <c r="AC2639" s="54"/>
      <c r="AD2639" s="54"/>
      <c r="AE2639" s="54"/>
      <c r="AF2639" s="53"/>
      <c r="AG2639" s="54"/>
      <c r="AH2639" s="54"/>
      <c r="AI2639" s="54"/>
      <c r="AJ2639" s="53"/>
      <c r="AK2639" s="53"/>
      <c r="AL2639" s="53"/>
      <c r="AM2639" s="53"/>
      <c r="AN2639" s="53"/>
      <c r="AO2639" s="53"/>
      <c r="AP2639" s="53"/>
      <c r="AQ2639" s="53"/>
      <c r="AR2639" s="53"/>
      <c r="AS2639" s="53"/>
      <c r="AT2639" s="53"/>
      <c r="AU2639" s="53"/>
      <c r="AV2639" s="53"/>
      <c r="AW2639" s="53"/>
      <c r="AX2639" s="53"/>
      <c r="AY2639" s="53"/>
    </row>
    <row r="2640" spans="18:51">
      <c r="R2640" s="55"/>
      <c r="S2640" s="53"/>
      <c r="T2640" s="53"/>
      <c r="U2640" s="53"/>
      <c r="V2640" s="53"/>
      <c r="W2640" s="53"/>
      <c r="X2640" s="54"/>
      <c r="Y2640" s="54"/>
      <c r="Z2640" s="54"/>
      <c r="AA2640" s="54"/>
      <c r="AB2640" s="54"/>
      <c r="AC2640" s="54"/>
      <c r="AD2640" s="54"/>
      <c r="AE2640" s="54"/>
      <c r="AF2640" s="53"/>
      <c r="AG2640" s="54"/>
      <c r="AH2640" s="54"/>
      <c r="AI2640" s="54"/>
      <c r="AJ2640" s="53"/>
      <c r="AK2640" s="53"/>
      <c r="AL2640" s="53"/>
      <c r="AM2640" s="53"/>
      <c r="AN2640" s="53"/>
      <c r="AO2640" s="53"/>
      <c r="AP2640" s="53"/>
      <c r="AQ2640" s="53"/>
      <c r="AR2640" s="53"/>
      <c r="AS2640" s="53"/>
      <c r="AT2640" s="53"/>
      <c r="AU2640" s="53"/>
      <c r="AV2640" s="53"/>
      <c r="AW2640" s="53"/>
      <c r="AX2640" s="53"/>
      <c r="AY2640" s="53"/>
    </row>
    <row r="2641" spans="18:51">
      <c r="R2641" s="55"/>
      <c r="S2641" s="53"/>
      <c r="T2641" s="53"/>
      <c r="U2641" s="53"/>
      <c r="V2641" s="53"/>
      <c r="W2641" s="53"/>
      <c r="X2641" s="54"/>
      <c r="Y2641" s="54"/>
      <c r="Z2641" s="54"/>
      <c r="AA2641" s="54"/>
      <c r="AB2641" s="54"/>
      <c r="AC2641" s="54"/>
      <c r="AD2641" s="54"/>
      <c r="AE2641" s="54"/>
      <c r="AF2641" s="53"/>
      <c r="AG2641" s="54"/>
      <c r="AH2641" s="54"/>
      <c r="AI2641" s="54"/>
      <c r="AJ2641" s="53"/>
      <c r="AK2641" s="53"/>
      <c r="AL2641" s="53"/>
      <c r="AM2641" s="53"/>
      <c r="AN2641" s="53"/>
      <c r="AO2641" s="53"/>
      <c r="AP2641" s="53"/>
      <c r="AQ2641" s="53"/>
      <c r="AR2641" s="53"/>
      <c r="AS2641" s="53"/>
      <c r="AT2641" s="53"/>
      <c r="AU2641" s="53"/>
      <c r="AV2641" s="53"/>
      <c r="AW2641" s="53"/>
      <c r="AX2641" s="53"/>
      <c r="AY2641" s="53"/>
    </row>
    <row r="2642" spans="18:51">
      <c r="R2642" s="55"/>
      <c r="S2642" s="53"/>
      <c r="T2642" s="53"/>
      <c r="U2642" s="53"/>
      <c r="V2642" s="53"/>
      <c r="W2642" s="53"/>
      <c r="X2642" s="54"/>
      <c r="Y2642" s="54"/>
      <c r="Z2642" s="54"/>
      <c r="AA2642" s="54"/>
      <c r="AB2642" s="54"/>
      <c r="AC2642" s="54"/>
      <c r="AD2642" s="54"/>
      <c r="AE2642" s="54"/>
      <c r="AF2642" s="53"/>
      <c r="AG2642" s="54"/>
      <c r="AH2642" s="54"/>
      <c r="AI2642" s="54"/>
      <c r="AJ2642" s="53"/>
      <c r="AK2642" s="53"/>
      <c r="AL2642" s="53"/>
      <c r="AM2642" s="53"/>
      <c r="AN2642" s="53"/>
      <c r="AO2642" s="53"/>
      <c r="AP2642" s="53"/>
      <c r="AQ2642" s="53"/>
      <c r="AR2642" s="53"/>
      <c r="AS2642" s="53"/>
      <c r="AT2642" s="53"/>
      <c r="AU2642" s="53"/>
      <c r="AV2642" s="53"/>
      <c r="AW2642" s="53"/>
      <c r="AX2642" s="53"/>
      <c r="AY2642" s="53"/>
    </row>
    <row r="2643" spans="18:51">
      <c r="R2643" s="55"/>
      <c r="S2643" s="53"/>
      <c r="T2643" s="53"/>
      <c r="U2643" s="53"/>
      <c r="V2643" s="53"/>
      <c r="W2643" s="53"/>
      <c r="X2643" s="54"/>
      <c r="Y2643" s="54"/>
      <c r="Z2643" s="54"/>
      <c r="AA2643" s="54"/>
      <c r="AB2643" s="54"/>
      <c r="AC2643" s="54"/>
      <c r="AD2643" s="54"/>
      <c r="AE2643" s="54"/>
      <c r="AF2643" s="53"/>
      <c r="AG2643" s="54"/>
      <c r="AH2643" s="54"/>
      <c r="AI2643" s="54"/>
      <c r="AJ2643" s="53"/>
      <c r="AK2643" s="53"/>
      <c r="AL2643" s="53"/>
      <c r="AM2643" s="53"/>
      <c r="AN2643" s="53"/>
      <c r="AO2643" s="53"/>
      <c r="AP2643" s="53"/>
      <c r="AQ2643" s="53"/>
      <c r="AR2643" s="53"/>
      <c r="AS2643" s="53"/>
      <c r="AT2643" s="53"/>
      <c r="AU2643" s="53"/>
      <c r="AV2643" s="53"/>
      <c r="AW2643" s="53"/>
      <c r="AX2643" s="53"/>
      <c r="AY2643" s="53"/>
    </row>
    <row r="2644" spans="18:51">
      <c r="R2644" s="55"/>
      <c r="S2644" s="53"/>
      <c r="T2644" s="53"/>
      <c r="U2644" s="53"/>
      <c r="V2644" s="53"/>
      <c r="W2644" s="53"/>
      <c r="X2644" s="54"/>
      <c r="Y2644" s="54"/>
      <c r="Z2644" s="54"/>
      <c r="AA2644" s="54"/>
      <c r="AB2644" s="54"/>
      <c r="AC2644" s="54"/>
      <c r="AD2644" s="54"/>
      <c r="AE2644" s="54"/>
      <c r="AF2644" s="53"/>
      <c r="AG2644" s="54"/>
      <c r="AH2644" s="54"/>
      <c r="AI2644" s="54"/>
      <c r="AJ2644" s="53"/>
      <c r="AK2644" s="53"/>
      <c r="AL2644" s="53"/>
      <c r="AM2644" s="53"/>
      <c r="AN2644" s="53"/>
      <c r="AO2644" s="53"/>
      <c r="AP2644" s="53"/>
      <c r="AQ2644" s="53"/>
      <c r="AR2644" s="53"/>
      <c r="AS2644" s="53"/>
      <c r="AT2644" s="53"/>
      <c r="AU2644" s="53"/>
      <c r="AV2644" s="53"/>
      <c r="AW2644" s="53"/>
      <c r="AX2644" s="53"/>
      <c r="AY2644" s="53"/>
    </row>
    <row r="2645" spans="18:51">
      <c r="R2645" s="55"/>
      <c r="S2645" s="53"/>
      <c r="T2645" s="53"/>
      <c r="U2645" s="53"/>
      <c r="V2645" s="53"/>
      <c r="W2645" s="53"/>
      <c r="X2645" s="54"/>
      <c r="Y2645" s="54"/>
      <c r="Z2645" s="54"/>
      <c r="AA2645" s="54"/>
      <c r="AB2645" s="54"/>
      <c r="AC2645" s="54"/>
      <c r="AD2645" s="54"/>
      <c r="AE2645" s="54"/>
      <c r="AF2645" s="53"/>
      <c r="AG2645" s="54"/>
      <c r="AH2645" s="54"/>
      <c r="AI2645" s="54"/>
      <c r="AJ2645" s="53"/>
      <c r="AK2645" s="53"/>
      <c r="AL2645" s="53"/>
      <c r="AM2645" s="53"/>
      <c r="AN2645" s="53"/>
      <c r="AO2645" s="53"/>
      <c r="AP2645" s="53"/>
      <c r="AQ2645" s="53"/>
      <c r="AR2645" s="53"/>
      <c r="AS2645" s="53"/>
      <c r="AT2645" s="53"/>
      <c r="AU2645" s="53"/>
      <c r="AV2645" s="53"/>
      <c r="AW2645" s="53"/>
      <c r="AX2645" s="53"/>
      <c r="AY2645" s="53"/>
    </row>
    <row r="2646" spans="18:51">
      <c r="R2646" s="55"/>
      <c r="S2646" s="53"/>
      <c r="T2646" s="53"/>
      <c r="U2646" s="53"/>
      <c r="V2646" s="53"/>
      <c r="W2646" s="53"/>
      <c r="X2646" s="54"/>
      <c r="Y2646" s="54"/>
      <c r="Z2646" s="54"/>
      <c r="AA2646" s="54"/>
      <c r="AB2646" s="54"/>
      <c r="AC2646" s="54"/>
      <c r="AD2646" s="54"/>
      <c r="AE2646" s="54"/>
      <c r="AF2646" s="53"/>
      <c r="AG2646" s="54"/>
      <c r="AH2646" s="54"/>
      <c r="AI2646" s="54"/>
      <c r="AJ2646" s="53"/>
      <c r="AK2646" s="53"/>
      <c r="AL2646" s="53"/>
      <c r="AM2646" s="53"/>
      <c r="AN2646" s="53"/>
      <c r="AO2646" s="53"/>
      <c r="AP2646" s="53"/>
      <c r="AQ2646" s="53"/>
      <c r="AR2646" s="53"/>
      <c r="AS2646" s="53"/>
      <c r="AT2646" s="53"/>
      <c r="AU2646" s="53"/>
      <c r="AV2646" s="53"/>
      <c r="AW2646" s="53"/>
      <c r="AX2646" s="53"/>
      <c r="AY2646" s="53"/>
    </row>
    <row r="2647" spans="18:51">
      <c r="R2647" s="55"/>
      <c r="S2647" s="53"/>
      <c r="T2647" s="53"/>
      <c r="U2647" s="53"/>
      <c r="V2647" s="53"/>
      <c r="W2647" s="53"/>
      <c r="X2647" s="54"/>
      <c r="Y2647" s="54"/>
      <c r="Z2647" s="54"/>
      <c r="AA2647" s="54"/>
      <c r="AB2647" s="54"/>
      <c r="AC2647" s="54"/>
      <c r="AD2647" s="54"/>
      <c r="AE2647" s="54"/>
      <c r="AF2647" s="53"/>
      <c r="AG2647" s="54"/>
      <c r="AH2647" s="54"/>
      <c r="AI2647" s="54"/>
      <c r="AJ2647" s="53"/>
      <c r="AK2647" s="53"/>
      <c r="AL2647" s="53"/>
      <c r="AM2647" s="53"/>
      <c r="AN2647" s="53"/>
      <c r="AO2647" s="53"/>
      <c r="AP2647" s="53"/>
      <c r="AQ2647" s="53"/>
      <c r="AR2647" s="53"/>
      <c r="AS2647" s="53"/>
      <c r="AT2647" s="53"/>
      <c r="AU2647" s="53"/>
      <c r="AV2647" s="53"/>
      <c r="AW2647" s="53"/>
      <c r="AX2647" s="53"/>
      <c r="AY2647" s="53"/>
    </row>
    <row r="2648" spans="18:51">
      <c r="R2648" s="55"/>
      <c r="S2648" s="53"/>
      <c r="T2648" s="53"/>
      <c r="U2648" s="53"/>
      <c r="V2648" s="53"/>
      <c r="W2648" s="53"/>
      <c r="X2648" s="54"/>
      <c r="Y2648" s="54"/>
      <c r="Z2648" s="54"/>
      <c r="AA2648" s="54"/>
      <c r="AB2648" s="54"/>
      <c r="AC2648" s="54"/>
      <c r="AD2648" s="54"/>
      <c r="AE2648" s="54"/>
      <c r="AF2648" s="53"/>
      <c r="AG2648" s="54"/>
      <c r="AH2648" s="54"/>
      <c r="AI2648" s="54"/>
      <c r="AJ2648" s="53"/>
      <c r="AK2648" s="53"/>
      <c r="AL2648" s="53"/>
      <c r="AM2648" s="53"/>
      <c r="AN2648" s="53"/>
      <c r="AO2648" s="53"/>
      <c r="AP2648" s="53"/>
      <c r="AQ2648" s="53"/>
      <c r="AR2648" s="53"/>
      <c r="AS2648" s="53"/>
      <c r="AT2648" s="53"/>
      <c r="AU2648" s="53"/>
      <c r="AV2648" s="53"/>
      <c r="AW2648" s="53"/>
      <c r="AX2648" s="53"/>
      <c r="AY2648" s="53"/>
    </row>
    <row r="2649" spans="18:51">
      <c r="R2649" s="55"/>
      <c r="S2649" s="53"/>
      <c r="T2649" s="53"/>
      <c r="U2649" s="53"/>
      <c r="V2649" s="53"/>
      <c r="W2649" s="53"/>
      <c r="X2649" s="54"/>
      <c r="Y2649" s="54"/>
      <c r="Z2649" s="54"/>
      <c r="AA2649" s="54"/>
      <c r="AB2649" s="54"/>
      <c r="AC2649" s="54"/>
      <c r="AD2649" s="54"/>
      <c r="AE2649" s="54"/>
      <c r="AF2649" s="53"/>
      <c r="AG2649" s="54"/>
      <c r="AH2649" s="54"/>
      <c r="AI2649" s="54"/>
      <c r="AJ2649" s="53"/>
      <c r="AK2649" s="53"/>
      <c r="AL2649" s="53"/>
      <c r="AM2649" s="53"/>
      <c r="AN2649" s="53"/>
      <c r="AO2649" s="53"/>
      <c r="AP2649" s="53"/>
      <c r="AQ2649" s="53"/>
      <c r="AR2649" s="53"/>
      <c r="AS2649" s="53"/>
      <c r="AT2649" s="53"/>
      <c r="AU2649" s="53"/>
      <c r="AV2649" s="53"/>
      <c r="AW2649" s="53"/>
      <c r="AX2649" s="53"/>
      <c r="AY2649" s="53"/>
    </row>
    <row r="2650" spans="18:51">
      <c r="R2650" s="55"/>
      <c r="S2650" s="53"/>
      <c r="T2650" s="53"/>
      <c r="U2650" s="53"/>
      <c r="V2650" s="53"/>
      <c r="W2650" s="53"/>
      <c r="X2650" s="54"/>
      <c r="Y2650" s="54"/>
      <c r="Z2650" s="54"/>
      <c r="AA2650" s="54"/>
      <c r="AB2650" s="54"/>
      <c r="AC2650" s="54"/>
      <c r="AD2650" s="54"/>
      <c r="AE2650" s="54"/>
      <c r="AF2650" s="53"/>
      <c r="AG2650" s="54"/>
      <c r="AH2650" s="54"/>
      <c r="AI2650" s="54"/>
      <c r="AJ2650" s="53"/>
      <c r="AK2650" s="53"/>
      <c r="AL2650" s="53"/>
      <c r="AM2650" s="53"/>
      <c r="AN2650" s="53"/>
      <c r="AO2650" s="53"/>
      <c r="AP2650" s="53"/>
      <c r="AQ2650" s="53"/>
      <c r="AR2650" s="53"/>
      <c r="AS2650" s="53"/>
      <c r="AT2650" s="53"/>
      <c r="AU2650" s="53"/>
      <c r="AV2650" s="53"/>
      <c r="AW2650" s="53"/>
      <c r="AX2650" s="53"/>
      <c r="AY2650" s="53"/>
    </row>
    <row r="2651" spans="18:51">
      <c r="R2651" s="55"/>
      <c r="S2651" s="53"/>
      <c r="T2651" s="53"/>
      <c r="U2651" s="53"/>
      <c r="V2651" s="53"/>
      <c r="W2651" s="53"/>
      <c r="X2651" s="54"/>
      <c r="Y2651" s="54"/>
      <c r="Z2651" s="54"/>
      <c r="AA2651" s="54"/>
      <c r="AB2651" s="54"/>
      <c r="AC2651" s="54"/>
      <c r="AD2651" s="54"/>
      <c r="AE2651" s="54"/>
      <c r="AF2651" s="53"/>
      <c r="AG2651" s="54"/>
      <c r="AH2651" s="54"/>
      <c r="AI2651" s="54"/>
      <c r="AJ2651" s="53"/>
      <c r="AK2651" s="53"/>
      <c r="AL2651" s="53"/>
      <c r="AM2651" s="53"/>
      <c r="AN2651" s="53"/>
      <c r="AO2651" s="53"/>
      <c r="AP2651" s="53"/>
      <c r="AQ2651" s="53"/>
      <c r="AR2651" s="53"/>
      <c r="AS2651" s="53"/>
      <c r="AT2651" s="53"/>
      <c r="AU2651" s="53"/>
      <c r="AV2651" s="53"/>
      <c r="AW2651" s="53"/>
      <c r="AX2651" s="53"/>
      <c r="AY2651" s="53"/>
    </row>
    <row r="2652" spans="18:51">
      <c r="R2652" s="55"/>
      <c r="S2652" s="53"/>
      <c r="T2652" s="53"/>
      <c r="U2652" s="53"/>
      <c r="V2652" s="53"/>
      <c r="W2652" s="53"/>
      <c r="X2652" s="54"/>
      <c r="Y2652" s="54"/>
      <c r="Z2652" s="54"/>
      <c r="AA2652" s="54"/>
      <c r="AB2652" s="54"/>
      <c r="AC2652" s="54"/>
      <c r="AD2652" s="54"/>
      <c r="AE2652" s="54"/>
      <c r="AF2652" s="53"/>
      <c r="AG2652" s="54"/>
      <c r="AH2652" s="54"/>
      <c r="AI2652" s="54"/>
      <c r="AJ2652" s="53"/>
      <c r="AK2652" s="53"/>
      <c r="AL2652" s="53"/>
      <c r="AM2652" s="53"/>
      <c r="AN2652" s="53"/>
      <c r="AO2652" s="53"/>
      <c r="AP2652" s="53"/>
      <c r="AQ2652" s="53"/>
      <c r="AR2652" s="53"/>
      <c r="AS2652" s="53"/>
      <c r="AT2652" s="53"/>
      <c r="AU2652" s="53"/>
      <c r="AV2652" s="53"/>
      <c r="AW2652" s="53"/>
      <c r="AX2652" s="53"/>
      <c r="AY2652" s="53"/>
    </row>
    <row r="2653" spans="18:51">
      <c r="R2653" s="55"/>
      <c r="S2653" s="53"/>
      <c r="T2653" s="53"/>
      <c r="U2653" s="53"/>
      <c r="V2653" s="53"/>
      <c r="W2653" s="53"/>
      <c r="X2653" s="54"/>
      <c r="Y2653" s="54"/>
      <c r="Z2653" s="54"/>
      <c r="AA2653" s="54"/>
      <c r="AB2653" s="54"/>
      <c r="AC2653" s="54"/>
      <c r="AD2653" s="54"/>
      <c r="AE2653" s="54"/>
      <c r="AF2653" s="53"/>
      <c r="AG2653" s="54"/>
      <c r="AH2653" s="54"/>
      <c r="AI2653" s="54"/>
      <c r="AJ2653" s="53"/>
      <c r="AK2653" s="53"/>
      <c r="AL2653" s="53"/>
      <c r="AM2653" s="53"/>
      <c r="AN2653" s="53"/>
      <c r="AO2653" s="53"/>
      <c r="AP2653" s="53"/>
      <c r="AQ2653" s="53"/>
      <c r="AR2653" s="53"/>
      <c r="AS2653" s="53"/>
      <c r="AT2653" s="53"/>
      <c r="AU2653" s="53"/>
      <c r="AV2653" s="53"/>
      <c r="AW2653" s="53"/>
      <c r="AX2653" s="53"/>
      <c r="AY2653" s="53"/>
    </row>
    <row r="2654" spans="18:51">
      <c r="R2654" s="55"/>
      <c r="S2654" s="53"/>
      <c r="T2654" s="53"/>
      <c r="U2654" s="53"/>
      <c r="V2654" s="53"/>
      <c r="W2654" s="53"/>
      <c r="X2654" s="54"/>
      <c r="Y2654" s="54"/>
      <c r="Z2654" s="54"/>
      <c r="AA2654" s="54"/>
      <c r="AB2654" s="54"/>
      <c r="AC2654" s="54"/>
      <c r="AD2654" s="54"/>
      <c r="AE2654" s="54"/>
      <c r="AF2654" s="53"/>
      <c r="AG2654" s="54"/>
      <c r="AH2654" s="54"/>
      <c r="AI2654" s="54"/>
      <c r="AJ2654" s="53"/>
      <c r="AK2654" s="53"/>
      <c r="AL2654" s="53"/>
      <c r="AM2654" s="53"/>
      <c r="AN2654" s="53"/>
      <c r="AO2654" s="53"/>
      <c r="AP2654" s="53"/>
      <c r="AQ2654" s="53"/>
      <c r="AR2654" s="53"/>
      <c r="AS2654" s="53"/>
      <c r="AT2654" s="53"/>
      <c r="AU2654" s="53"/>
      <c r="AV2654" s="53"/>
      <c r="AW2654" s="53"/>
      <c r="AX2654" s="53"/>
      <c r="AY2654" s="53"/>
    </row>
    <row r="2655" spans="18:51">
      <c r="R2655" s="55"/>
      <c r="S2655" s="53"/>
      <c r="T2655" s="53"/>
      <c r="U2655" s="53"/>
      <c r="V2655" s="53"/>
      <c r="W2655" s="53"/>
      <c r="X2655" s="54"/>
      <c r="Y2655" s="54"/>
      <c r="Z2655" s="54"/>
      <c r="AA2655" s="54"/>
      <c r="AB2655" s="54"/>
      <c r="AC2655" s="54"/>
      <c r="AD2655" s="54"/>
      <c r="AE2655" s="54"/>
      <c r="AF2655" s="53"/>
      <c r="AG2655" s="54"/>
      <c r="AH2655" s="54"/>
      <c r="AI2655" s="54"/>
      <c r="AJ2655" s="53"/>
      <c r="AK2655" s="53"/>
      <c r="AL2655" s="53"/>
      <c r="AM2655" s="53"/>
      <c r="AN2655" s="53"/>
      <c r="AO2655" s="53"/>
      <c r="AP2655" s="53"/>
      <c r="AQ2655" s="53"/>
      <c r="AR2655" s="53"/>
      <c r="AS2655" s="53"/>
      <c r="AT2655" s="53"/>
      <c r="AU2655" s="53"/>
      <c r="AV2655" s="53"/>
      <c r="AW2655" s="53"/>
      <c r="AX2655" s="53"/>
      <c r="AY2655" s="53"/>
    </row>
    <row r="2656" spans="18:51">
      <c r="R2656" s="55"/>
      <c r="S2656" s="53"/>
      <c r="T2656" s="53"/>
      <c r="U2656" s="53"/>
      <c r="V2656" s="53"/>
      <c r="W2656" s="53"/>
      <c r="X2656" s="54"/>
      <c r="Y2656" s="54"/>
      <c r="Z2656" s="54"/>
      <c r="AA2656" s="54"/>
      <c r="AB2656" s="54"/>
      <c r="AC2656" s="54"/>
      <c r="AD2656" s="54"/>
      <c r="AE2656" s="54"/>
      <c r="AF2656" s="53"/>
      <c r="AG2656" s="54"/>
      <c r="AH2656" s="54"/>
      <c r="AI2656" s="54"/>
      <c r="AJ2656" s="53"/>
      <c r="AK2656" s="53"/>
      <c r="AL2656" s="53"/>
      <c r="AM2656" s="53"/>
      <c r="AN2656" s="53"/>
      <c r="AO2656" s="53"/>
      <c r="AP2656" s="53"/>
      <c r="AQ2656" s="53"/>
      <c r="AR2656" s="53"/>
      <c r="AS2656" s="53"/>
      <c r="AT2656" s="53"/>
      <c r="AU2656" s="53"/>
      <c r="AV2656" s="53"/>
      <c r="AW2656" s="53"/>
      <c r="AX2656" s="53"/>
      <c r="AY2656" s="53"/>
    </row>
    <row r="2657" spans="18:51">
      <c r="R2657" s="55"/>
      <c r="S2657" s="53"/>
      <c r="T2657" s="53"/>
      <c r="U2657" s="53"/>
      <c r="V2657" s="53"/>
      <c r="W2657" s="53"/>
      <c r="X2657" s="54"/>
      <c r="Y2657" s="54"/>
      <c r="Z2657" s="54"/>
      <c r="AA2657" s="54"/>
      <c r="AB2657" s="54"/>
      <c r="AC2657" s="54"/>
      <c r="AD2657" s="54"/>
      <c r="AE2657" s="54"/>
      <c r="AF2657" s="53"/>
      <c r="AG2657" s="54"/>
      <c r="AH2657" s="54"/>
      <c r="AI2657" s="54"/>
      <c r="AJ2657" s="53"/>
      <c r="AK2657" s="53"/>
      <c r="AL2657" s="53"/>
      <c r="AM2657" s="53"/>
      <c r="AN2657" s="53"/>
      <c r="AO2657" s="53"/>
      <c r="AP2657" s="53"/>
      <c r="AQ2657" s="53"/>
      <c r="AR2657" s="53"/>
      <c r="AS2657" s="53"/>
      <c r="AT2657" s="53"/>
      <c r="AU2657" s="53"/>
      <c r="AV2657" s="53"/>
      <c r="AW2657" s="53"/>
      <c r="AX2657" s="53"/>
      <c r="AY2657" s="53"/>
    </row>
    <row r="2658" spans="18:51">
      <c r="R2658" s="55"/>
      <c r="S2658" s="53"/>
      <c r="T2658" s="53"/>
      <c r="U2658" s="53"/>
      <c r="V2658" s="53"/>
      <c r="W2658" s="53"/>
      <c r="X2658" s="54"/>
      <c r="Y2658" s="54"/>
      <c r="Z2658" s="54"/>
      <c r="AA2658" s="54"/>
      <c r="AB2658" s="54"/>
      <c r="AC2658" s="54"/>
      <c r="AD2658" s="54"/>
      <c r="AE2658" s="54"/>
      <c r="AF2658" s="53"/>
      <c r="AG2658" s="54"/>
      <c r="AH2658" s="54"/>
      <c r="AI2658" s="54"/>
      <c r="AJ2658" s="53"/>
      <c r="AK2658" s="53"/>
      <c r="AL2658" s="53"/>
      <c r="AM2658" s="53"/>
      <c r="AN2658" s="53"/>
      <c r="AO2658" s="53"/>
      <c r="AP2658" s="53"/>
      <c r="AQ2658" s="53"/>
      <c r="AR2658" s="53"/>
      <c r="AS2658" s="53"/>
      <c r="AT2658" s="53"/>
      <c r="AU2658" s="53"/>
      <c r="AV2658" s="53"/>
      <c r="AW2658" s="53"/>
      <c r="AX2658" s="53"/>
      <c r="AY2658" s="53"/>
    </row>
    <row r="2659" spans="18:51">
      <c r="R2659" s="55"/>
      <c r="S2659" s="53"/>
      <c r="T2659" s="53"/>
      <c r="U2659" s="53"/>
      <c r="V2659" s="53"/>
      <c r="W2659" s="53"/>
      <c r="X2659" s="54"/>
      <c r="Y2659" s="54"/>
      <c r="Z2659" s="54"/>
      <c r="AA2659" s="54"/>
      <c r="AB2659" s="54"/>
      <c r="AC2659" s="54"/>
      <c r="AD2659" s="54"/>
      <c r="AE2659" s="54"/>
      <c r="AF2659" s="53"/>
      <c r="AG2659" s="54"/>
      <c r="AH2659" s="54"/>
      <c r="AI2659" s="54"/>
      <c r="AJ2659" s="53"/>
      <c r="AK2659" s="53"/>
      <c r="AL2659" s="53"/>
      <c r="AM2659" s="53"/>
      <c r="AN2659" s="53"/>
      <c r="AO2659" s="53"/>
      <c r="AP2659" s="53"/>
      <c r="AQ2659" s="53"/>
      <c r="AR2659" s="53"/>
      <c r="AS2659" s="53"/>
      <c r="AT2659" s="53"/>
      <c r="AU2659" s="53"/>
      <c r="AV2659" s="53"/>
      <c r="AW2659" s="53"/>
      <c r="AX2659" s="53"/>
      <c r="AY2659" s="53"/>
    </row>
    <row r="2660" spans="18:51">
      <c r="R2660" s="55"/>
      <c r="S2660" s="53"/>
      <c r="T2660" s="53"/>
      <c r="U2660" s="53"/>
      <c r="V2660" s="53"/>
      <c r="W2660" s="53"/>
      <c r="X2660" s="54"/>
      <c r="Y2660" s="54"/>
      <c r="Z2660" s="54"/>
      <c r="AA2660" s="54"/>
      <c r="AB2660" s="54"/>
      <c r="AC2660" s="54"/>
      <c r="AD2660" s="54"/>
      <c r="AE2660" s="54"/>
      <c r="AF2660" s="53"/>
      <c r="AG2660" s="54"/>
      <c r="AH2660" s="54"/>
      <c r="AI2660" s="54"/>
      <c r="AJ2660" s="53"/>
      <c r="AK2660" s="53"/>
      <c r="AL2660" s="53"/>
      <c r="AM2660" s="53"/>
      <c r="AN2660" s="53"/>
      <c r="AO2660" s="53"/>
      <c r="AP2660" s="53"/>
      <c r="AQ2660" s="53"/>
      <c r="AR2660" s="53"/>
      <c r="AS2660" s="53"/>
      <c r="AT2660" s="53"/>
      <c r="AU2660" s="53"/>
      <c r="AV2660" s="53"/>
      <c r="AW2660" s="53"/>
      <c r="AX2660" s="53"/>
      <c r="AY2660" s="53"/>
    </row>
    <row r="2661" spans="18:51">
      <c r="R2661" s="55"/>
      <c r="S2661" s="53"/>
      <c r="T2661" s="53"/>
      <c r="U2661" s="53"/>
      <c r="V2661" s="53"/>
      <c r="W2661" s="53"/>
      <c r="X2661" s="54"/>
      <c r="Y2661" s="54"/>
      <c r="Z2661" s="54"/>
      <c r="AA2661" s="54"/>
      <c r="AB2661" s="54"/>
      <c r="AC2661" s="54"/>
      <c r="AD2661" s="54"/>
      <c r="AE2661" s="54"/>
      <c r="AF2661" s="53"/>
      <c r="AG2661" s="54"/>
      <c r="AH2661" s="54"/>
      <c r="AI2661" s="54"/>
      <c r="AJ2661" s="53"/>
      <c r="AK2661" s="53"/>
      <c r="AL2661" s="53"/>
      <c r="AM2661" s="53"/>
      <c r="AN2661" s="53"/>
      <c r="AO2661" s="53"/>
      <c r="AP2661" s="53"/>
      <c r="AQ2661" s="53"/>
      <c r="AR2661" s="53"/>
      <c r="AS2661" s="53"/>
      <c r="AT2661" s="53"/>
      <c r="AU2661" s="53"/>
      <c r="AV2661" s="53"/>
      <c r="AW2661" s="53"/>
      <c r="AX2661" s="53"/>
      <c r="AY2661" s="53"/>
    </row>
    <row r="2662" spans="18:51">
      <c r="R2662" s="55"/>
      <c r="S2662" s="53"/>
      <c r="T2662" s="53"/>
      <c r="U2662" s="53"/>
      <c r="V2662" s="53"/>
      <c r="W2662" s="53"/>
      <c r="X2662" s="54"/>
      <c r="Y2662" s="54"/>
      <c r="Z2662" s="54"/>
      <c r="AA2662" s="54"/>
      <c r="AB2662" s="54"/>
      <c r="AC2662" s="54"/>
      <c r="AD2662" s="54"/>
      <c r="AE2662" s="54"/>
      <c r="AF2662" s="53"/>
      <c r="AG2662" s="54"/>
      <c r="AH2662" s="54"/>
      <c r="AI2662" s="54"/>
      <c r="AJ2662" s="53"/>
      <c r="AK2662" s="53"/>
      <c r="AL2662" s="53"/>
      <c r="AM2662" s="53"/>
      <c r="AN2662" s="53"/>
      <c r="AO2662" s="53"/>
      <c r="AP2662" s="53"/>
      <c r="AQ2662" s="53"/>
      <c r="AR2662" s="53"/>
      <c r="AS2662" s="53"/>
      <c r="AT2662" s="53"/>
      <c r="AU2662" s="53"/>
      <c r="AV2662" s="53"/>
      <c r="AW2662" s="53"/>
      <c r="AX2662" s="53"/>
      <c r="AY2662" s="53"/>
    </row>
    <row r="2663" spans="18:51">
      <c r="R2663" s="55"/>
      <c r="S2663" s="53"/>
      <c r="T2663" s="53"/>
      <c r="U2663" s="53"/>
      <c r="V2663" s="53"/>
      <c r="W2663" s="53"/>
      <c r="X2663" s="54"/>
      <c r="Y2663" s="54"/>
      <c r="Z2663" s="54"/>
      <c r="AA2663" s="54"/>
      <c r="AB2663" s="54"/>
      <c r="AC2663" s="54"/>
      <c r="AD2663" s="54"/>
      <c r="AE2663" s="54"/>
      <c r="AF2663" s="53"/>
      <c r="AG2663" s="54"/>
      <c r="AH2663" s="54"/>
      <c r="AI2663" s="54"/>
      <c r="AJ2663" s="53"/>
      <c r="AK2663" s="53"/>
      <c r="AL2663" s="53"/>
      <c r="AM2663" s="53"/>
      <c r="AN2663" s="53"/>
      <c r="AO2663" s="53"/>
      <c r="AP2663" s="53"/>
      <c r="AQ2663" s="53"/>
      <c r="AR2663" s="53"/>
      <c r="AS2663" s="53"/>
      <c r="AT2663" s="53"/>
      <c r="AU2663" s="53"/>
      <c r="AV2663" s="53"/>
      <c r="AW2663" s="53"/>
      <c r="AX2663" s="53"/>
      <c r="AY2663" s="53"/>
    </row>
    <row r="2664" spans="18:51">
      <c r="R2664" s="55"/>
      <c r="S2664" s="53"/>
      <c r="T2664" s="53"/>
      <c r="U2664" s="53"/>
      <c r="V2664" s="53"/>
      <c r="W2664" s="53"/>
      <c r="X2664" s="54"/>
      <c r="Y2664" s="54"/>
      <c r="Z2664" s="54"/>
      <c r="AA2664" s="54"/>
      <c r="AB2664" s="54"/>
      <c r="AC2664" s="54"/>
      <c r="AD2664" s="54"/>
      <c r="AE2664" s="54"/>
      <c r="AF2664" s="53"/>
      <c r="AG2664" s="54"/>
      <c r="AH2664" s="54"/>
      <c r="AI2664" s="54"/>
      <c r="AJ2664" s="53"/>
      <c r="AK2664" s="53"/>
      <c r="AL2664" s="53"/>
      <c r="AM2664" s="53"/>
      <c r="AN2664" s="53"/>
      <c r="AO2664" s="53"/>
      <c r="AP2664" s="53"/>
      <c r="AQ2664" s="53"/>
      <c r="AR2664" s="53"/>
      <c r="AS2664" s="53"/>
      <c r="AT2664" s="53"/>
      <c r="AU2664" s="53"/>
      <c r="AV2664" s="53"/>
      <c r="AW2664" s="53"/>
      <c r="AX2664" s="53"/>
      <c r="AY2664" s="53"/>
    </row>
    <row r="2665" spans="18:51">
      <c r="R2665" s="55"/>
      <c r="S2665" s="53"/>
      <c r="T2665" s="53"/>
      <c r="U2665" s="53"/>
      <c r="V2665" s="53"/>
      <c r="W2665" s="53"/>
      <c r="X2665" s="54"/>
      <c r="Y2665" s="54"/>
      <c r="Z2665" s="54"/>
      <c r="AA2665" s="54"/>
      <c r="AB2665" s="54"/>
      <c r="AC2665" s="54"/>
      <c r="AD2665" s="54"/>
      <c r="AE2665" s="54"/>
      <c r="AF2665" s="53"/>
      <c r="AG2665" s="54"/>
      <c r="AH2665" s="54"/>
      <c r="AI2665" s="54"/>
      <c r="AJ2665" s="53"/>
      <c r="AK2665" s="53"/>
      <c r="AL2665" s="53"/>
      <c r="AM2665" s="53"/>
      <c r="AN2665" s="53"/>
      <c r="AO2665" s="53"/>
      <c r="AP2665" s="53"/>
      <c r="AQ2665" s="53"/>
      <c r="AR2665" s="53"/>
      <c r="AS2665" s="53"/>
      <c r="AT2665" s="53"/>
      <c r="AU2665" s="53"/>
      <c r="AV2665" s="53"/>
      <c r="AW2665" s="53"/>
      <c r="AX2665" s="53"/>
      <c r="AY2665" s="53"/>
    </row>
    <row r="2666" spans="18:51">
      <c r="R2666" s="55"/>
      <c r="S2666" s="53"/>
      <c r="T2666" s="53"/>
      <c r="U2666" s="53"/>
      <c r="V2666" s="53"/>
      <c r="W2666" s="53"/>
      <c r="X2666" s="54"/>
      <c r="Y2666" s="54"/>
      <c r="Z2666" s="54"/>
      <c r="AA2666" s="54"/>
      <c r="AB2666" s="54"/>
      <c r="AC2666" s="54"/>
      <c r="AD2666" s="54"/>
      <c r="AE2666" s="54"/>
      <c r="AF2666" s="53"/>
      <c r="AG2666" s="54"/>
      <c r="AH2666" s="54"/>
      <c r="AI2666" s="54"/>
      <c r="AJ2666" s="53"/>
      <c r="AK2666" s="53"/>
      <c r="AL2666" s="53"/>
      <c r="AM2666" s="53"/>
      <c r="AN2666" s="53"/>
      <c r="AO2666" s="53"/>
      <c r="AP2666" s="53"/>
      <c r="AQ2666" s="53"/>
      <c r="AR2666" s="53"/>
      <c r="AS2666" s="53"/>
      <c r="AT2666" s="53"/>
      <c r="AU2666" s="53"/>
      <c r="AV2666" s="53"/>
      <c r="AW2666" s="53"/>
      <c r="AX2666" s="53"/>
      <c r="AY2666" s="53"/>
    </row>
    <row r="2667" spans="18:51">
      <c r="R2667" s="55"/>
      <c r="S2667" s="53"/>
      <c r="T2667" s="53"/>
      <c r="U2667" s="53"/>
      <c r="V2667" s="53"/>
      <c r="W2667" s="53"/>
      <c r="X2667" s="54"/>
      <c r="Y2667" s="54"/>
      <c r="Z2667" s="54"/>
      <c r="AA2667" s="54"/>
      <c r="AB2667" s="54"/>
      <c r="AC2667" s="54"/>
      <c r="AD2667" s="54"/>
      <c r="AE2667" s="54"/>
      <c r="AF2667" s="53"/>
      <c r="AG2667" s="54"/>
      <c r="AH2667" s="54"/>
      <c r="AI2667" s="54"/>
      <c r="AJ2667" s="53"/>
      <c r="AK2667" s="53"/>
      <c r="AL2667" s="53"/>
      <c r="AM2667" s="53"/>
      <c r="AN2667" s="53"/>
      <c r="AO2667" s="53"/>
      <c r="AP2667" s="53"/>
      <c r="AQ2667" s="53"/>
      <c r="AR2667" s="53"/>
      <c r="AS2667" s="53"/>
      <c r="AT2667" s="53"/>
      <c r="AU2667" s="53"/>
      <c r="AV2667" s="53"/>
      <c r="AW2667" s="53"/>
      <c r="AX2667" s="53"/>
      <c r="AY2667" s="53"/>
    </row>
    <row r="2668" spans="18:51">
      <c r="R2668" s="55"/>
      <c r="S2668" s="53"/>
      <c r="T2668" s="53"/>
      <c r="U2668" s="53"/>
      <c r="V2668" s="53"/>
      <c r="W2668" s="53"/>
      <c r="X2668" s="54"/>
      <c r="Y2668" s="54"/>
      <c r="Z2668" s="54"/>
      <c r="AA2668" s="54"/>
      <c r="AB2668" s="54"/>
      <c r="AC2668" s="54"/>
      <c r="AD2668" s="54"/>
      <c r="AE2668" s="54"/>
      <c r="AF2668" s="53"/>
      <c r="AG2668" s="54"/>
      <c r="AH2668" s="54"/>
      <c r="AI2668" s="54"/>
      <c r="AJ2668" s="53"/>
      <c r="AK2668" s="53"/>
      <c r="AL2668" s="53"/>
      <c r="AM2668" s="53"/>
      <c r="AN2668" s="53"/>
      <c r="AO2668" s="53"/>
      <c r="AP2668" s="53"/>
      <c r="AQ2668" s="53"/>
      <c r="AR2668" s="53"/>
      <c r="AS2668" s="53"/>
      <c r="AT2668" s="53"/>
      <c r="AU2668" s="53"/>
      <c r="AV2668" s="53"/>
      <c r="AW2668" s="53"/>
      <c r="AX2668" s="53"/>
      <c r="AY2668" s="53"/>
    </row>
    <row r="2669" spans="18:51">
      <c r="R2669" s="55"/>
      <c r="S2669" s="53"/>
      <c r="T2669" s="53"/>
      <c r="U2669" s="53"/>
      <c r="V2669" s="53"/>
      <c r="W2669" s="53"/>
      <c r="X2669" s="54"/>
      <c r="Y2669" s="54"/>
      <c r="Z2669" s="54"/>
      <c r="AA2669" s="54"/>
      <c r="AB2669" s="54"/>
      <c r="AC2669" s="54"/>
      <c r="AD2669" s="54"/>
      <c r="AE2669" s="54"/>
      <c r="AF2669" s="53"/>
      <c r="AG2669" s="54"/>
      <c r="AH2669" s="54"/>
      <c r="AI2669" s="54"/>
      <c r="AJ2669" s="53"/>
      <c r="AK2669" s="53"/>
      <c r="AL2669" s="53"/>
      <c r="AM2669" s="53"/>
      <c r="AN2669" s="53"/>
      <c r="AO2669" s="53"/>
      <c r="AP2669" s="53"/>
      <c r="AQ2669" s="53"/>
      <c r="AR2669" s="53"/>
      <c r="AS2669" s="53"/>
      <c r="AT2669" s="53"/>
      <c r="AU2669" s="53"/>
      <c r="AV2669" s="53"/>
      <c r="AW2669" s="53"/>
      <c r="AX2669" s="53"/>
      <c r="AY2669" s="53"/>
    </row>
    <row r="2670" spans="18:51">
      <c r="R2670" s="55"/>
      <c r="S2670" s="53"/>
      <c r="T2670" s="53"/>
      <c r="U2670" s="53"/>
      <c r="V2670" s="53"/>
      <c r="W2670" s="53"/>
      <c r="X2670" s="54"/>
      <c r="Y2670" s="54"/>
      <c r="Z2670" s="54"/>
      <c r="AA2670" s="54"/>
      <c r="AB2670" s="54"/>
      <c r="AC2670" s="54"/>
      <c r="AD2670" s="54"/>
      <c r="AE2670" s="54"/>
      <c r="AF2670" s="53"/>
      <c r="AG2670" s="54"/>
      <c r="AH2670" s="54"/>
      <c r="AI2670" s="54"/>
      <c r="AJ2670" s="53"/>
      <c r="AK2670" s="53"/>
      <c r="AL2670" s="53"/>
      <c r="AM2670" s="53"/>
      <c r="AN2670" s="53"/>
      <c r="AO2670" s="53"/>
      <c r="AP2670" s="53"/>
      <c r="AQ2670" s="53"/>
      <c r="AR2670" s="53"/>
      <c r="AS2670" s="53"/>
      <c r="AT2670" s="53"/>
      <c r="AU2670" s="53"/>
      <c r="AV2670" s="53"/>
      <c r="AW2670" s="53"/>
      <c r="AX2670" s="53"/>
      <c r="AY2670" s="53"/>
    </row>
    <row r="2671" spans="18:51">
      <c r="R2671" s="55"/>
      <c r="S2671" s="53"/>
      <c r="T2671" s="53"/>
      <c r="U2671" s="53"/>
      <c r="V2671" s="53"/>
      <c r="W2671" s="53"/>
      <c r="X2671" s="54"/>
      <c r="Y2671" s="54"/>
      <c r="Z2671" s="54"/>
      <c r="AA2671" s="54"/>
      <c r="AB2671" s="54"/>
      <c r="AC2671" s="54"/>
      <c r="AD2671" s="54"/>
      <c r="AE2671" s="54"/>
      <c r="AF2671" s="53"/>
      <c r="AG2671" s="54"/>
      <c r="AH2671" s="54"/>
      <c r="AI2671" s="54"/>
      <c r="AJ2671" s="53"/>
      <c r="AK2671" s="53"/>
      <c r="AL2671" s="53"/>
      <c r="AM2671" s="53"/>
      <c r="AN2671" s="53"/>
      <c r="AO2671" s="53"/>
      <c r="AP2671" s="53"/>
      <c r="AQ2671" s="53"/>
      <c r="AR2671" s="53"/>
      <c r="AS2671" s="53"/>
      <c r="AT2671" s="53"/>
      <c r="AU2671" s="53"/>
      <c r="AV2671" s="53"/>
      <c r="AW2671" s="53"/>
      <c r="AX2671" s="53"/>
      <c r="AY2671" s="53"/>
    </row>
    <row r="2672" spans="18:51">
      <c r="R2672" s="55"/>
      <c r="S2672" s="53"/>
      <c r="T2672" s="53"/>
      <c r="U2672" s="53"/>
      <c r="V2672" s="53"/>
      <c r="W2672" s="53"/>
      <c r="X2672" s="54"/>
      <c r="Y2672" s="54"/>
      <c r="Z2672" s="54"/>
      <c r="AA2672" s="54"/>
      <c r="AB2672" s="54"/>
      <c r="AC2672" s="54"/>
      <c r="AD2672" s="54"/>
      <c r="AE2672" s="54"/>
      <c r="AF2672" s="53"/>
      <c r="AG2672" s="54"/>
      <c r="AH2672" s="54"/>
      <c r="AI2672" s="54"/>
      <c r="AJ2672" s="53"/>
      <c r="AK2672" s="53"/>
      <c r="AL2672" s="53"/>
      <c r="AM2672" s="53"/>
      <c r="AN2672" s="53"/>
      <c r="AO2672" s="53"/>
      <c r="AP2672" s="53"/>
      <c r="AQ2672" s="53"/>
      <c r="AR2672" s="53"/>
      <c r="AS2672" s="53"/>
      <c r="AT2672" s="53"/>
      <c r="AU2672" s="53"/>
      <c r="AV2672" s="53"/>
      <c r="AW2672" s="53"/>
      <c r="AX2672" s="53"/>
      <c r="AY2672" s="53"/>
    </row>
    <row r="2673" spans="18:51">
      <c r="R2673" s="55"/>
      <c r="S2673" s="53"/>
      <c r="T2673" s="53"/>
      <c r="U2673" s="53"/>
      <c r="V2673" s="53"/>
      <c r="W2673" s="53"/>
      <c r="X2673" s="54"/>
      <c r="Y2673" s="54"/>
      <c r="Z2673" s="54"/>
      <c r="AA2673" s="54"/>
      <c r="AB2673" s="54"/>
      <c r="AC2673" s="54"/>
      <c r="AD2673" s="54"/>
      <c r="AE2673" s="54"/>
      <c r="AF2673" s="53"/>
      <c r="AG2673" s="54"/>
      <c r="AH2673" s="54"/>
      <c r="AI2673" s="54"/>
      <c r="AJ2673" s="53"/>
      <c r="AK2673" s="53"/>
      <c r="AL2673" s="53"/>
      <c r="AM2673" s="53"/>
      <c r="AN2673" s="53"/>
      <c r="AO2673" s="53"/>
      <c r="AP2673" s="53"/>
      <c r="AQ2673" s="53"/>
      <c r="AR2673" s="53"/>
      <c r="AS2673" s="53"/>
      <c r="AT2673" s="53"/>
      <c r="AU2673" s="53"/>
      <c r="AV2673" s="53"/>
      <c r="AW2673" s="53"/>
      <c r="AX2673" s="53"/>
      <c r="AY2673" s="53"/>
    </row>
    <row r="2674" spans="18:51">
      <c r="R2674" s="55"/>
      <c r="S2674" s="53"/>
      <c r="T2674" s="53"/>
      <c r="U2674" s="53"/>
      <c r="V2674" s="53"/>
      <c r="W2674" s="53"/>
      <c r="X2674" s="54"/>
      <c r="Y2674" s="54"/>
      <c r="Z2674" s="54"/>
      <c r="AA2674" s="54"/>
      <c r="AB2674" s="54"/>
      <c r="AC2674" s="54"/>
      <c r="AD2674" s="54"/>
      <c r="AE2674" s="54"/>
      <c r="AF2674" s="53"/>
      <c r="AG2674" s="54"/>
      <c r="AH2674" s="54"/>
      <c r="AI2674" s="54"/>
      <c r="AJ2674" s="53"/>
      <c r="AK2674" s="53"/>
      <c r="AL2674" s="53"/>
      <c r="AM2674" s="53"/>
      <c r="AN2674" s="53"/>
      <c r="AO2674" s="53"/>
      <c r="AP2674" s="53"/>
      <c r="AQ2674" s="53"/>
      <c r="AR2674" s="53"/>
      <c r="AS2674" s="53"/>
      <c r="AT2674" s="53"/>
      <c r="AU2674" s="53"/>
      <c r="AV2674" s="53"/>
      <c r="AW2674" s="53"/>
      <c r="AX2674" s="53"/>
      <c r="AY2674" s="53"/>
    </row>
    <row r="2675" spans="18:51">
      <c r="R2675" s="55"/>
      <c r="S2675" s="53"/>
      <c r="T2675" s="53"/>
      <c r="U2675" s="53"/>
      <c r="V2675" s="53"/>
      <c r="W2675" s="53"/>
      <c r="X2675" s="54"/>
      <c r="Y2675" s="54"/>
      <c r="Z2675" s="54"/>
      <c r="AA2675" s="54"/>
      <c r="AB2675" s="54"/>
      <c r="AC2675" s="54"/>
      <c r="AD2675" s="54"/>
      <c r="AE2675" s="54"/>
      <c r="AF2675" s="53"/>
      <c r="AG2675" s="54"/>
      <c r="AH2675" s="54"/>
      <c r="AI2675" s="54"/>
      <c r="AJ2675" s="53"/>
      <c r="AK2675" s="53"/>
      <c r="AL2675" s="53"/>
      <c r="AM2675" s="53"/>
      <c r="AN2675" s="53"/>
      <c r="AO2675" s="53"/>
      <c r="AP2675" s="53"/>
      <c r="AQ2675" s="53"/>
      <c r="AR2675" s="53"/>
      <c r="AS2675" s="53"/>
      <c r="AT2675" s="53"/>
      <c r="AU2675" s="53"/>
      <c r="AV2675" s="53"/>
      <c r="AW2675" s="53"/>
      <c r="AX2675" s="53"/>
      <c r="AY2675" s="53"/>
    </row>
    <row r="2676" spans="18:51">
      <c r="R2676" s="55"/>
      <c r="S2676" s="53"/>
      <c r="T2676" s="53"/>
      <c r="U2676" s="53"/>
      <c r="V2676" s="53"/>
      <c r="W2676" s="53"/>
      <c r="X2676" s="54"/>
      <c r="Y2676" s="54"/>
      <c r="Z2676" s="54"/>
      <c r="AA2676" s="54"/>
      <c r="AB2676" s="54"/>
      <c r="AC2676" s="54"/>
      <c r="AD2676" s="54"/>
      <c r="AE2676" s="54"/>
      <c r="AF2676" s="53"/>
      <c r="AG2676" s="54"/>
      <c r="AH2676" s="54"/>
      <c r="AI2676" s="54"/>
      <c r="AJ2676" s="53"/>
      <c r="AK2676" s="53"/>
      <c r="AL2676" s="53"/>
      <c r="AM2676" s="53"/>
      <c r="AN2676" s="53"/>
      <c r="AO2676" s="53"/>
      <c r="AP2676" s="53"/>
      <c r="AQ2676" s="53"/>
      <c r="AR2676" s="53"/>
      <c r="AS2676" s="53"/>
      <c r="AT2676" s="53"/>
      <c r="AU2676" s="53"/>
      <c r="AV2676" s="53"/>
      <c r="AW2676" s="53"/>
      <c r="AX2676" s="53"/>
      <c r="AY2676" s="53"/>
    </row>
    <row r="2677" spans="18:51">
      <c r="R2677" s="55"/>
      <c r="S2677" s="53"/>
      <c r="T2677" s="53"/>
      <c r="U2677" s="53"/>
      <c r="V2677" s="53"/>
      <c r="W2677" s="53"/>
      <c r="X2677" s="54"/>
      <c r="Y2677" s="54"/>
      <c r="Z2677" s="54"/>
      <c r="AA2677" s="54"/>
      <c r="AB2677" s="54"/>
      <c r="AC2677" s="54"/>
      <c r="AD2677" s="54"/>
      <c r="AE2677" s="54"/>
      <c r="AF2677" s="53"/>
      <c r="AG2677" s="54"/>
      <c r="AH2677" s="54"/>
      <c r="AI2677" s="54"/>
      <c r="AJ2677" s="53"/>
      <c r="AK2677" s="53"/>
      <c r="AL2677" s="53"/>
      <c r="AM2677" s="53"/>
      <c r="AN2677" s="53"/>
      <c r="AO2677" s="53"/>
      <c r="AP2677" s="53"/>
      <c r="AQ2677" s="53"/>
      <c r="AR2677" s="53"/>
      <c r="AS2677" s="53"/>
      <c r="AT2677" s="53"/>
      <c r="AU2677" s="53"/>
      <c r="AV2677" s="53"/>
      <c r="AW2677" s="53"/>
      <c r="AX2677" s="53"/>
      <c r="AY2677" s="53"/>
    </row>
    <row r="2678" spans="18:51">
      <c r="R2678" s="55"/>
      <c r="S2678" s="53"/>
      <c r="T2678" s="53"/>
      <c r="U2678" s="53"/>
      <c r="V2678" s="53"/>
      <c r="W2678" s="53"/>
      <c r="X2678" s="54"/>
      <c r="Y2678" s="54"/>
      <c r="Z2678" s="54"/>
      <c r="AA2678" s="54"/>
      <c r="AB2678" s="54"/>
      <c r="AC2678" s="54"/>
      <c r="AD2678" s="54"/>
      <c r="AE2678" s="54"/>
      <c r="AF2678" s="53"/>
      <c r="AG2678" s="54"/>
      <c r="AH2678" s="54"/>
      <c r="AI2678" s="54"/>
      <c r="AJ2678" s="53"/>
      <c r="AK2678" s="53"/>
      <c r="AL2678" s="53"/>
      <c r="AM2678" s="53"/>
      <c r="AN2678" s="53"/>
      <c r="AO2678" s="53"/>
      <c r="AP2678" s="53"/>
      <c r="AQ2678" s="53"/>
      <c r="AR2678" s="53"/>
      <c r="AS2678" s="53"/>
      <c r="AT2678" s="53"/>
      <c r="AU2678" s="53"/>
      <c r="AV2678" s="53"/>
      <c r="AW2678" s="53"/>
      <c r="AX2678" s="53"/>
      <c r="AY2678" s="53"/>
    </row>
    <row r="2679" spans="18:51">
      <c r="R2679" s="55"/>
      <c r="S2679" s="53"/>
      <c r="T2679" s="53"/>
      <c r="U2679" s="53"/>
      <c r="V2679" s="53"/>
      <c r="W2679" s="53"/>
      <c r="X2679" s="54"/>
      <c r="Y2679" s="54"/>
      <c r="Z2679" s="54"/>
      <c r="AA2679" s="54"/>
      <c r="AB2679" s="54"/>
      <c r="AC2679" s="54"/>
      <c r="AD2679" s="54"/>
      <c r="AE2679" s="54"/>
      <c r="AF2679" s="53"/>
      <c r="AG2679" s="54"/>
      <c r="AH2679" s="54"/>
      <c r="AI2679" s="54"/>
      <c r="AJ2679" s="53"/>
      <c r="AK2679" s="53"/>
      <c r="AL2679" s="53"/>
      <c r="AM2679" s="53"/>
      <c r="AN2679" s="53"/>
      <c r="AO2679" s="53"/>
      <c r="AP2679" s="53"/>
      <c r="AQ2679" s="53"/>
      <c r="AR2679" s="53"/>
      <c r="AS2679" s="53"/>
      <c r="AT2679" s="53"/>
      <c r="AU2679" s="53"/>
      <c r="AV2679" s="53"/>
      <c r="AW2679" s="53"/>
      <c r="AX2679" s="53"/>
      <c r="AY2679" s="53"/>
    </row>
    <row r="2680" spans="18:51">
      <c r="R2680" s="55"/>
      <c r="S2680" s="53"/>
      <c r="T2680" s="53"/>
      <c r="U2680" s="53"/>
      <c r="V2680" s="53"/>
      <c r="W2680" s="53"/>
      <c r="X2680" s="54"/>
      <c r="Y2680" s="54"/>
      <c r="Z2680" s="54"/>
      <c r="AA2680" s="54"/>
      <c r="AB2680" s="54"/>
      <c r="AC2680" s="54"/>
      <c r="AD2680" s="54"/>
      <c r="AE2680" s="54"/>
      <c r="AF2680" s="53"/>
      <c r="AG2680" s="54"/>
      <c r="AH2680" s="54"/>
      <c r="AI2680" s="54"/>
      <c r="AJ2680" s="53"/>
      <c r="AK2680" s="53"/>
      <c r="AL2680" s="53"/>
      <c r="AM2680" s="53"/>
      <c r="AN2680" s="53"/>
      <c r="AO2680" s="53"/>
      <c r="AP2680" s="53"/>
      <c r="AQ2680" s="53"/>
      <c r="AR2680" s="53"/>
      <c r="AS2680" s="53"/>
      <c r="AT2680" s="53"/>
      <c r="AU2680" s="53"/>
      <c r="AV2680" s="53"/>
      <c r="AW2680" s="53"/>
      <c r="AX2680" s="53"/>
      <c r="AY2680" s="53"/>
    </row>
    <row r="2681" spans="18:51">
      <c r="R2681" s="55"/>
      <c r="S2681" s="53"/>
      <c r="T2681" s="53"/>
      <c r="U2681" s="53"/>
      <c r="V2681" s="53"/>
      <c r="W2681" s="53"/>
      <c r="X2681" s="54"/>
      <c r="Y2681" s="54"/>
      <c r="Z2681" s="54"/>
      <c r="AA2681" s="54"/>
      <c r="AB2681" s="54"/>
      <c r="AC2681" s="54"/>
      <c r="AD2681" s="54"/>
      <c r="AE2681" s="54"/>
      <c r="AF2681" s="53"/>
      <c r="AG2681" s="54"/>
      <c r="AH2681" s="54"/>
      <c r="AI2681" s="54"/>
      <c r="AJ2681" s="53"/>
      <c r="AK2681" s="53"/>
      <c r="AL2681" s="53"/>
      <c r="AM2681" s="53"/>
      <c r="AN2681" s="53"/>
      <c r="AO2681" s="53"/>
      <c r="AP2681" s="53"/>
      <c r="AQ2681" s="53"/>
      <c r="AR2681" s="53"/>
      <c r="AS2681" s="53"/>
      <c r="AT2681" s="53"/>
      <c r="AU2681" s="53"/>
      <c r="AV2681" s="53"/>
      <c r="AW2681" s="53"/>
      <c r="AX2681" s="53"/>
      <c r="AY2681" s="53"/>
    </row>
    <row r="2682" spans="18:51">
      <c r="R2682" s="55"/>
      <c r="S2682" s="53"/>
      <c r="T2682" s="53"/>
      <c r="U2682" s="53"/>
      <c r="V2682" s="53"/>
      <c r="W2682" s="53"/>
      <c r="X2682" s="54"/>
      <c r="Y2682" s="54"/>
      <c r="Z2682" s="54"/>
      <c r="AA2682" s="54"/>
      <c r="AB2682" s="54"/>
      <c r="AC2682" s="54"/>
      <c r="AD2682" s="54"/>
      <c r="AE2682" s="54"/>
      <c r="AF2682" s="53"/>
      <c r="AG2682" s="54"/>
      <c r="AH2682" s="54"/>
      <c r="AI2682" s="54"/>
      <c r="AJ2682" s="53"/>
      <c r="AK2682" s="53"/>
      <c r="AL2682" s="53"/>
      <c r="AM2682" s="53"/>
      <c r="AN2682" s="53"/>
      <c r="AO2682" s="53"/>
      <c r="AP2682" s="53"/>
      <c r="AQ2682" s="53"/>
      <c r="AR2682" s="53"/>
      <c r="AS2682" s="53"/>
      <c r="AT2682" s="53"/>
      <c r="AU2682" s="53"/>
      <c r="AV2682" s="53"/>
      <c r="AW2682" s="53"/>
      <c r="AX2682" s="53"/>
      <c r="AY2682" s="53"/>
    </row>
    <row r="2683" spans="18:51">
      <c r="R2683" s="55"/>
      <c r="S2683" s="53"/>
      <c r="T2683" s="53"/>
      <c r="U2683" s="53"/>
      <c r="V2683" s="53"/>
      <c r="W2683" s="53"/>
      <c r="X2683" s="54"/>
      <c r="Y2683" s="54"/>
      <c r="Z2683" s="54"/>
      <c r="AA2683" s="54"/>
      <c r="AB2683" s="54"/>
      <c r="AC2683" s="54"/>
      <c r="AD2683" s="54"/>
      <c r="AE2683" s="54"/>
      <c r="AF2683" s="53"/>
      <c r="AG2683" s="54"/>
      <c r="AH2683" s="54"/>
      <c r="AI2683" s="54"/>
      <c r="AJ2683" s="53"/>
      <c r="AK2683" s="53"/>
      <c r="AL2683" s="53"/>
      <c r="AM2683" s="53"/>
      <c r="AN2683" s="53"/>
      <c r="AO2683" s="53"/>
      <c r="AP2683" s="53"/>
      <c r="AQ2683" s="53"/>
      <c r="AR2683" s="53"/>
      <c r="AS2683" s="53"/>
      <c r="AT2683" s="53"/>
      <c r="AU2683" s="53"/>
      <c r="AV2683" s="53"/>
      <c r="AW2683" s="53"/>
      <c r="AX2683" s="53"/>
      <c r="AY2683" s="53"/>
    </row>
    <row r="2684" spans="18:51">
      <c r="R2684" s="55"/>
      <c r="S2684" s="53"/>
      <c r="T2684" s="53"/>
      <c r="U2684" s="53"/>
      <c r="V2684" s="53"/>
      <c r="W2684" s="53"/>
      <c r="X2684" s="54"/>
      <c r="Y2684" s="54"/>
      <c r="Z2684" s="54"/>
      <c r="AA2684" s="54"/>
      <c r="AB2684" s="54"/>
      <c r="AC2684" s="54"/>
      <c r="AD2684" s="54"/>
      <c r="AE2684" s="54"/>
      <c r="AF2684" s="53"/>
      <c r="AG2684" s="54"/>
      <c r="AH2684" s="54"/>
      <c r="AI2684" s="54"/>
      <c r="AJ2684" s="53"/>
      <c r="AK2684" s="53"/>
      <c r="AL2684" s="53"/>
      <c r="AM2684" s="53"/>
      <c r="AN2684" s="53"/>
      <c r="AO2684" s="53"/>
      <c r="AP2684" s="53"/>
      <c r="AQ2684" s="53"/>
      <c r="AR2684" s="53"/>
      <c r="AS2684" s="53"/>
      <c r="AT2684" s="53"/>
      <c r="AU2684" s="53"/>
      <c r="AV2684" s="53"/>
      <c r="AW2684" s="53"/>
      <c r="AX2684" s="53"/>
      <c r="AY2684" s="53"/>
    </row>
    <row r="2685" spans="18:51">
      <c r="R2685" s="55"/>
      <c r="S2685" s="53"/>
      <c r="T2685" s="53"/>
      <c r="U2685" s="53"/>
      <c r="V2685" s="53"/>
      <c r="W2685" s="53"/>
      <c r="X2685" s="54"/>
      <c r="Y2685" s="54"/>
      <c r="Z2685" s="54"/>
      <c r="AA2685" s="54"/>
      <c r="AB2685" s="54"/>
      <c r="AC2685" s="54"/>
      <c r="AD2685" s="54"/>
      <c r="AE2685" s="54"/>
      <c r="AF2685" s="53"/>
      <c r="AG2685" s="54"/>
      <c r="AH2685" s="54"/>
      <c r="AI2685" s="54"/>
      <c r="AJ2685" s="53"/>
      <c r="AK2685" s="53"/>
      <c r="AL2685" s="53"/>
      <c r="AM2685" s="53"/>
      <c r="AN2685" s="53"/>
      <c r="AO2685" s="53"/>
      <c r="AP2685" s="53"/>
      <c r="AQ2685" s="53"/>
      <c r="AR2685" s="53"/>
      <c r="AS2685" s="53"/>
      <c r="AT2685" s="53"/>
      <c r="AU2685" s="53"/>
      <c r="AV2685" s="53"/>
      <c r="AW2685" s="53"/>
      <c r="AX2685" s="53"/>
      <c r="AY2685" s="53"/>
    </row>
    <row r="2686" spans="18:51">
      <c r="R2686" s="55"/>
      <c r="S2686" s="53"/>
      <c r="T2686" s="53"/>
      <c r="U2686" s="53"/>
      <c r="V2686" s="53"/>
      <c r="W2686" s="53"/>
      <c r="X2686" s="54"/>
      <c r="Y2686" s="54"/>
      <c r="Z2686" s="54"/>
      <c r="AA2686" s="54"/>
      <c r="AB2686" s="54"/>
      <c r="AC2686" s="54"/>
      <c r="AD2686" s="54"/>
      <c r="AE2686" s="54"/>
      <c r="AF2686" s="53"/>
      <c r="AG2686" s="54"/>
      <c r="AH2686" s="54"/>
      <c r="AI2686" s="54"/>
      <c r="AJ2686" s="53"/>
      <c r="AK2686" s="53"/>
      <c r="AL2686" s="53"/>
      <c r="AM2686" s="53"/>
      <c r="AN2686" s="53"/>
      <c r="AO2686" s="53"/>
      <c r="AP2686" s="53"/>
      <c r="AQ2686" s="53"/>
      <c r="AR2686" s="53"/>
      <c r="AS2686" s="53"/>
      <c r="AT2686" s="53"/>
      <c r="AU2686" s="53"/>
      <c r="AV2686" s="53"/>
      <c r="AW2686" s="53"/>
      <c r="AX2686" s="53"/>
      <c r="AY2686" s="53"/>
    </row>
    <row r="2687" spans="18:51">
      <c r="R2687" s="55"/>
      <c r="S2687" s="53"/>
      <c r="T2687" s="53"/>
      <c r="U2687" s="53"/>
      <c r="V2687" s="53"/>
      <c r="W2687" s="53"/>
      <c r="X2687" s="54"/>
      <c r="Y2687" s="54"/>
      <c r="Z2687" s="54"/>
      <c r="AA2687" s="54"/>
      <c r="AB2687" s="54"/>
      <c r="AC2687" s="54"/>
      <c r="AD2687" s="54"/>
      <c r="AE2687" s="54"/>
      <c r="AF2687" s="53"/>
      <c r="AG2687" s="54"/>
      <c r="AH2687" s="54"/>
      <c r="AI2687" s="54"/>
      <c r="AJ2687" s="53"/>
      <c r="AK2687" s="53"/>
      <c r="AL2687" s="53"/>
      <c r="AM2687" s="53"/>
      <c r="AN2687" s="53"/>
      <c r="AO2687" s="53"/>
      <c r="AP2687" s="53"/>
      <c r="AQ2687" s="53"/>
      <c r="AR2687" s="53"/>
      <c r="AS2687" s="53"/>
      <c r="AT2687" s="53"/>
      <c r="AU2687" s="53"/>
      <c r="AV2687" s="53"/>
      <c r="AW2687" s="53"/>
      <c r="AX2687" s="53"/>
      <c r="AY2687" s="53"/>
    </row>
    <row r="2688" spans="18:51">
      <c r="R2688" s="55"/>
      <c r="S2688" s="53"/>
      <c r="T2688" s="53"/>
      <c r="U2688" s="53"/>
      <c r="V2688" s="53"/>
      <c r="W2688" s="53"/>
      <c r="X2688" s="54"/>
      <c r="Y2688" s="54"/>
      <c r="Z2688" s="54"/>
      <c r="AA2688" s="54"/>
      <c r="AB2688" s="54"/>
      <c r="AC2688" s="54"/>
      <c r="AD2688" s="54"/>
      <c r="AE2688" s="54"/>
      <c r="AF2688" s="53"/>
      <c r="AG2688" s="54"/>
      <c r="AH2688" s="54"/>
      <c r="AI2688" s="54"/>
      <c r="AJ2688" s="53"/>
      <c r="AK2688" s="53"/>
      <c r="AL2688" s="53"/>
      <c r="AM2688" s="53"/>
      <c r="AN2688" s="53"/>
      <c r="AO2688" s="53"/>
      <c r="AP2688" s="53"/>
      <c r="AQ2688" s="53"/>
      <c r="AR2688" s="53"/>
      <c r="AS2688" s="53"/>
      <c r="AT2688" s="53"/>
      <c r="AU2688" s="53"/>
      <c r="AV2688" s="53"/>
      <c r="AW2688" s="53"/>
      <c r="AX2688" s="53"/>
      <c r="AY2688" s="53"/>
    </row>
    <row r="2689" spans="18:51">
      <c r="R2689" s="55"/>
      <c r="S2689" s="53"/>
      <c r="T2689" s="53"/>
      <c r="U2689" s="53"/>
      <c r="V2689" s="53"/>
      <c r="W2689" s="53"/>
      <c r="X2689" s="54"/>
      <c r="Y2689" s="54"/>
      <c r="Z2689" s="54"/>
      <c r="AA2689" s="54"/>
      <c r="AB2689" s="54"/>
      <c r="AC2689" s="54"/>
      <c r="AD2689" s="54"/>
      <c r="AE2689" s="54"/>
      <c r="AF2689" s="53"/>
      <c r="AG2689" s="54"/>
      <c r="AH2689" s="54"/>
      <c r="AI2689" s="54"/>
      <c r="AJ2689" s="53"/>
      <c r="AK2689" s="53"/>
      <c r="AL2689" s="53"/>
      <c r="AM2689" s="53"/>
      <c r="AN2689" s="53"/>
      <c r="AO2689" s="53"/>
      <c r="AP2689" s="53"/>
      <c r="AQ2689" s="53"/>
      <c r="AR2689" s="53"/>
      <c r="AS2689" s="53"/>
      <c r="AT2689" s="53"/>
      <c r="AU2689" s="53"/>
      <c r="AV2689" s="53"/>
      <c r="AW2689" s="53"/>
      <c r="AX2689" s="53"/>
      <c r="AY2689" s="53"/>
    </row>
    <row r="2690" spans="18:51">
      <c r="R2690" s="55"/>
      <c r="S2690" s="53"/>
      <c r="T2690" s="53"/>
      <c r="U2690" s="53"/>
      <c r="V2690" s="53"/>
      <c r="W2690" s="53"/>
      <c r="X2690" s="54"/>
      <c r="Y2690" s="54"/>
      <c r="Z2690" s="54"/>
      <c r="AA2690" s="54"/>
      <c r="AB2690" s="54"/>
      <c r="AC2690" s="54"/>
      <c r="AD2690" s="54"/>
      <c r="AE2690" s="54"/>
      <c r="AF2690" s="53"/>
      <c r="AG2690" s="54"/>
      <c r="AH2690" s="54"/>
      <c r="AI2690" s="54"/>
      <c r="AJ2690" s="53"/>
      <c r="AK2690" s="53"/>
      <c r="AL2690" s="53"/>
      <c r="AM2690" s="53"/>
      <c r="AN2690" s="53"/>
      <c r="AO2690" s="53"/>
      <c r="AP2690" s="53"/>
      <c r="AQ2690" s="53"/>
      <c r="AR2690" s="53"/>
      <c r="AS2690" s="53"/>
      <c r="AT2690" s="53"/>
      <c r="AU2690" s="53"/>
      <c r="AV2690" s="53"/>
      <c r="AW2690" s="53"/>
      <c r="AX2690" s="53"/>
      <c r="AY2690" s="53"/>
    </row>
    <row r="2691" spans="18:51">
      <c r="R2691" s="55"/>
      <c r="S2691" s="53"/>
      <c r="T2691" s="53"/>
      <c r="U2691" s="53"/>
      <c r="V2691" s="53"/>
      <c r="W2691" s="53"/>
      <c r="X2691" s="54"/>
      <c r="Y2691" s="54"/>
      <c r="Z2691" s="54"/>
      <c r="AA2691" s="54"/>
      <c r="AB2691" s="54"/>
      <c r="AC2691" s="54"/>
      <c r="AD2691" s="54"/>
      <c r="AE2691" s="54"/>
      <c r="AF2691" s="53"/>
      <c r="AG2691" s="54"/>
      <c r="AH2691" s="54"/>
      <c r="AI2691" s="54"/>
      <c r="AJ2691" s="53"/>
      <c r="AK2691" s="53"/>
      <c r="AL2691" s="53"/>
      <c r="AM2691" s="53"/>
      <c r="AN2691" s="53"/>
      <c r="AO2691" s="53"/>
      <c r="AP2691" s="53"/>
      <c r="AQ2691" s="53"/>
      <c r="AR2691" s="53"/>
      <c r="AS2691" s="53"/>
      <c r="AT2691" s="53"/>
      <c r="AU2691" s="53"/>
      <c r="AV2691" s="53"/>
      <c r="AW2691" s="53"/>
      <c r="AX2691" s="53"/>
      <c r="AY2691" s="53"/>
    </row>
    <row r="2692" spans="18:51">
      <c r="R2692" s="55"/>
      <c r="S2692" s="53"/>
      <c r="T2692" s="53"/>
      <c r="U2692" s="53"/>
      <c r="V2692" s="53"/>
      <c r="W2692" s="53"/>
      <c r="X2692" s="54"/>
      <c r="Y2692" s="54"/>
      <c r="Z2692" s="54"/>
      <c r="AA2692" s="54"/>
      <c r="AB2692" s="54"/>
      <c r="AC2692" s="54"/>
      <c r="AD2692" s="54"/>
      <c r="AE2692" s="54"/>
      <c r="AF2692" s="53"/>
      <c r="AG2692" s="54"/>
      <c r="AH2692" s="54"/>
      <c r="AI2692" s="54"/>
      <c r="AJ2692" s="53"/>
      <c r="AK2692" s="53"/>
      <c r="AL2692" s="53"/>
      <c r="AM2692" s="53"/>
      <c r="AN2692" s="53"/>
      <c r="AO2692" s="53"/>
      <c r="AP2692" s="53"/>
      <c r="AQ2692" s="53"/>
      <c r="AR2692" s="53"/>
      <c r="AS2692" s="53"/>
      <c r="AT2692" s="53"/>
      <c r="AU2692" s="53"/>
      <c r="AV2692" s="53"/>
      <c r="AW2692" s="53"/>
      <c r="AX2692" s="53"/>
      <c r="AY2692" s="53"/>
    </row>
    <row r="2693" spans="18:51">
      <c r="R2693" s="55"/>
      <c r="S2693" s="53"/>
      <c r="T2693" s="53"/>
      <c r="U2693" s="53"/>
      <c r="V2693" s="53"/>
      <c r="W2693" s="53"/>
      <c r="X2693" s="54"/>
      <c r="Y2693" s="54"/>
      <c r="Z2693" s="54"/>
      <c r="AA2693" s="54"/>
      <c r="AB2693" s="54"/>
      <c r="AC2693" s="54"/>
      <c r="AD2693" s="54"/>
      <c r="AE2693" s="54"/>
      <c r="AF2693" s="53"/>
      <c r="AG2693" s="54"/>
      <c r="AH2693" s="54"/>
      <c r="AI2693" s="54"/>
      <c r="AJ2693" s="53"/>
      <c r="AK2693" s="53"/>
      <c r="AL2693" s="53"/>
      <c r="AM2693" s="53"/>
      <c r="AN2693" s="53"/>
      <c r="AO2693" s="53"/>
      <c r="AP2693" s="53"/>
      <c r="AQ2693" s="53"/>
      <c r="AR2693" s="53"/>
      <c r="AS2693" s="53"/>
      <c r="AT2693" s="53"/>
      <c r="AU2693" s="53"/>
      <c r="AV2693" s="53"/>
      <c r="AW2693" s="53"/>
      <c r="AX2693" s="53"/>
      <c r="AY2693" s="53"/>
    </row>
    <row r="2694" spans="18:51">
      <c r="R2694" s="55"/>
      <c r="S2694" s="53"/>
      <c r="T2694" s="53"/>
      <c r="U2694" s="53"/>
      <c r="V2694" s="53"/>
      <c r="W2694" s="53"/>
      <c r="X2694" s="54"/>
      <c r="Y2694" s="54"/>
      <c r="Z2694" s="54"/>
      <c r="AA2694" s="54"/>
      <c r="AB2694" s="54"/>
      <c r="AC2694" s="54"/>
      <c r="AD2694" s="54"/>
      <c r="AE2694" s="54"/>
      <c r="AF2694" s="53"/>
      <c r="AG2694" s="54"/>
      <c r="AH2694" s="54"/>
      <c r="AI2694" s="54"/>
      <c r="AJ2694" s="53"/>
      <c r="AK2694" s="53"/>
      <c r="AL2694" s="53"/>
      <c r="AM2694" s="53"/>
      <c r="AN2694" s="53"/>
      <c r="AO2694" s="53"/>
      <c r="AP2694" s="53"/>
      <c r="AQ2694" s="53"/>
      <c r="AR2694" s="53"/>
      <c r="AS2694" s="53"/>
      <c r="AT2694" s="53"/>
      <c r="AU2694" s="53"/>
      <c r="AV2694" s="53"/>
      <c r="AW2694" s="53"/>
      <c r="AX2694" s="53"/>
      <c r="AY2694" s="53"/>
    </row>
    <row r="2695" spans="18:51">
      <c r="R2695" s="55"/>
      <c r="S2695" s="53"/>
      <c r="T2695" s="53"/>
      <c r="U2695" s="53"/>
      <c r="V2695" s="53"/>
      <c r="W2695" s="53"/>
      <c r="X2695" s="54"/>
      <c r="Y2695" s="54"/>
      <c r="Z2695" s="54"/>
      <c r="AA2695" s="54"/>
      <c r="AB2695" s="54"/>
      <c r="AC2695" s="54"/>
      <c r="AD2695" s="54"/>
      <c r="AE2695" s="54"/>
      <c r="AF2695" s="53"/>
      <c r="AG2695" s="54"/>
      <c r="AH2695" s="54"/>
      <c r="AI2695" s="54"/>
      <c r="AJ2695" s="53"/>
      <c r="AK2695" s="53"/>
      <c r="AL2695" s="53"/>
      <c r="AM2695" s="53"/>
      <c r="AN2695" s="53"/>
      <c r="AO2695" s="53"/>
      <c r="AP2695" s="53"/>
      <c r="AQ2695" s="53"/>
      <c r="AR2695" s="53"/>
      <c r="AS2695" s="53"/>
      <c r="AT2695" s="53"/>
      <c r="AU2695" s="53"/>
      <c r="AV2695" s="53"/>
      <c r="AW2695" s="53"/>
      <c r="AX2695" s="53"/>
      <c r="AY2695" s="53"/>
    </row>
    <row r="2696" spans="18:51">
      <c r="R2696" s="55"/>
      <c r="S2696" s="53"/>
      <c r="T2696" s="53"/>
      <c r="U2696" s="53"/>
      <c r="V2696" s="53"/>
      <c r="W2696" s="53"/>
      <c r="X2696" s="54"/>
      <c r="Y2696" s="54"/>
      <c r="Z2696" s="54"/>
      <c r="AA2696" s="54"/>
      <c r="AB2696" s="54"/>
      <c r="AC2696" s="54"/>
      <c r="AD2696" s="54"/>
      <c r="AE2696" s="54"/>
      <c r="AF2696" s="53"/>
      <c r="AG2696" s="54"/>
      <c r="AH2696" s="54"/>
      <c r="AI2696" s="54"/>
      <c r="AJ2696" s="53"/>
      <c r="AK2696" s="53"/>
      <c r="AL2696" s="53"/>
      <c r="AM2696" s="53"/>
      <c r="AN2696" s="53"/>
      <c r="AO2696" s="53"/>
      <c r="AP2696" s="53"/>
      <c r="AQ2696" s="53"/>
      <c r="AR2696" s="53"/>
      <c r="AS2696" s="53"/>
      <c r="AT2696" s="53"/>
      <c r="AU2696" s="53"/>
      <c r="AV2696" s="53"/>
      <c r="AW2696" s="53"/>
      <c r="AX2696" s="53"/>
      <c r="AY2696" s="53"/>
    </row>
    <row r="2697" spans="18:51">
      <c r="R2697" s="55"/>
      <c r="S2697" s="53"/>
      <c r="T2697" s="53"/>
      <c r="U2697" s="53"/>
      <c r="V2697" s="53"/>
      <c r="W2697" s="53"/>
      <c r="X2697" s="54"/>
      <c r="Y2697" s="54"/>
      <c r="Z2697" s="54"/>
      <c r="AA2697" s="54"/>
      <c r="AB2697" s="54"/>
      <c r="AC2697" s="54"/>
      <c r="AD2697" s="54"/>
      <c r="AE2697" s="54"/>
      <c r="AF2697" s="53"/>
      <c r="AG2697" s="54"/>
      <c r="AH2697" s="54"/>
      <c r="AI2697" s="54"/>
      <c r="AJ2697" s="53"/>
      <c r="AK2697" s="53"/>
      <c r="AL2697" s="53"/>
      <c r="AM2697" s="53"/>
      <c r="AN2697" s="53"/>
      <c r="AO2697" s="53"/>
      <c r="AP2697" s="53"/>
      <c r="AQ2697" s="53"/>
      <c r="AR2697" s="53"/>
      <c r="AS2697" s="53"/>
      <c r="AT2697" s="53"/>
      <c r="AU2697" s="53"/>
      <c r="AV2697" s="53"/>
      <c r="AW2697" s="53"/>
      <c r="AX2697" s="53"/>
      <c r="AY2697" s="53"/>
    </row>
    <row r="2698" spans="18:51">
      <c r="R2698" s="55"/>
      <c r="S2698" s="53"/>
      <c r="T2698" s="53"/>
      <c r="U2698" s="53"/>
      <c r="V2698" s="53"/>
      <c r="W2698" s="53"/>
      <c r="X2698" s="54"/>
      <c r="Y2698" s="54"/>
      <c r="Z2698" s="54"/>
      <c r="AA2698" s="54"/>
      <c r="AB2698" s="54"/>
      <c r="AC2698" s="54"/>
      <c r="AD2698" s="54"/>
      <c r="AE2698" s="54"/>
      <c r="AF2698" s="53"/>
      <c r="AG2698" s="54"/>
      <c r="AH2698" s="54"/>
      <c r="AI2698" s="54"/>
      <c r="AJ2698" s="53"/>
      <c r="AK2698" s="53"/>
      <c r="AL2698" s="53"/>
      <c r="AM2698" s="53"/>
      <c r="AN2698" s="53"/>
      <c r="AO2698" s="53"/>
      <c r="AP2698" s="53"/>
      <c r="AQ2698" s="53"/>
      <c r="AR2698" s="53"/>
      <c r="AS2698" s="53"/>
      <c r="AT2698" s="53"/>
      <c r="AU2698" s="53"/>
      <c r="AV2698" s="53"/>
      <c r="AW2698" s="53"/>
      <c r="AX2698" s="53"/>
      <c r="AY2698" s="53"/>
    </row>
    <row r="2699" spans="18:51">
      <c r="R2699" s="55"/>
      <c r="S2699" s="53"/>
      <c r="T2699" s="53"/>
      <c r="U2699" s="53"/>
      <c r="V2699" s="53"/>
      <c r="W2699" s="53"/>
      <c r="X2699" s="54"/>
      <c r="Y2699" s="54"/>
      <c r="Z2699" s="54"/>
      <c r="AA2699" s="54"/>
      <c r="AB2699" s="54"/>
      <c r="AC2699" s="54"/>
      <c r="AD2699" s="54"/>
      <c r="AE2699" s="54"/>
      <c r="AF2699" s="53"/>
      <c r="AG2699" s="54"/>
      <c r="AH2699" s="54"/>
      <c r="AI2699" s="54"/>
      <c r="AJ2699" s="53"/>
      <c r="AK2699" s="53"/>
      <c r="AL2699" s="53"/>
      <c r="AM2699" s="53"/>
      <c r="AN2699" s="53"/>
      <c r="AO2699" s="53"/>
      <c r="AP2699" s="53"/>
      <c r="AQ2699" s="53"/>
      <c r="AR2699" s="53"/>
      <c r="AS2699" s="53"/>
      <c r="AT2699" s="53"/>
      <c r="AU2699" s="53"/>
      <c r="AV2699" s="53"/>
      <c r="AW2699" s="53"/>
      <c r="AX2699" s="53"/>
      <c r="AY2699" s="53"/>
    </row>
    <row r="2700" spans="18:51">
      <c r="R2700" s="55"/>
      <c r="S2700" s="53"/>
      <c r="T2700" s="53"/>
      <c r="U2700" s="53"/>
      <c r="V2700" s="53"/>
      <c r="W2700" s="53"/>
      <c r="X2700" s="54"/>
      <c r="Y2700" s="54"/>
      <c r="Z2700" s="54"/>
      <c r="AA2700" s="54"/>
      <c r="AB2700" s="54"/>
      <c r="AC2700" s="54"/>
      <c r="AD2700" s="54"/>
      <c r="AE2700" s="54"/>
      <c r="AF2700" s="53"/>
      <c r="AG2700" s="54"/>
      <c r="AH2700" s="54"/>
      <c r="AI2700" s="54"/>
      <c r="AJ2700" s="53"/>
      <c r="AK2700" s="53"/>
      <c r="AL2700" s="53"/>
      <c r="AM2700" s="53"/>
      <c r="AN2700" s="53"/>
      <c r="AO2700" s="53"/>
      <c r="AP2700" s="53"/>
      <c r="AQ2700" s="53"/>
      <c r="AR2700" s="53"/>
      <c r="AS2700" s="53"/>
      <c r="AT2700" s="53"/>
      <c r="AU2700" s="53"/>
      <c r="AV2700" s="53"/>
      <c r="AW2700" s="53"/>
      <c r="AX2700" s="53"/>
      <c r="AY2700" s="53"/>
    </row>
    <row r="2701" spans="18:51">
      <c r="R2701" s="55"/>
      <c r="S2701" s="53"/>
      <c r="T2701" s="53"/>
      <c r="U2701" s="53"/>
      <c r="V2701" s="53"/>
      <c r="W2701" s="53"/>
      <c r="X2701" s="54"/>
      <c r="Y2701" s="54"/>
      <c r="Z2701" s="54"/>
      <c r="AA2701" s="54"/>
      <c r="AB2701" s="54"/>
      <c r="AC2701" s="54"/>
      <c r="AD2701" s="54"/>
      <c r="AE2701" s="54"/>
      <c r="AF2701" s="53"/>
      <c r="AG2701" s="54"/>
      <c r="AH2701" s="54"/>
      <c r="AI2701" s="54"/>
      <c r="AJ2701" s="53"/>
      <c r="AK2701" s="53"/>
      <c r="AL2701" s="53"/>
      <c r="AM2701" s="53"/>
      <c r="AN2701" s="53"/>
      <c r="AO2701" s="53"/>
      <c r="AP2701" s="53"/>
      <c r="AQ2701" s="53"/>
      <c r="AR2701" s="53"/>
      <c r="AS2701" s="53"/>
      <c r="AT2701" s="53"/>
      <c r="AU2701" s="53"/>
      <c r="AV2701" s="53"/>
      <c r="AW2701" s="53"/>
      <c r="AX2701" s="53"/>
      <c r="AY2701" s="53"/>
    </row>
    <row r="2702" spans="18:51">
      <c r="R2702" s="55"/>
      <c r="S2702" s="53"/>
      <c r="T2702" s="53"/>
      <c r="U2702" s="53"/>
      <c r="V2702" s="53"/>
      <c r="W2702" s="53"/>
      <c r="X2702" s="54"/>
      <c r="Y2702" s="54"/>
      <c r="Z2702" s="54"/>
      <c r="AA2702" s="54"/>
      <c r="AB2702" s="54"/>
      <c r="AC2702" s="54"/>
      <c r="AD2702" s="54"/>
      <c r="AE2702" s="54"/>
      <c r="AF2702" s="53"/>
      <c r="AG2702" s="54"/>
      <c r="AH2702" s="54"/>
      <c r="AI2702" s="54"/>
      <c r="AJ2702" s="53"/>
      <c r="AK2702" s="53"/>
      <c r="AL2702" s="53"/>
      <c r="AM2702" s="53"/>
      <c r="AN2702" s="53"/>
      <c r="AO2702" s="53"/>
      <c r="AP2702" s="53"/>
      <c r="AQ2702" s="53"/>
      <c r="AR2702" s="53"/>
      <c r="AS2702" s="53"/>
      <c r="AT2702" s="53"/>
      <c r="AU2702" s="53"/>
      <c r="AV2702" s="53"/>
      <c r="AW2702" s="53"/>
      <c r="AX2702" s="53"/>
      <c r="AY2702" s="53"/>
    </row>
    <row r="2703" spans="18:51">
      <c r="R2703" s="55"/>
      <c r="S2703" s="53"/>
      <c r="T2703" s="53"/>
      <c r="U2703" s="53"/>
      <c r="V2703" s="53"/>
      <c r="W2703" s="53"/>
      <c r="X2703" s="54"/>
      <c r="Y2703" s="54"/>
      <c r="Z2703" s="54"/>
      <c r="AA2703" s="54"/>
      <c r="AB2703" s="54"/>
      <c r="AC2703" s="54"/>
      <c r="AD2703" s="54"/>
      <c r="AE2703" s="54"/>
      <c r="AF2703" s="53"/>
      <c r="AG2703" s="54"/>
      <c r="AH2703" s="54"/>
      <c r="AI2703" s="54"/>
      <c r="AJ2703" s="53"/>
      <c r="AK2703" s="53"/>
      <c r="AL2703" s="53"/>
      <c r="AM2703" s="53"/>
      <c r="AN2703" s="53"/>
      <c r="AO2703" s="53"/>
      <c r="AP2703" s="53"/>
      <c r="AQ2703" s="53"/>
      <c r="AR2703" s="53"/>
      <c r="AS2703" s="53"/>
      <c r="AT2703" s="53"/>
      <c r="AU2703" s="53"/>
      <c r="AV2703" s="53"/>
      <c r="AW2703" s="53"/>
      <c r="AX2703" s="53"/>
      <c r="AY2703" s="53"/>
    </row>
    <row r="2704" spans="18:51">
      <c r="R2704" s="55"/>
      <c r="S2704" s="53"/>
      <c r="T2704" s="53"/>
      <c r="U2704" s="53"/>
      <c r="V2704" s="53"/>
      <c r="W2704" s="53"/>
      <c r="X2704" s="54"/>
      <c r="Y2704" s="54"/>
      <c r="Z2704" s="54"/>
      <c r="AA2704" s="54"/>
      <c r="AB2704" s="54"/>
      <c r="AC2704" s="54"/>
      <c r="AD2704" s="54"/>
      <c r="AE2704" s="54"/>
      <c r="AF2704" s="53"/>
      <c r="AG2704" s="54"/>
      <c r="AH2704" s="54"/>
      <c r="AI2704" s="54"/>
      <c r="AJ2704" s="53"/>
      <c r="AK2704" s="53"/>
      <c r="AL2704" s="53"/>
      <c r="AM2704" s="53"/>
      <c r="AN2704" s="53"/>
      <c r="AO2704" s="53"/>
      <c r="AP2704" s="53"/>
      <c r="AQ2704" s="53"/>
      <c r="AR2704" s="53"/>
      <c r="AS2704" s="53"/>
      <c r="AT2704" s="53"/>
      <c r="AU2704" s="53"/>
      <c r="AV2704" s="53"/>
      <c r="AW2704" s="53"/>
      <c r="AX2704" s="53"/>
      <c r="AY2704" s="53"/>
    </row>
    <row r="2705" spans="18:51">
      <c r="R2705" s="55"/>
      <c r="S2705" s="53"/>
      <c r="T2705" s="53"/>
      <c r="U2705" s="53"/>
      <c r="V2705" s="53"/>
      <c r="W2705" s="53"/>
      <c r="X2705" s="54"/>
      <c r="Y2705" s="54"/>
      <c r="Z2705" s="54"/>
      <c r="AA2705" s="54"/>
      <c r="AB2705" s="54"/>
      <c r="AC2705" s="54"/>
      <c r="AD2705" s="54"/>
      <c r="AE2705" s="54"/>
      <c r="AF2705" s="53"/>
      <c r="AG2705" s="54"/>
      <c r="AH2705" s="54"/>
      <c r="AI2705" s="54"/>
      <c r="AJ2705" s="53"/>
      <c r="AK2705" s="53"/>
      <c r="AL2705" s="53"/>
      <c r="AM2705" s="53"/>
      <c r="AN2705" s="53"/>
      <c r="AO2705" s="53"/>
      <c r="AP2705" s="53"/>
      <c r="AQ2705" s="53"/>
      <c r="AR2705" s="53"/>
      <c r="AS2705" s="53"/>
      <c r="AT2705" s="53"/>
      <c r="AU2705" s="53"/>
      <c r="AV2705" s="53"/>
      <c r="AW2705" s="53"/>
      <c r="AX2705" s="53"/>
      <c r="AY2705" s="53"/>
    </row>
    <row r="2706" spans="18:51">
      <c r="R2706" s="55"/>
      <c r="S2706" s="53"/>
      <c r="T2706" s="53"/>
      <c r="U2706" s="53"/>
      <c r="V2706" s="53"/>
      <c r="W2706" s="53"/>
      <c r="X2706" s="54"/>
      <c r="Y2706" s="54"/>
      <c r="Z2706" s="54"/>
      <c r="AA2706" s="54"/>
      <c r="AB2706" s="54"/>
      <c r="AC2706" s="54"/>
      <c r="AD2706" s="54"/>
      <c r="AE2706" s="54"/>
      <c r="AF2706" s="53"/>
      <c r="AG2706" s="54"/>
      <c r="AH2706" s="54"/>
      <c r="AI2706" s="54"/>
      <c r="AJ2706" s="53"/>
      <c r="AK2706" s="53"/>
      <c r="AL2706" s="53"/>
      <c r="AM2706" s="53"/>
      <c r="AN2706" s="53"/>
      <c r="AO2706" s="53"/>
      <c r="AP2706" s="53"/>
      <c r="AQ2706" s="53"/>
      <c r="AR2706" s="53"/>
      <c r="AS2706" s="53"/>
      <c r="AT2706" s="53"/>
      <c r="AU2706" s="53"/>
      <c r="AV2706" s="53"/>
      <c r="AW2706" s="53"/>
      <c r="AX2706" s="53"/>
      <c r="AY2706" s="53"/>
    </row>
    <row r="2707" spans="18:51">
      <c r="R2707" s="55"/>
      <c r="S2707" s="53"/>
      <c r="T2707" s="53"/>
      <c r="U2707" s="53"/>
      <c r="V2707" s="53"/>
      <c r="W2707" s="53"/>
      <c r="X2707" s="54"/>
      <c r="Y2707" s="54"/>
      <c r="Z2707" s="54"/>
      <c r="AA2707" s="54"/>
      <c r="AB2707" s="54"/>
      <c r="AC2707" s="54"/>
      <c r="AD2707" s="54"/>
      <c r="AE2707" s="54"/>
      <c r="AF2707" s="53"/>
      <c r="AG2707" s="54"/>
      <c r="AH2707" s="54"/>
      <c r="AI2707" s="54"/>
      <c r="AJ2707" s="53"/>
      <c r="AK2707" s="53"/>
      <c r="AL2707" s="53"/>
      <c r="AM2707" s="53"/>
      <c r="AN2707" s="53"/>
      <c r="AO2707" s="53"/>
      <c r="AP2707" s="53"/>
      <c r="AQ2707" s="53"/>
      <c r="AR2707" s="53"/>
      <c r="AS2707" s="53"/>
      <c r="AT2707" s="53"/>
      <c r="AU2707" s="53"/>
      <c r="AV2707" s="53"/>
      <c r="AW2707" s="53"/>
      <c r="AX2707" s="53"/>
      <c r="AY2707" s="53"/>
    </row>
    <row r="2708" spans="18:51">
      <c r="R2708" s="55"/>
      <c r="S2708" s="53"/>
      <c r="T2708" s="53"/>
      <c r="U2708" s="53"/>
      <c r="V2708" s="53"/>
      <c r="W2708" s="53"/>
      <c r="X2708" s="54"/>
      <c r="Y2708" s="54"/>
      <c r="Z2708" s="54"/>
      <c r="AA2708" s="54"/>
      <c r="AB2708" s="54"/>
      <c r="AC2708" s="54"/>
      <c r="AD2708" s="54"/>
      <c r="AE2708" s="54"/>
      <c r="AF2708" s="53"/>
      <c r="AG2708" s="54"/>
      <c r="AH2708" s="54"/>
      <c r="AI2708" s="54"/>
      <c r="AJ2708" s="53"/>
      <c r="AK2708" s="53"/>
      <c r="AL2708" s="53"/>
      <c r="AM2708" s="53"/>
      <c r="AN2708" s="53"/>
      <c r="AO2708" s="53"/>
      <c r="AP2708" s="53"/>
      <c r="AQ2708" s="53"/>
      <c r="AR2708" s="53"/>
      <c r="AS2708" s="53"/>
      <c r="AT2708" s="53"/>
      <c r="AU2708" s="53"/>
      <c r="AV2708" s="53"/>
      <c r="AW2708" s="53"/>
      <c r="AX2708" s="53"/>
      <c r="AY2708" s="53"/>
    </row>
    <row r="2709" spans="18:51">
      <c r="R2709" s="55"/>
      <c r="S2709" s="53"/>
      <c r="T2709" s="53"/>
      <c r="U2709" s="53"/>
      <c r="V2709" s="53"/>
      <c r="W2709" s="53"/>
      <c r="X2709" s="54"/>
      <c r="Y2709" s="54"/>
      <c r="Z2709" s="54"/>
      <c r="AA2709" s="54"/>
      <c r="AB2709" s="54"/>
      <c r="AC2709" s="54"/>
      <c r="AD2709" s="54"/>
      <c r="AE2709" s="54"/>
      <c r="AF2709" s="53"/>
      <c r="AG2709" s="54"/>
      <c r="AH2709" s="54"/>
      <c r="AI2709" s="54"/>
      <c r="AJ2709" s="53"/>
      <c r="AK2709" s="53"/>
      <c r="AL2709" s="53"/>
      <c r="AM2709" s="53"/>
      <c r="AN2709" s="53"/>
      <c r="AO2709" s="53"/>
      <c r="AP2709" s="53"/>
      <c r="AQ2709" s="53"/>
      <c r="AR2709" s="53"/>
      <c r="AS2709" s="53"/>
      <c r="AT2709" s="53"/>
      <c r="AU2709" s="53"/>
      <c r="AV2709" s="53"/>
      <c r="AW2709" s="53"/>
      <c r="AX2709" s="53"/>
      <c r="AY2709" s="53"/>
    </row>
    <row r="2710" spans="18:51">
      <c r="R2710" s="55"/>
      <c r="S2710" s="53"/>
      <c r="T2710" s="53"/>
      <c r="U2710" s="53"/>
      <c r="V2710" s="53"/>
      <c r="W2710" s="53"/>
      <c r="X2710" s="54"/>
      <c r="Y2710" s="54"/>
      <c r="Z2710" s="54"/>
      <c r="AA2710" s="54"/>
      <c r="AB2710" s="54"/>
      <c r="AC2710" s="54"/>
      <c r="AD2710" s="54"/>
      <c r="AE2710" s="54"/>
      <c r="AF2710" s="53"/>
      <c r="AG2710" s="54"/>
      <c r="AH2710" s="54"/>
      <c r="AI2710" s="54"/>
      <c r="AJ2710" s="53"/>
      <c r="AK2710" s="53"/>
      <c r="AL2710" s="53"/>
      <c r="AM2710" s="53"/>
      <c r="AN2710" s="53"/>
      <c r="AO2710" s="53"/>
      <c r="AP2710" s="53"/>
      <c r="AQ2710" s="53"/>
      <c r="AR2710" s="53"/>
      <c r="AS2710" s="53"/>
      <c r="AT2710" s="53"/>
      <c r="AU2710" s="53"/>
      <c r="AV2710" s="53"/>
      <c r="AW2710" s="53"/>
      <c r="AX2710" s="53"/>
      <c r="AY2710" s="53"/>
    </row>
    <row r="2711" spans="18:51">
      <c r="R2711" s="55"/>
      <c r="S2711" s="53"/>
      <c r="T2711" s="53"/>
      <c r="U2711" s="53"/>
      <c r="V2711" s="53"/>
      <c r="W2711" s="53"/>
      <c r="X2711" s="54"/>
      <c r="Y2711" s="54"/>
      <c r="Z2711" s="54"/>
      <c r="AA2711" s="54"/>
      <c r="AB2711" s="54"/>
      <c r="AC2711" s="54"/>
      <c r="AD2711" s="54"/>
      <c r="AE2711" s="54"/>
      <c r="AF2711" s="53"/>
      <c r="AG2711" s="54"/>
      <c r="AH2711" s="54"/>
      <c r="AI2711" s="54"/>
      <c r="AJ2711" s="53"/>
      <c r="AK2711" s="53"/>
      <c r="AL2711" s="53"/>
      <c r="AM2711" s="53"/>
      <c r="AN2711" s="53"/>
      <c r="AO2711" s="53"/>
      <c r="AP2711" s="53"/>
      <c r="AQ2711" s="53"/>
      <c r="AR2711" s="53"/>
      <c r="AS2711" s="53"/>
      <c r="AT2711" s="53"/>
      <c r="AU2711" s="53"/>
      <c r="AV2711" s="53"/>
      <c r="AW2711" s="53"/>
      <c r="AX2711" s="53"/>
      <c r="AY2711" s="53"/>
    </row>
    <row r="2712" spans="18:51">
      <c r="R2712" s="55"/>
      <c r="S2712" s="53"/>
      <c r="T2712" s="53"/>
      <c r="U2712" s="53"/>
      <c r="V2712" s="53"/>
      <c r="W2712" s="53"/>
      <c r="X2712" s="54"/>
      <c r="Y2712" s="54"/>
      <c r="Z2712" s="54"/>
      <c r="AA2712" s="54"/>
      <c r="AB2712" s="54"/>
      <c r="AC2712" s="54"/>
      <c r="AD2712" s="54"/>
      <c r="AE2712" s="54"/>
      <c r="AF2712" s="53"/>
      <c r="AG2712" s="54"/>
      <c r="AH2712" s="54"/>
      <c r="AI2712" s="54"/>
      <c r="AJ2712" s="53"/>
      <c r="AK2712" s="53"/>
      <c r="AL2712" s="53"/>
      <c r="AM2712" s="53"/>
      <c r="AN2712" s="53"/>
      <c r="AO2712" s="53"/>
      <c r="AP2712" s="53"/>
      <c r="AQ2712" s="53"/>
      <c r="AR2712" s="53"/>
      <c r="AS2712" s="53"/>
      <c r="AT2712" s="53"/>
      <c r="AU2712" s="53"/>
      <c r="AV2712" s="53"/>
      <c r="AW2712" s="53"/>
      <c r="AX2712" s="53"/>
      <c r="AY2712" s="53"/>
    </row>
    <row r="2713" spans="18:51">
      <c r="R2713" s="55"/>
      <c r="S2713" s="53"/>
      <c r="T2713" s="53"/>
      <c r="U2713" s="53"/>
      <c r="V2713" s="53"/>
      <c r="W2713" s="53"/>
      <c r="X2713" s="54"/>
      <c r="Y2713" s="54"/>
      <c r="Z2713" s="54"/>
      <c r="AA2713" s="54"/>
      <c r="AB2713" s="54"/>
      <c r="AC2713" s="54"/>
      <c r="AD2713" s="54"/>
      <c r="AE2713" s="54"/>
      <c r="AF2713" s="53"/>
      <c r="AG2713" s="54"/>
      <c r="AH2713" s="54"/>
      <c r="AI2713" s="54"/>
      <c r="AJ2713" s="53"/>
      <c r="AK2713" s="53"/>
      <c r="AL2713" s="53"/>
      <c r="AM2713" s="53"/>
      <c r="AN2713" s="53"/>
      <c r="AO2713" s="53"/>
      <c r="AP2713" s="53"/>
      <c r="AQ2713" s="53"/>
      <c r="AR2713" s="53"/>
      <c r="AS2713" s="53"/>
      <c r="AT2713" s="53"/>
      <c r="AU2713" s="53"/>
      <c r="AV2713" s="53"/>
      <c r="AW2713" s="53"/>
      <c r="AX2713" s="53"/>
      <c r="AY2713" s="53"/>
    </row>
    <row r="2714" spans="18:51">
      <c r="R2714" s="55"/>
      <c r="S2714" s="53"/>
      <c r="T2714" s="53"/>
      <c r="U2714" s="53"/>
      <c r="V2714" s="53"/>
      <c r="W2714" s="53"/>
      <c r="X2714" s="54"/>
      <c r="Y2714" s="54"/>
      <c r="Z2714" s="54"/>
      <c r="AA2714" s="54"/>
      <c r="AB2714" s="54"/>
      <c r="AC2714" s="54"/>
      <c r="AD2714" s="54"/>
      <c r="AE2714" s="54"/>
      <c r="AF2714" s="53"/>
      <c r="AG2714" s="54"/>
      <c r="AH2714" s="54"/>
      <c r="AI2714" s="54"/>
      <c r="AJ2714" s="53"/>
      <c r="AK2714" s="53"/>
      <c r="AL2714" s="53"/>
      <c r="AM2714" s="53"/>
      <c r="AN2714" s="53"/>
      <c r="AO2714" s="53"/>
      <c r="AP2714" s="53"/>
      <c r="AQ2714" s="53"/>
      <c r="AR2714" s="53"/>
      <c r="AS2714" s="53"/>
      <c r="AT2714" s="53"/>
      <c r="AU2714" s="53"/>
      <c r="AV2714" s="53"/>
      <c r="AW2714" s="53"/>
      <c r="AX2714" s="53"/>
      <c r="AY2714" s="53"/>
    </row>
    <row r="2715" spans="18:51">
      <c r="R2715" s="55"/>
      <c r="S2715" s="53"/>
      <c r="T2715" s="53"/>
      <c r="U2715" s="53"/>
      <c r="V2715" s="53"/>
      <c r="W2715" s="53"/>
      <c r="X2715" s="54"/>
      <c r="Y2715" s="54"/>
      <c r="Z2715" s="54"/>
      <c r="AA2715" s="54"/>
      <c r="AB2715" s="54"/>
      <c r="AC2715" s="54"/>
      <c r="AD2715" s="54"/>
      <c r="AE2715" s="54"/>
      <c r="AF2715" s="53"/>
      <c r="AG2715" s="54"/>
      <c r="AH2715" s="54"/>
      <c r="AI2715" s="54"/>
      <c r="AJ2715" s="53"/>
      <c r="AK2715" s="53"/>
      <c r="AL2715" s="53"/>
      <c r="AM2715" s="53"/>
      <c r="AN2715" s="53"/>
      <c r="AO2715" s="53"/>
      <c r="AP2715" s="53"/>
      <c r="AQ2715" s="53"/>
      <c r="AR2715" s="53"/>
      <c r="AS2715" s="53"/>
      <c r="AT2715" s="53"/>
      <c r="AU2715" s="53"/>
      <c r="AV2715" s="53"/>
      <c r="AW2715" s="53"/>
      <c r="AX2715" s="53"/>
      <c r="AY2715" s="53"/>
    </row>
    <row r="2716" spans="18:51">
      <c r="R2716" s="55"/>
      <c r="S2716" s="53"/>
      <c r="T2716" s="53"/>
      <c r="U2716" s="53"/>
      <c r="V2716" s="53"/>
      <c r="W2716" s="53"/>
      <c r="X2716" s="54"/>
      <c r="Y2716" s="54"/>
      <c r="Z2716" s="54"/>
      <c r="AA2716" s="54"/>
      <c r="AB2716" s="54"/>
      <c r="AC2716" s="54"/>
      <c r="AD2716" s="54"/>
      <c r="AE2716" s="54"/>
      <c r="AF2716" s="53"/>
      <c r="AG2716" s="54"/>
      <c r="AH2716" s="54"/>
      <c r="AI2716" s="54"/>
      <c r="AJ2716" s="53"/>
      <c r="AK2716" s="53"/>
      <c r="AL2716" s="53"/>
      <c r="AM2716" s="53"/>
      <c r="AN2716" s="53"/>
      <c r="AO2716" s="53"/>
      <c r="AP2716" s="53"/>
      <c r="AQ2716" s="53"/>
      <c r="AR2716" s="53"/>
      <c r="AS2716" s="53"/>
      <c r="AT2716" s="53"/>
      <c r="AU2716" s="53"/>
      <c r="AV2716" s="53"/>
      <c r="AW2716" s="53"/>
      <c r="AX2716" s="53"/>
      <c r="AY2716" s="53"/>
    </row>
    <row r="2717" spans="18:51">
      <c r="R2717" s="55"/>
      <c r="S2717" s="53"/>
      <c r="T2717" s="53"/>
      <c r="U2717" s="53"/>
      <c r="V2717" s="53"/>
      <c r="W2717" s="53"/>
      <c r="X2717" s="54"/>
      <c r="Y2717" s="54"/>
      <c r="Z2717" s="54"/>
      <c r="AA2717" s="54"/>
      <c r="AB2717" s="54"/>
      <c r="AC2717" s="54"/>
      <c r="AD2717" s="54"/>
      <c r="AE2717" s="54"/>
      <c r="AF2717" s="53"/>
      <c r="AG2717" s="54"/>
      <c r="AH2717" s="54"/>
      <c r="AI2717" s="54"/>
      <c r="AJ2717" s="53"/>
      <c r="AK2717" s="53"/>
      <c r="AL2717" s="53"/>
      <c r="AM2717" s="53"/>
      <c r="AN2717" s="53"/>
      <c r="AO2717" s="53"/>
      <c r="AP2717" s="53"/>
      <c r="AQ2717" s="53"/>
      <c r="AR2717" s="53"/>
      <c r="AS2717" s="53"/>
      <c r="AT2717" s="53"/>
      <c r="AU2717" s="53"/>
      <c r="AV2717" s="53"/>
      <c r="AW2717" s="53"/>
      <c r="AX2717" s="53"/>
      <c r="AY2717" s="53"/>
    </row>
    <row r="2718" spans="18:51">
      <c r="R2718" s="55"/>
      <c r="S2718" s="53"/>
      <c r="T2718" s="53"/>
      <c r="U2718" s="53"/>
      <c r="V2718" s="53"/>
      <c r="W2718" s="53"/>
      <c r="X2718" s="54"/>
      <c r="Y2718" s="54"/>
      <c r="Z2718" s="54"/>
      <c r="AA2718" s="54"/>
      <c r="AB2718" s="54"/>
      <c r="AC2718" s="54"/>
      <c r="AD2718" s="54"/>
      <c r="AE2718" s="54"/>
      <c r="AF2718" s="53"/>
      <c r="AG2718" s="54"/>
      <c r="AH2718" s="54"/>
      <c r="AI2718" s="54"/>
      <c r="AJ2718" s="53"/>
      <c r="AK2718" s="53"/>
      <c r="AL2718" s="53"/>
      <c r="AM2718" s="53"/>
      <c r="AN2718" s="53"/>
      <c r="AO2718" s="53"/>
      <c r="AP2718" s="53"/>
      <c r="AQ2718" s="53"/>
      <c r="AR2718" s="53"/>
      <c r="AS2718" s="53"/>
      <c r="AT2718" s="53"/>
      <c r="AU2718" s="53"/>
      <c r="AV2718" s="53"/>
      <c r="AW2718" s="53"/>
      <c r="AX2718" s="53"/>
      <c r="AY2718" s="53"/>
    </row>
    <row r="2719" spans="18:51">
      <c r="R2719" s="55"/>
      <c r="S2719" s="53"/>
      <c r="T2719" s="53"/>
      <c r="U2719" s="53"/>
      <c r="V2719" s="53"/>
      <c r="W2719" s="53"/>
      <c r="X2719" s="54"/>
      <c r="Y2719" s="54"/>
      <c r="Z2719" s="54"/>
      <c r="AA2719" s="54"/>
      <c r="AB2719" s="54"/>
      <c r="AC2719" s="54"/>
      <c r="AD2719" s="54"/>
      <c r="AE2719" s="54"/>
      <c r="AF2719" s="53"/>
      <c r="AG2719" s="54"/>
      <c r="AH2719" s="54"/>
      <c r="AI2719" s="54"/>
      <c r="AJ2719" s="53"/>
      <c r="AK2719" s="53"/>
      <c r="AL2719" s="53"/>
      <c r="AM2719" s="53"/>
      <c r="AN2719" s="53"/>
      <c r="AO2719" s="53"/>
      <c r="AP2719" s="53"/>
      <c r="AQ2719" s="53"/>
      <c r="AR2719" s="53"/>
      <c r="AS2719" s="53"/>
      <c r="AT2719" s="53"/>
      <c r="AU2719" s="53"/>
      <c r="AV2719" s="53"/>
      <c r="AW2719" s="53"/>
      <c r="AX2719" s="53"/>
      <c r="AY2719" s="53"/>
    </row>
    <row r="2720" spans="18:51">
      <c r="R2720" s="55"/>
      <c r="S2720" s="53"/>
      <c r="T2720" s="53"/>
      <c r="U2720" s="53"/>
      <c r="V2720" s="53"/>
      <c r="W2720" s="53"/>
      <c r="X2720" s="54"/>
      <c r="Y2720" s="54"/>
      <c r="Z2720" s="54"/>
      <c r="AA2720" s="54"/>
      <c r="AB2720" s="54"/>
      <c r="AC2720" s="54"/>
      <c r="AD2720" s="54"/>
      <c r="AE2720" s="54"/>
      <c r="AF2720" s="53"/>
      <c r="AG2720" s="54"/>
      <c r="AH2720" s="54"/>
      <c r="AI2720" s="54"/>
      <c r="AJ2720" s="53"/>
      <c r="AK2720" s="53"/>
      <c r="AL2720" s="53"/>
      <c r="AM2720" s="53"/>
      <c r="AN2720" s="53"/>
      <c r="AO2720" s="53"/>
      <c r="AP2720" s="53"/>
      <c r="AQ2720" s="53"/>
      <c r="AR2720" s="53"/>
      <c r="AS2720" s="53"/>
      <c r="AT2720" s="53"/>
      <c r="AU2720" s="53"/>
      <c r="AV2720" s="53"/>
      <c r="AW2720" s="53"/>
      <c r="AX2720" s="53"/>
      <c r="AY2720" s="53"/>
    </row>
    <row r="2721" spans="18:51">
      <c r="R2721" s="55"/>
      <c r="S2721" s="53"/>
      <c r="T2721" s="53"/>
      <c r="U2721" s="53"/>
      <c r="V2721" s="53"/>
      <c r="W2721" s="53"/>
      <c r="X2721" s="54"/>
      <c r="Y2721" s="54"/>
      <c r="Z2721" s="54"/>
      <c r="AA2721" s="54"/>
      <c r="AB2721" s="54"/>
      <c r="AC2721" s="54"/>
      <c r="AD2721" s="54"/>
      <c r="AE2721" s="54"/>
      <c r="AF2721" s="53"/>
      <c r="AG2721" s="54"/>
      <c r="AH2721" s="54"/>
      <c r="AI2721" s="54"/>
      <c r="AJ2721" s="53"/>
      <c r="AK2721" s="53"/>
      <c r="AL2721" s="53"/>
      <c r="AM2721" s="53"/>
      <c r="AN2721" s="53"/>
      <c r="AO2721" s="53"/>
      <c r="AP2721" s="53"/>
      <c r="AQ2721" s="53"/>
      <c r="AR2721" s="53"/>
      <c r="AS2721" s="53"/>
      <c r="AT2721" s="53"/>
      <c r="AU2721" s="53"/>
      <c r="AV2721" s="53"/>
      <c r="AW2721" s="53"/>
      <c r="AX2721" s="53"/>
      <c r="AY2721" s="53"/>
    </row>
    <row r="2722" spans="18:51">
      <c r="R2722" s="55"/>
      <c r="S2722" s="53"/>
      <c r="T2722" s="53"/>
      <c r="U2722" s="53"/>
      <c r="V2722" s="53"/>
      <c r="W2722" s="53"/>
      <c r="X2722" s="54"/>
      <c r="Y2722" s="54"/>
      <c r="Z2722" s="54"/>
      <c r="AA2722" s="54"/>
      <c r="AB2722" s="54"/>
      <c r="AC2722" s="54"/>
      <c r="AD2722" s="54"/>
      <c r="AE2722" s="54"/>
      <c r="AF2722" s="53"/>
      <c r="AG2722" s="54"/>
      <c r="AH2722" s="54"/>
      <c r="AI2722" s="54"/>
      <c r="AJ2722" s="53"/>
      <c r="AK2722" s="53"/>
      <c r="AL2722" s="53"/>
      <c r="AM2722" s="53"/>
      <c r="AN2722" s="53"/>
      <c r="AO2722" s="53"/>
      <c r="AP2722" s="53"/>
      <c r="AQ2722" s="53"/>
      <c r="AR2722" s="53"/>
      <c r="AS2722" s="53"/>
      <c r="AT2722" s="53"/>
      <c r="AU2722" s="53"/>
      <c r="AV2722" s="53"/>
      <c r="AW2722" s="53"/>
      <c r="AX2722" s="53"/>
      <c r="AY2722" s="53"/>
    </row>
    <row r="2723" spans="18:51">
      <c r="R2723" s="55"/>
      <c r="S2723" s="53"/>
      <c r="T2723" s="53"/>
      <c r="U2723" s="53"/>
      <c r="V2723" s="53"/>
      <c r="W2723" s="53"/>
      <c r="X2723" s="54"/>
      <c r="Y2723" s="54"/>
      <c r="Z2723" s="54"/>
      <c r="AA2723" s="54"/>
      <c r="AB2723" s="54"/>
      <c r="AC2723" s="54"/>
      <c r="AD2723" s="54"/>
      <c r="AE2723" s="54"/>
      <c r="AF2723" s="53"/>
      <c r="AG2723" s="54"/>
      <c r="AH2723" s="54"/>
      <c r="AI2723" s="54"/>
      <c r="AJ2723" s="53"/>
      <c r="AK2723" s="53"/>
      <c r="AL2723" s="53"/>
      <c r="AM2723" s="53"/>
      <c r="AN2723" s="53"/>
      <c r="AO2723" s="53"/>
      <c r="AP2723" s="53"/>
      <c r="AQ2723" s="53"/>
      <c r="AR2723" s="53"/>
      <c r="AS2723" s="53"/>
      <c r="AT2723" s="53"/>
      <c r="AU2723" s="53"/>
      <c r="AV2723" s="53"/>
      <c r="AW2723" s="53"/>
      <c r="AX2723" s="53"/>
      <c r="AY2723" s="53"/>
    </row>
    <row r="2724" spans="18:51">
      <c r="R2724" s="55"/>
      <c r="S2724" s="53"/>
      <c r="T2724" s="53"/>
      <c r="U2724" s="53"/>
      <c r="V2724" s="53"/>
      <c r="W2724" s="53"/>
      <c r="X2724" s="54"/>
      <c r="Y2724" s="54"/>
      <c r="Z2724" s="54"/>
      <c r="AA2724" s="54"/>
      <c r="AB2724" s="54"/>
      <c r="AC2724" s="54"/>
      <c r="AD2724" s="54"/>
      <c r="AE2724" s="54"/>
      <c r="AF2724" s="53"/>
      <c r="AG2724" s="54"/>
      <c r="AH2724" s="54"/>
      <c r="AI2724" s="54"/>
      <c r="AJ2724" s="53"/>
      <c r="AK2724" s="53"/>
      <c r="AL2724" s="53"/>
      <c r="AM2724" s="53"/>
      <c r="AN2724" s="53"/>
      <c r="AO2724" s="53"/>
      <c r="AP2724" s="53"/>
      <c r="AQ2724" s="53"/>
      <c r="AR2724" s="53"/>
      <c r="AS2724" s="53"/>
      <c r="AT2724" s="53"/>
      <c r="AU2724" s="53"/>
      <c r="AV2724" s="53"/>
      <c r="AW2724" s="53"/>
      <c r="AX2724" s="53"/>
      <c r="AY2724" s="53"/>
    </row>
    <row r="2725" spans="18:51">
      <c r="R2725" s="55"/>
      <c r="S2725" s="53"/>
      <c r="T2725" s="53"/>
      <c r="U2725" s="53"/>
      <c r="V2725" s="53"/>
      <c r="W2725" s="53"/>
      <c r="X2725" s="54"/>
      <c r="Y2725" s="54"/>
      <c r="Z2725" s="54"/>
      <c r="AA2725" s="54"/>
      <c r="AB2725" s="54"/>
      <c r="AC2725" s="54"/>
      <c r="AD2725" s="54"/>
      <c r="AE2725" s="54"/>
      <c r="AF2725" s="53"/>
      <c r="AG2725" s="54"/>
      <c r="AH2725" s="54"/>
      <c r="AI2725" s="54"/>
      <c r="AJ2725" s="53"/>
      <c r="AK2725" s="53"/>
      <c r="AL2725" s="53"/>
      <c r="AM2725" s="53"/>
      <c r="AN2725" s="53"/>
      <c r="AO2725" s="53"/>
      <c r="AP2725" s="53"/>
      <c r="AQ2725" s="53"/>
      <c r="AR2725" s="53"/>
      <c r="AS2725" s="53"/>
      <c r="AT2725" s="53"/>
      <c r="AU2725" s="53"/>
      <c r="AV2725" s="53"/>
      <c r="AW2725" s="53"/>
      <c r="AX2725" s="53"/>
      <c r="AY2725" s="53"/>
    </row>
    <row r="2726" spans="18:51">
      <c r="R2726" s="55"/>
      <c r="S2726" s="53"/>
      <c r="T2726" s="53"/>
      <c r="U2726" s="53"/>
      <c r="V2726" s="53"/>
      <c r="W2726" s="53"/>
      <c r="X2726" s="54"/>
      <c r="Y2726" s="54"/>
      <c r="Z2726" s="54"/>
      <c r="AA2726" s="54"/>
      <c r="AB2726" s="54"/>
      <c r="AC2726" s="54"/>
      <c r="AD2726" s="54"/>
      <c r="AE2726" s="54"/>
      <c r="AF2726" s="53"/>
      <c r="AG2726" s="54"/>
      <c r="AH2726" s="54"/>
      <c r="AI2726" s="54"/>
      <c r="AJ2726" s="53"/>
      <c r="AK2726" s="53"/>
      <c r="AL2726" s="53"/>
      <c r="AM2726" s="53"/>
      <c r="AN2726" s="53"/>
      <c r="AO2726" s="53"/>
      <c r="AP2726" s="53"/>
      <c r="AQ2726" s="53"/>
      <c r="AR2726" s="53"/>
      <c r="AS2726" s="53"/>
      <c r="AT2726" s="53"/>
      <c r="AU2726" s="53"/>
      <c r="AV2726" s="53"/>
      <c r="AW2726" s="53"/>
      <c r="AX2726" s="53"/>
      <c r="AY2726" s="53"/>
    </row>
    <row r="2727" spans="18:51">
      <c r="R2727" s="55"/>
      <c r="S2727" s="53"/>
      <c r="T2727" s="53"/>
      <c r="U2727" s="53"/>
      <c r="V2727" s="53"/>
      <c r="W2727" s="53"/>
      <c r="X2727" s="54"/>
      <c r="Y2727" s="54"/>
      <c r="Z2727" s="54"/>
      <c r="AA2727" s="54"/>
      <c r="AB2727" s="54"/>
      <c r="AC2727" s="54"/>
      <c r="AD2727" s="54"/>
      <c r="AE2727" s="54"/>
      <c r="AF2727" s="53"/>
      <c r="AG2727" s="54"/>
      <c r="AH2727" s="54"/>
      <c r="AI2727" s="54"/>
      <c r="AJ2727" s="53"/>
      <c r="AK2727" s="53"/>
      <c r="AL2727" s="53"/>
      <c r="AM2727" s="53"/>
      <c r="AN2727" s="53"/>
      <c r="AO2727" s="53"/>
      <c r="AP2727" s="53"/>
      <c r="AQ2727" s="53"/>
      <c r="AR2727" s="53"/>
      <c r="AS2727" s="53"/>
      <c r="AT2727" s="53"/>
      <c r="AU2727" s="53"/>
      <c r="AV2727" s="53"/>
      <c r="AW2727" s="53"/>
      <c r="AX2727" s="53"/>
      <c r="AY2727" s="53"/>
    </row>
    <row r="2728" spans="18:51">
      <c r="R2728" s="55"/>
      <c r="S2728" s="53"/>
      <c r="T2728" s="53"/>
      <c r="U2728" s="53"/>
      <c r="V2728" s="53"/>
      <c r="W2728" s="53"/>
      <c r="X2728" s="54"/>
      <c r="Y2728" s="54"/>
      <c r="Z2728" s="54"/>
      <c r="AA2728" s="54"/>
      <c r="AB2728" s="54"/>
      <c r="AC2728" s="54"/>
      <c r="AD2728" s="54"/>
      <c r="AE2728" s="54"/>
      <c r="AF2728" s="53"/>
      <c r="AG2728" s="54"/>
      <c r="AH2728" s="54"/>
      <c r="AI2728" s="54"/>
      <c r="AJ2728" s="53"/>
      <c r="AK2728" s="53"/>
      <c r="AL2728" s="53"/>
      <c r="AM2728" s="53"/>
      <c r="AN2728" s="53"/>
      <c r="AO2728" s="53"/>
      <c r="AP2728" s="53"/>
      <c r="AQ2728" s="53"/>
      <c r="AR2728" s="53"/>
      <c r="AS2728" s="53"/>
      <c r="AT2728" s="53"/>
      <c r="AU2728" s="53"/>
      <c r="AV2728" s="53"/>
      <c r="AW2728" s="53"/>
      <c r="AX2728" s="53"/>
      <c r="AY2728" s="53"/>
    </row>
    <row r="2729" spans="18:51">
      <c r="R2729" s="55"/>
      <c r="S2729" s="53"/>
      <c r="T2729" s="53"/>
      <c r="U2729" s="53"/>
      <c r="V2729" s="53"/>
      <c r="W2729" s="53"/>
      <c r="X2729" s="54"/>
      <c r="Y2729" s="54"/>
      <c r="Z2729" s="54"/>
      <c r="AA2729" s="54"/>
      <c r="AB2729" s="54"/>
      <c r="AC2729" s="54"/>
      <c r="AD2729" s="54"/>
      <c r="AE2729" s="54"/>
      <c r="AF2729" s="53"/>
      <c r="AG2729" s="54"/>
      <c r="AH2729" s="54"/>
      <c r="AI2729" s="54"/>
      <c r="AJ2729" s="53"/>
      <c r="AK2729" s="53"/>
      <c r="AL2729" s="53"/>
      <c r="AM2729" s="53"/>
      <c r="AN2729" s="53"/>
      <c r="AO2729" s="53"/>
      <c r="AP2729" s="53"/>
      <c r="AQ2729" s="53"/>
      <c r="AR2729" s="53"/>
      <c r="AS2729" s="53"/>
      <c r="AT2729" s="53"/>
      <c r="AU2729" s="53"/>
      <c r="AV2729" s="53"/>
      <c r="AW2729" s="53"/>
      <c r="AX2729" s="53"/>
      <c r="AY2729" s="53"/>
    </row>
    <row r="2730" spans="18:51">
      <c r="R2730" s="55"/>
      <c r="S2730" s="53"/>
      <c r="T2730" s="53"/>
      <c r="U2730" s="53"/>
      <c r="V2730" s="53"/>
      <c r="W2730" s="53"/>
      <c r="X2730" s="54"/>
      <c r="Y2730" s="54"/>
      <c r="Z2730" s="54"/>
      <c r="AA2730" s="54"/>
      <c r="AB2730" s="54"/>
      <c r="AC2730" s="54"/>
      <c r="AD2730" s="54"/>
      <c r="AE2730" s="54"/>
      <c r="AF2730" s="53"/>
      <c r="AG2730" s="54"/>
      <c r="AH2730" s="54"/>
      <c r="AI2730" s="54"/>
      <c r="AJ2730" s="53"/>
      <c r="AK2730" s="53"/>
      <c r="AL2730" s="53"/>
      <c r="AM2730" s="53"/>
      <c r="AN2730" s="53"/>
      <c r="AO2730" s="53"/>
      <c r="AP2730" s="53"/>
      <c r="AQ2730" s="53"/>
      <c r="AR2730" s="53"/>
      <c r="AS2730" s="53"/>
      <c r="AT2730" s="53"/>
      <c r="AU2730" s="53"/>
      <c r="AV2730" s="53"/>
      <c r="AW2730" s="53"/>
      <c r="AX2730" s="53"/>
      <c r="AY2730" s="53"/>
    </row>
    <row r="2731" spans="18:51">
      <c r="R2731" s="55"/>
      <c r="S2731" s="53"/>
      <c r="T2731" s="53"/>
      <c r="U2731" s="53"/>
      <c r="V2731" s="53"/>
      <c r="W2731" s="53"/>
      <c r="X2731" s="54"/>
      <c r="Y2731" s="54"/>
      <c r="Z2731" s="54"/>
      <c r="AA2731" s="54"/>
      <c r="AB2731" s="54"/>
      <c r="AC2731" s="54"/>
      <c r="AD2731" s="54"/>
      <c r="AE2731" s="54"/>
      <c r="AF2731" s="53"/>
      <c r="AG2731" s="54"/>
      <c r="AH2731" s="54"/>
      <c r="AI2731" s="54"/>
      <c r="AJ2731" s="53"/>
      <c r="AK2731" s="53"/>
      <c r="AL2731" s="53"/>
      <c r="AM2731" s="53"/>
      <c r="AN2731" s="53"/>
      <c r="AO2731" s="53"/>
      <c r="AP2731" s="53"/>
      <c r="AQ2731" s="53"/>
      <c r="AR2731" s="53"/>
      <c r="AS2731" s="53"/>
      <c r="AT2731" s="53"/>
      <c r="AU2731" s="53"/>
      <c r="AV2731" s="53"/>
      <c r="AW2731" s="53"/>
      <c r="AX2731" s="53"/>
      <c r="AY2731" s="53"/>
    </row>
    <row r="2732" spans="18:51">
      <c r="R2732" s="55"/>
      <c r="S2732" s="53"/>
      <c r="T2732" s="53"/>
      <c r="U2732" s="53"/>
      <c r="V2732" s="53"/>
      <c r="W2732" s="53"/>
      <c r="X2732" s="54"/>
      <c r="Y2732" s="54"/>
      <c r="Z2732" s="54"/>
      <c r="AA2732" s="54"/>
      <c r="AB2732" s="54"/>
      <c r="AC2732" s="54"/>
      <c r="AD2732" s="54"/>
      <c r="AE2732" s="54"/>
      <c r="AF2732" s="53"/>
      <c r="AG2732" s="54"/>
      <c r="AH2732" s="54"/>
      <c r="AI2732" s="54"/>
      <c r="AJ2732" s="53"/>
      <c r="AK2732" s="53"/>
      <c r="AL2732" s="53"/>
      <c r="AM2732" s="53"/>
      <c r="AN2732" s="53"/>
      <c r="AO2732" s="53"/>
      <c r="AP2732" s="53"/>
      <c r="AQ2732" s="53"/>
      <c r="AR2732" s="53"/>
      <c r="AS2732" s="53"/>
      <c r="AT2732" s="53"/>
      <c r="AU2732" s="53"/>
      <c r="AV2732" s="53"/>
      <c r="AW2732" s="53"/>
      <c r="AX2732" s="53"/>
      <c r="AY2732" s="53"/>
    </row>
    <row r="2733" spans="18:51">
      <c r="R2733" s="55"/>
      <c r="S2733" s="53"/>
      <c r="T2733" s="53"/>
      <c r="U2733" s="53"/>
      <c r="V2733" s="53"/>
      <c r="W2733" s="53"/>
      <c r="X2733" s="54"/>
      <c r="Y2733" s="54"/>
      <c r="Z2733" s="54"/>
      <c r="AA2733" s="54"/>
      <c r="AB2733" s="54"/>
      <c r="AC2733" s="54"/>
      <c r="AD2733" s="54"/>
      <c r="AE2733" s="54"/>
      <c r="AF2733" s="53"/>
      <c r="AG2733" s="54"/>
      <c r="AH2733" s="54"/>
      <c r="AI2733" s="54"/>
      <c r="AJ2733" s="53"/>
      <c r="AK2733" s="53"/>
      <c r="AL2733" s="53"/>
      <c r="AM2733" s="53"/>
      <c r="AN2733" s="53"/>
      <c r="AO2733" s="53"/>
      <c r="AP2733" s="53"/>
      <c r="AQ2733" s="53"/>
      <c r="AR2733" s="53"/>
      <c r="AS2733" s="53"/>
      <c r="AT2733" s="53"/>
      <c r="AU2733" s="53"/>
      <c r="AV2733" s="53"/>
      <c r="AW2733" s="53"/>
      <c r="AX2733" s="53"/>
      <c r="AY2733" s="53"/>
    </row>
    <row r="2734" spans="18:51">
      <c r="R2734" s="55"/>
      <c r="S2734" s="53"/>
      <c r="T2734" s="53"/>
      <c r="U2734" s="53"/>
      <c r="V2734" s="53"/>
      <c r="W2734" s="53"/>
      <c r="X2734" s="54"/>
      <c r="Y2734" s="54"/>
      <c r="Z2734" s="54"/>
      <c r="AA2734" s="54"/>
      <c r="AB2734" s="54"/>
      <c r="AC2734" s="54"/>
      <c r="AD2734" s="54"/>
      <c r="AE2734" s="54"/>
      <c r="AF2734" s="53"/>
      <c r="AG2734" s="54"/>
      <c r="AH2734" s="54"/>
      <c r="AI2734" s="54"/>
      <c r="AJ2734" s="53"/>
      <c r="AK2734" s="53"/>
      <c r="AL2734" s="53"/>
      <c r="AM2734" s="53"/>
      <c r="AN2734" s="53"/>
      <c r="AO2734" s="53"/>
      <c r="AP2734" s="53"/>
      <c r="AQ2734" s="53"/>
      <c r="AR2734" s="53"/>
      <c r="AS2734" s="53"/>
      <c r="AT2734" s="53"/>
      <c r="AU2734" s="53"/>
      <c r="AV2734" s="53"/>
      <c r="AW2734" s="53"/>
      <c r="AX2734" s="53"/>
      <c r="AY2734" s="53"/>
    </row>
    <row r="2735" spans="18:51">
      <c r="R2735" s="55"/>
      <c r="S2735" s="53"/>
      <c r="T2735" s="53"/>
      <c r="U2735" s="53"/>
      <c r="V2735" s="53"/>
      <c r="W2735" s="53"/>
      <c r="X2735" s="54"/>
      <c r="Y2735" s="54"/>
      <c r="Z2735" s="54"/>
      <c r="AA2735" s="54"/>
      <c r="AB2735" s="54"/>
      <c r="AC2735" s="54"/>
      <c r="AD2735" s="54"/>
      <c r="AE2735" s="54"/>
      <c r="AF2735" s="53"/>
      <c r="AG2735" s="54"/>
      <c r="AH2735" s="54"/>
      <c r="AI2735" s="54"/>
      <c r="AJ2735" s="53"/>
      <c r="AK2735" s="53"/>
      <c r="AL2735" s="53"/>
      <c r="AM2735" s="53"/>
      <c r="AN2735" s="53"/>
      <c r="AO2735" s="53"/>
      <c r="AP2735" s="53"/>
      <c r="AQ2735" s="53"/>
      <c r="AR2735" s="53"/>
      <c r="AS2735" s="53"/>
      <c r="AT2735" s="53"/>
      <c r="AU2735" s="53"/>
      <c r="AV2735" s="53"/>
      <c r="AW2735" s="53"/>
      <c r="AX2735" s="53"/>
      <c r="AY2735" s="53"/>
    </row>
    <row r="2736" spans="18:51">
      <c r="R2736" s="55"/>
      <c r="S2736" s="53"/>
      <c r="T2736" s="53"/>
      <c r="U2736" s="53"/>
      <c r="V2736" s="53"/>
      <c r="W2736" s="53"/>
      <c r="X2736" s="54"/>
      <c r="Y2736" s="54"/>
      <c r="Z2736" s="54"/>
      <c r="AA2736" s="54"/>
      <c r="AB2736" s="54"/>
      <c r="AC2736" s="54"/>
      <c r="AD2736" s="54"/>
      <c r="AE2736" s="54"/>
      <c r="AF2736" s="53"/>
      <c r="AG2736" s="54"/>
      <c r="AH2736" s="54"/>
      <c r="AI2736" s="54"/>
      <c r="AJ2736" s="53"/>
      <c r="AK2736" s="53"/>
      <c r="AL2736" s="53"/>
      <c r="AM2736" s="53"/>
      <c r="AN2736" s="53"/>
      <c r="AO2736" s="53"/>
      <c r="AP2736" s="53"/>
      <c r="AQ2736" s="53"/>
      <c r="AR2736" s="53"/>
      <c r="AS2736" s="53"/>
      <c r="AT2736" s="53"/>
      <c r="AU2736" s="53"/>
      <c r="AV2736" s="53"/>
      <c r="AW2736" s="53"/>
      <c r="AX2736" s="53"/>
      <c r="AY2736" s="53"/>
    </row>
    <row r="2737" spans="18:51">
      <c r="R2737" s="55"/>
      <c r="S2737" s="53"/>
      <c r="T2737" s="53"/>
      <c r="U2737" s="53"/>
      <c r="V2737" s="53"/>
      <c r="W2737" s="53"/>
      <c r="X2737" s="54"/>
      <c r="Y2737" s="54"/>
      <c r="Z2737" s="54"/>
      <c r="AA2737" s="54"/>
      <c r="AB2737" s="54"/>
      <c r="AC2737" s="54"/>
      <c r="AD2737" s="54"/>
      <c r="AE2737" s="54"/>
      <c r="AF2737" s="53"/>
      <c r="AG2737" s="54"/>
      <c r="AH2737" s="54"/>
      <c r="AI2737" s="54"/>
      <c r="AJ2737" s="53"/>
      <c r="AK2737" s="53"/>
      <c r="AL2737" s="53"/>
      <c r="AM2737" s="53"/>
      <c r="AN2737" s="53"/>
      <c r="AO2737" s="53"/>
      <c r="AP2737" s="53"/>
      <c r="AQ2737" s="53"/>
      <c r="AR2737" s="53"/>
      <c r="AS2737" s="53"/>
      <c r="AT2737" s="53"/>
      <c r="AU2737" s="53"/>
      <c r="AV2737" s="53"/>
      <c r="AW2737" s="53"/>
      <c r="AX2737" s="53"/>
      <c r="AY2737" s="53"/>
    </row>
    <row r="2738" spans="18:51">
      <c r="R2738" s="55"/>
      <c r="S2738" s="53"/>
      <c r="T2738" s="53"/>
      <c r="U2738" s="53"/>
      <c r="V2738" s="53"/>
      <c r="W2738" s="53"/>
      <c r="X2738" s="54"/>
      <c r="Y2738" s="54"/>
      <c r="Z2738" s="54"/>
      <c r="AA2738" s="54"/>
      <c r="AB2738" s="54"/>
      <c r="AC2738" s="54"/>
      <c r="AD2738" s="54"/>
      <c r="AE2738" s="54"/>
      <c r="AF2738" s="53"/>
      <c r="AG2738" s="54"/>
      <c r="AH2738" s="54"/>
      <c r="AI2738" s="54"/>
      <c r="AJ2738" s="53"/>
      <c r="AK2738" s="53"/>
      <c r="AL2738" s="53"/>
      <c r="AM2738" s="53"/>
      <c r="AN2738" s="53"/>
      <c r="AO2738" s="53"/>
      <c r="AP2738" s="53"/>
      <c r="AQ2738" s="53"/>
      <c r="AR2738" s="53"/>
      <c r="AS2738" s="53"/>
      <c r="AT2738" s="53"/>
      <c r="AU2738" s="53"/>
      <c r="AV2738" s="53"/>
      <c r="AW2738" s="53"/>
      <c r="AX2738" s="53"/>
      <c r="AY2738" s="53"/>
    </row>
    <row r="2739" spans="18:51">
      <c r="R2739" s="55"/>
      <c r="S2739" s="53"/>
      <c r="T2739" s="53"/>
      <c r="U2739" s="53"/>
      <c r="V2739" s="53"/>
      <c r="W2739" s="53"/>
      <c r="X2739" s="54"/>
      <c r="Y2739" s="54"/>
      <c r="Z2739" s="54"/>
      <c r="AA2739" s="54"/>
      <c r="AB2739" s="54"/>
      <c r="AC2739" s="54"/>
      <c r="AD2739" s="54"/>
      <c r="AE2739" s="54"/>
      <c r="AF2739" s="53"/>
      <c r="AG2739" s="54"/>
      <c r="AH2739" s="54"/>
      <c r="AI2739" s="54"/>
      <c r="AJ2739" s="53"/>
      <c r="AK2739" s="53"/>
      <c r="AL2739" s="53"/>
      <c r="AM2739" s="53"/>
      <c r="AN2739" s="53"/>
      <c r="AO2739" s="53"/>
      <c r="AP2739" s="53"/>
      <c r="AQ2739" s="53"/>
      <c r="AR2739" s="53"/>
      <c r="AS2739" s="53"/>
      <c r="AT2739" s="53"/>
      <c r="AU2739" s="53"/>
      <c r="AV2739" s="53"/>
      <c r="AW2739" s="53"/>
      <c r="AX2739" s="53"/>
      <c r="AY2739" s="53"/>
    </row>
    <row r="2740" spans="18:51">
      <c r="R2740" s="55"/>
      <c r="S2740" s="53"/>
      <c r="T2740" s="53"/>
      <c r="U2740" s="53"/>
      <c r="V2740" s="53"/>
      <c r="W2740" s="53"/>
      <c r="X2740" s="54"/>
      <c r="Y2740" s="54"/>
      <c r="Z2740" s="54"/>
      <c r="AA2740" s="54"/>
      <c r="AB2740" s="54"/>
      <c r="AC2740" s="54"/>
      <c r="AD2740" s="54"/>
      <c r="AE2740" s="54"/>
      <c r="AF2740" s="53"/>
      <c r="AG2740" s="54"/>
      <c r="AH2740" s="54"/>
      <c r="AI2740" s="54"/>
      <c r="AJ2740" s="53"/>
      <c r="AK2740" s="53"/>
      <c r="AL2740" s="53"/>
      <c r="AM2740" s="53"/>
      <c r="AN2740" s="53"/>
      <c r="AO2740" s="53"/>
      <c r="AP2740" s="53"/>
      <c r="AQ2740" s="53"/>
      <c r="AR2740" s="53"/>
      <c r="AS2740" s="53"/>
      <c r="AT2740" s="53"/>
      <c r="AU2740" s="53"/>
      <c r="AV2740" s="53"/>
      <c r="AW2740" s="53"/>
      <c r="AX2740" s="53"/>
      <c r="AY2740" s="53"/>
    </row>
    <row r="2741" spans="18:51">
      <c r="R2741" s="55"/>
      <c r="S2741" s="53"/>
      <c r="T2741" s="53"/>
      <c r="U2741" s="53"/>
      <c r="V2741" s="53"/>
      <c r="W2741" s="53"/>
      <c r="X2741" s="54"/>
      <c r="Y2741" s="54"/>
      <c r="Z2741" s="54"/>
      <c r="AA2741" s="54"/>
      <c r="AB2741" s="54"/>
      <c r="AC2741" s="54"/>
      <c r="AD2741" s="54"/>
      <c r="AE2741" s="54"/>
      <c r="AF2741" s="53"/>
      <c r="AG2741" s="54"/>
      <c r="AH2741" s="54"/>
      <c r="AI2741" s="54"/>
      <c r="AJ2741" s="53"/>
      <c r="AK2741" s="53"/>
      <c r="AL2741" s="53"/>
      <c r="AM2741" s="53"/>
      <c r="AN2741" s="53"/>
      <c r="AO2741" s="53"/>
      <c r="AP2741" s="53"/>
      <c r="AQ2741" s="53"/>
      <c r="AR2741" s="53"/>
      <c r="AS2741" s="53"/>
      <c r="AT2741" s="53"/>
      <c r="AU2741" s="53"/>
      <c r="AV2741" s="53"/>
      <c r="AW2741" s="53"/>
      <c r="AX2741" s="53"/>
      <c r="AY2741" s="53"/>
    </row>
    <row r="2742" spans="18:51">
      <c r="R2742" s="55"/>
      <c r="S2742" s="53"/>
      <c r="T2742" s="53"/>
      <c r="U2742" s="53"/>
      <c r="V2742" s="53"/>
      <c r="W2742" s="53"/>
      <c r="X2742" s="54"/>
      <c r="Y2742" s="54"/>
      <c r="Z2742" s="54"/>
      <c r="AA2742" s="54"/>
      <c r="AB2742" s="54"/>
      <c r="AC2742" s="54"/>
      <c r="AD2742" s="54"/>
      <c r="AE2742" s="54"/>
      <c r="AF2742" s="53"/>
      <c r="AG2742" s="54"/>
      <c r="AH2742" s="54"/>
      <c r="AI2742" s="54"/>
      <c r="AJ2742" s="53"/>
      <c r="AK2742" s="53"/>
      <c r="AL2742" s="53"/>
      <c r="AM2742" s="53"/>
      <c r="AN2742" s="53"/>
      <c r="AO2742" s="53"/>
      <c r="AP2742" s="53"/>
      <c r="AQ2742" s="53"/>
      <c r="AR2742" s="53"/>
      <c r="AS2742" s="53"/>
      <c r="AT2742" s="53"/>
      <c r="AU2742" s="53"/>
      <c r="AV2742" s="53"/>
      <c r="AW2742" s="53"/>
      <c r="AX2742" s="53"/>
      <c r="AY2742" s="53"/>
    </row>
    <row r="2743" spans="18:51">
      <c r="R2743" s="55"/>
      <c r="S2743" s="53"/>
      <c r="T2743" s="53"/>
      <c r="U2743" s="53"/>
      <c r="V2743" s="53"/>
      <c r="W2743" s="53"/>
      <c r="X2743" s="54"/>
      <c r="Y2743" s="54"/>
      <c r="Z2743" s="54"/>
      <c r="AA2743" s="54"/>
      <c r="AB2743" s="54"/>
      <c r="AC2743" s="54"/>
      <c r="AD2743" s="54"/>
      <c r="AE2743" s="54"/>
      <c r="AF2743" s="53"/>
      <c r="AG2743" s="54"/>
      <c r="AH2743" s="54"/>
      <c r="AI2743" s="54"/>
      <c r="AJ2743" s="53"/>
      <c r="AK2743" s="53"/>
      <c r="AL2743" s="53"/>
      <c r="AM2743" s="53"/>
      <c r="AN2743" s="53"/>
      <c r="AO2743" s="53"/>
      <c r="AP2743" s="53"/>
      <c r="AQ2743" s="53"/>
      <c r="AR2743" s="53"/>
      <c r="AS2743" s="53"/>
      <c r="AT2743" s="53"/>
      <c r="AU2743" s="53"/>
      <c r="AV2743" s="53"/>
      <c r="AW2743" s="53"/>
      <c r="AX2743" s="53"/>
      <c r="AY2743" s="53"/>
    </row>
    <row r="2744" spans="18:51">
      <c r="R2744" s="55"/>
      <c r="S2744" s="53"/>
      <c r="T2744" s="53"/>
      <c r="U2744" s="53"/>
      <c r="V2744" s="53"/>
      <c r="W2744" s="53"/>
      <c r="X2744" s="54"/>
      <c r="Y2744" s="54"/>
      <c r="Z2744" s="54"/>
      <c r="AA2744" s="54"/>
      <c r="AB2744" s="54"/>
      <c r="AC2744" s="54"/>
      <c r="AD2744" s="54"/>
      <c r="AE2744" s="54"/>
      <c r="AF2744" s="53"/>
      <c r="AG2744" s="54"/>
      <c r="AH2744" s="54"/>
      <c r="AI2744" s="54"/>
      <c r="AJ2744" s="53"/>
      <c r="AK2744" s="53"/>
      <c r="AL2744" s="53"/>
      <c r="AM2744" s="53"/>
      <c r="AN2744" s="53"/>
      <c r="AO2744" s="53"/>
      <c r="AP2744" s="53"/>
      <c r="AQ2744" s="53"/>
      <c r="AR2744" s="53"/>
      <c r="AS2744" s="53"/>
      <c r="AT2744" s="53"/>
      <c r="AU2744" s="53"/>
      <c r="AV2744" s="53"/>
      <c r="AW2744" s="53"/>
      <c r="AX2744" s="53"/>
      <c r="AY2744" s="53"/>
    </row>
    <row r="2745" spans="18:51">
      <c r="R2745" s="55"/>
      <c r="S2745" s="53"/>
      <c r="T2745" s="53"/>
      <c r="U2745" s="53"/>
      <c r="V2745" s="53"/>
      <c r="W2745" s="53"/>
      <c r="X2745" s="54"/>
      <c r="Y2745" s="54"/>
      <c r="Z2745" s="54"/>
      <c r="AA2745" s="54"/>
      <c r="AB2745" s="54"/>
      <c r="AC2745" s="54"/>
      <c r="AD2745" s="54"/>
      <c r="AE2745" s="54"/>
      <c r="AF2745" s="53"/>
      <c r="AG2745" s="54"/>
      <c r="AH2745" s="54"/>
      <c r="AI2745" s="54"/>
      <c r="AJ2745" s="53"/>
      <c r="AK2745" s="53"/>
      <c r="AL2745" s="53"/>
      <c r="AM2745" s="53"/>
      <c r="AN2745" s="53"/>
      <c r="AO2745" s="53"/>
      <c r="AP2745" s="53"/>
      <c r="AQ2745" s="53"/>
      <c r="AR2745" s="53"/>
      <c r="AS2745" s="53"/>
      <c r="AT2745" s="53"/>
      <c r="AU2745" s="53"/>
      <c r="AV2745" s="53"/>
      <c r="AW2745" s="53"/>
      <c r="AX2745" s="53"/>
      <c r="AY2745" s="53"/>
    </row>
    <row r="2746" spans="18:51">
      <c r="R2746" s="55"/>
      <c r="S2746" s="53"/>
      <c r="T2746" s="53"/>
      <c r="U2746" s="53"/>
      <c r="V2746" s="53"/>
      <c r="W2746" s="53"/>
      <c r="X2746" s="54"/>
      <c r="Y2746" s="54"/>
      <c r="Z2746" s="54"/>
      <c r="AA2746" s="54"/>
      <c r="AB2746" s="54"/>
      <c r="AC2746" s="54"/>
      <c r="AD2746" s="54"/>
      <c r="AE2746" s="54"/>
      <c r="AF2746" s="53"/>
      <c r="AG2746" s="54"/>
      <c r="AH2746" s="54"/>
      <c r="AI2746" s="54"/>
      <c r="AJ2746" s="53"/>
      <c r="AK2746" s="53"/>
      <c r="AL2746" s="53"/>
      <c r="AM2746" s="53"/>
      <c r="AN2746" s="53"/>
      <c r="AO2746" s="53"/>
      <c r="AP2746" s="53"/>
      <c r="AQ2746" s="53"/>
      <c r="AR2746" s="53"/>
      <c r="AS2746" s="53"/>
      <c r="AT2746" s="53"/>
      <c r="AU2746" s="53"/>
      <c r="AV2746" s="53"/>
      <c r="AW2746" s="53"/>
      <c r="AX2746" s="53"/>
      <c r="AY2746" s="53"/>
    </row>
    <row r="2747" spans="18:51">
      <c r="R2747" s="55"/>
      <c r="S2747" s="53"/>
      <c r="T2747" s="53"/>
      <c r="U2747" s="53"/>
      <c r="V2747" s="53"/>
      <c r="W2747" s="53"/>
      <c r="X2747" s="54"/>
      <c r="Y2747" s="54"/>
      <c r="Z2747" s="54"/>
      <c r="AA2747" s="54"/>
      <c r="AB2747" s="54"/>
      <c r="AC2747" s="54"/>
      <c r="AD2747" s="54"/>
      <c r="AE2747" s="54"/>
      <c r="AF2747" s="53"/>
      <c r="AG2747" s="54"/>
      <c r="AH2747" s="54"/>
      <c r="AI2747" s="54"/>
      <c r="AJ2747" s="53"/>
      <c r="AK2747" s="53"/>
      <c r="AL2747" s="53"/>
      <c r="AM2747" s="53"/>
      <c r="AN2747" s="53"/>
      <c r="AO2747" s="53"/>
      <c r="AP2747" s="53"/>
      <c r="AQ2747" s="53"/>
      <c r="AR2747" s="53"/>
      <c r="AS2747" s="53"/>
      <c r="AT2747" s="53"/>
      <c r="AU2747" s="53"/>
      <c r="AV2747" s="53"/>
      <c r="AW2747" s="53"/>
      <c r="AX2747" s="53"/>
      <c r="AY2747" s="53"/>
    </row>
    <row r="2748" spans="18:51">
      <c r="R2748" s="55"/>
      <c r="S2748" s="53"/>
      <c r="T2748" s="53"/>
      <c r="U2748" s="53"/>
      <c r="V2748" s="53"/>
      <c r="W2748" s="53"/>
      <c r="X2748" s="54"/>
      <c r="Y2748" s="54"/>
      <c r="Z2748" s="54"/>
      <c r="AA2748" s="54"/>
      <c r="AB2748" s="54"/>
      <c r="AC2748" s="54"/>
      <c r="AD2748" s="54"/>
      <c r="AE2748" s="54"/>
      <c r="AF2748" s="53"/>
      <c r="AG2748" s="54"/>
      <c r="AH2748" s="54"/>
      <c r="AI2748" s="54"/>
      <c r="AJ2748" s="53"/>
      <c r="AK2748" s="53"/>
      <c r="AL2748" s="53"/>
      <c r="AM2748" s="53"/>
      <c r="AN2748" s="53"/>
      <c r="AO2748" s="53"/>
      <c r="AP2748" s="53"/>
      <c r="AQ2748" s="53"/>
      <c r="AR2748" s="53"/>
      <c r="AS2748" s="53"/>
      <c r="AT2748" s="53"/>
      <c r="AU2748" s="53"/>
      <c r="AV2748" s="53"/>
      <c r="AW2748" s="53"/>
      <c r="AX2748" s="53"/>
      <c r="AY2748" s="53"/>
    </row>
    <row r="2749" spans="18:51">
      <c r="R2749" s="55"/>
      <c r="S2749" s="53"/>
      <c r="T2749" s="53"/>
      <c r="U2749" s="53"/>
      <c r="V2749" s="53"/>
      <c r="W2749" s="53"/>
      <c r="X2749" s="54"/>
      <c r="Y2749" s="54"/>
      <c r="Z2749" s="54"/>
      <c r="AA2749" s="54"/>
      <c r="AB2749" s="54"/>
      <c r="AC2749" s="54"/>
      <c r="AD2749" s="54"/>
      <c r="AE2749" s="54"/>
      <c r="AF2749" s="53"/>
      <c r="AG2749" s="54"/>
      <c r="AH2749" s="54"/>
      <c r="AI2749" s="54"/>
      <c r="AJ2749" s="53"/>
      <c r="AK2749" s="53"/>
      <c r="AL2749" s="53"/>
      <c r="AM2749" s="53"/>
      <c r="AN2749" s="53"/>
      <c r="AO2749" s="53"/>
      <c r="AP2749" s="53"/>
      <c r="AQ2749" s="53"/>
      <c r="AR2749" s="53"/>
      <c r="AS2749" s="53"/>
      <c r="AT2749" s="53"/>
      <c r="AU2749" s="53"/>
      <c r="AV2749" s="53"/>
      <c r="AW2749" s="53"/>
      <c r="AX2749" s="53"/>
      <c r="AY2749" s="53"/>
    </row>
    <row r="2750" spans="18:51">
      <c r="R2750" s="55"/>
      <c r="S2750" s="53"/>
      <c r="T2750" s="53"/>
      <c r="U2750" s="53"/>
      <c r="V2750" s="53"/>
      <c r="W2750" s="53"/>
      <c r="X2750" s="54"/>
      <c r="Y2750" s="54"/>
      <c r="Z2750" s="54"/>
      <c r="AA2750" s="54"/>
      <c r="AB2750" s="54"/>
      <c r="AC2750" s="54"/>
      <c r="AD2750" s="54"/>
      <c r="AE2750" s="54"/>
      <c r="AF2750" s="53"/>
      <c r="AG2750" s="54"/>
      <c r="AH2750" s="54"/>
      <c r="AI2750" s="54"/>
      <c r="AJ2750" s="53"/>
      <c r="AK2750" s="53"/>
      <c r="AL2750" s="53"/>
      <c r="AM2750" s="53"/>
      <c r="AN2750" s="53"/>
      <c r="AO2750" s="53"/>
      <c r="AP2750" s="53"/>
      <c r="AQ2750" s="53"/>
      <c r="AR2750" s="53"/>
      <c r="AS2750" s="53"/>
      <c r="AT2750" s="53"/>
      <c r="AU2750" s="53"/>
      <c r="AV2750" s="53"/>
      <c r="AW2750" s="53"/>
      <c r="AX2750" s="53"/>
      <c r="AY2750" s="53"/>
    </row>
    <row r="2751" spans="18:51">
      <c r="R2751" s="55"/>
      <c r="S2751" s="53"/>
      <c r="T2751" s="53"/>
      <c r="U2751" s="53"/>
      <c r="V2751" s="53"/>
      <c r="W2751" s="53"/>
      <c r="X2751" s="54"/>
      <c r="Y2751" s="54"/>
      <c r="Z2751" s="54"/>
      <c r="AA2751" s="54"/>
      <c r="AB2751" s="54"/>
      <c r="AC2751" s="54"/>
      <c r="AD2751" s="54"/>
      <c r="AE2751" s="54"/>
      <c r="AF2751" s="53"/>
      <c r="AG2751" s="54"/>
      <c r="AH2751" s="54"/>
      <c r="AI2751" s="54"/>
      <c r="AJ2751" s="53"/>
      <c r="AK2751" s="53"/>
      <c r="AL2751" s="53"/>
      <c r="AM2751" s="53"/>
      <c r="AN2751" s="53"/>
      <c r="AO2751" s="53"/>
      <c r="AP2751" s="53"/>
      <c r="AQ2751" s="53"/>
      <c r="AR2751" s="53"/>
      <c r="AS2751" s="53"/>
      <c r="AT2751" s="53"/>
      <c r="AU2751" s="53"/>
      <c r="AV2751" s="53"/>
      <c r="AW2751" s="53"/>
      <c r="AX2751" s="53"/>
      <c r="AY2751" s="53"/>
    </row>
    <row r="2752" spans="18:51">
      <c r="R2752" s="55"/>
      <c r="S2752" s="53"/>
      <c r="T2752" s="53"/>
      <c r="U2752" s="53"/>
      <c r="V2752" s="53"/>
      <c r="W2752" s="53"/>
      <c r="X2752" s="54"/>
      <c r="Y2752" s="54"/>
      <c r="Z2752" s="54"/>
      <c r="AA2752" s="54"/>
      <c r="AB2752" s="54"/>
      <c r="AC2752" s="54"/>
      <c r="AD2752" s="54"/>
      <c r="AE2752" s="54"/>
      <c r="AF2752" s="53"/>
      <c r="AG2752" s="54"/>
      <c r="AH2752" s="54"/>
      <c r="AI2752" s="54"/>
      <c r="AJ2752" s="53"/>
      <c r="AK2752" s="53"/>
      <c r="AL2752" s="53"/>
      <c r="AM2752" s="53"/>
      <c r="AN2752" s="53"/>
      <c r="AO2752" s="53"/>
      <c r="AP2752" s="53"/>
      <c r="AQ2752" s="53"/>
      <c r="AR2752" s="53"/>
      <c r="AS2752" s="53"/>
      <c r="AT2752" s="53"/>
      <c r="AU2752" s="53"/>
      <c r="AV2752" s="53"/>
      <c r="AW2752" s="53"/>
      <c r="AX2752" s="53"/>
      <c r="AY2752" s="53"/>
    </row>
    <row r="2753" spans="18:51">
      <c r="R2753" s="55"/>
      <c r="S2753" s="53"/>
      <c r="T2753" s="53"/>
      <c r="U2753" s="53"/>
      <c r="V2753" s="53"/>
      <c r="W2753" s="53"/>
      <c r="X2753" s="54"/>
      <c r="Y2753" s="54"/>
      <c r="Z2753" s="54"/>
      <c r="AA2753" s="54"/>
      <c r="AB2753" s="54"/>
      <c r="AC2753" s="54"/>
      <c r="AD2753" s="54"/>
      <c r="AE2753" s="54"/>
      <c r="AF2753" s="53"/>
      <c r="AG2753" s="54"/>
      <c r="AH2753" s="54"/>
      <c r="AI2753" s="54"/>
      <c r="AJ2753" s="53"/>
      <c r="AK2753" s="53"/>
      <c r="AL2753" s="53"/>
      <c r="AM2753" s="53"/>
      <c r="AN2753" s="53"/>
      <c r="AO2753" s="53"/>
      <c r="AP2753" s="53"/>
      <c r="AQ2753" s="53"/>
      <c r="AR2753" s="53"/>
      <c r="AS2753" s="53"/>
      <c r="AT2753" s="53"/>
      <c r="AU2753" s="53"/>
      <c r="AV2753" s="53"/>
      <c r="AW2753" s="53"/>
      <c r="AX2753" s="53"/>
      <c r="AY2753" s="53"/>
    </row>
    <row r="2754" spans="18:51">
      <c r="R2754" s="55"/>
      <c r="S2754" s="53"/>
      <c r="T2754" s="53"/>
      <c r="U2754" s="53"/>
      <c r="V2754" s="53"/>
      <c r="W2754" s="53"/>
      <c r="X2754" s="54"/>
      <c r="Y2754" s="54"/>
      <c r="Z2754" s="54"/>
      <c r="AA2754" s="54"/>
      <c r="AB2754" s="54"/>
      <c r="AC2754" s="54"/>
      <c r="AD2754" s="54"/>
      <c r="AE2754" s="54"/>
      <c r="AF2754" s="53"/>
      <c r="AG2754" s="54"/>
      <c r="AH2754" s="54"/>
      <c r="AI2754" s="54"/>
      <c r="AJ2754" s="53"/>
      <c r="AK2754" s="53"/>
      <c r="AL2754" s="53"/>
      <c r="AM2754" s="53"/>
      <c r="AN2754" s="53"/>
      <c r="AO2754" s="53"/>
      <c r="AP2754" s="53"/>
      <c r="AQ2754" s="53"/>
      <c r="AR2754" s="53"/>
      <c r="AS2754" s="53"/>
      <c r="AT2754" s="53"/>
      <c r="AU2754" s="53"/>
      <c r="AV2754" s="53"/>
      <c r="AW2754" s="53"/>
      <c r="AX2754" s="53"/>
      <c r="AY2754" s="53"/>
    </row>
    <row r="2755" spans="18:51">
      <c r="R2755" s="55"/>
      <c r="S2755" s="53"/>
      <c r="T2755" s="53"/>
      <c r="U2755" s="53"/>
      <c r="V2755" s="53"/>
      <c r="W2755" s="53"/>
      <c r="X2755" s="54"/>
      <c r="Y2755" s="54"/>
      <c r="Z2755" s="54"/>
      <c r="AA2755" s="54"/>
      <c r="AB2755" s="54"/>
      <c r="AC2755" s="54"/>
      <c r="AD2755" s="54"/>
      <c r="AE2755" s="54"/>
      <c r="AF2755" s="53"/>
      <c r="AG2755" s="54"/>
      <c r="AH2755" s="54"/>
      <c r="AI2755" s="54"/>
      <c r="AJ2755" s="53"/>
      <c r="AK2755" s="53"/>
      <c r="AL2755" s="53"/>
      <c r="AM2755" s="53"/>
      <c r="AN2755" s="53"/>
      <c r="AO2755" s="53"/>
      <c r="AP2755" s="53"/>
      <c r="AQ2755" s="53"/>
      <c r="AR2755" s="53"/>
      <c r="AS2755" s="53"/>
      <c r="AT2755" s="53"/>
      <c r="AU2755" s="53"/>
      <c r="AV2755" s="53"/>
      <c r="AW2755" s="53"/>
      <c r="AX2755" s="53"/>
      <c r="AY2755" s="53"/>
    </row>
    <row r="2756" spans="18:51">
      <c r="R2756" s="55"/>
      <c r="S2756" s="53"/>
      <c r="T2756" s="53"/>
      <c r="U2756" s="53"/>
      <c r="V2756" s="53"/>
      <c r="W2756" s="53"/>
      <c r="X2756" s="54"/>
      <c r="Y2756" s="54"/>
      <c r="Z2756" s="54"/>
      <c r="AA2756" s="54"/>
      <c r="AB2756" s="54"/>
      <c r="AC2756" s="54"/>
      <c r="AD2756" s="54"/>
      <c r="AE2756" s="54"/>
      <c r="AF2756" s="53"/>
      <c r="AG2756" s="54"/>
      <c r="AH2756" s="54"/>
      <c r="AI2756" s="54"/>
      <c r="AJ2756" s="53"/>
      <c r="AK2756" s="53"/>
      <c r="AL2756" s="53"/>
      <c r="AM2756" s="53"/>
      <c r="AN2756" s="53"/>
      <c r="AO2756" s="53"/>
      <c r="AP2756" s="53"/>
      <c r="AQ2756" s="53"/>
      <c r="AR2756" s="53"/>
      <c r="AS2756" s="53"/>
      <c r="AT2756" s="53"/>
      <c r="AU2756" s="53"/>
      <c r="AV2756" s="53"/>
      <c r="AW2756" s="53"/>
      <c r="AX2756" s="53"/>
      <c r="AY2756" s="53"/>
    </row>
    <row r="2757" spans="18:51">
      <c r="R2757" s="55"/>
      <c r="S2757" s="53"/>
      <c r="T2757" s="53"/>
      <c r="U2757" s="53"/>
      <c r="V2757" s="53"/>
      <c r="W2757" s="53"/>
      <c r="X2757" s="54"/>
      <c r="Y2757" s="54"/>
      <c r="Z2757" s="54"/>
      <c r="AA2757" s="54"/>
      <c r="AB2757" s="54"/>
      <c r="AC2757" s="54"/>
      <c r="AD2757" s="54"/>
      <c r="AE2757" s="54"/>
      <c r="AF2757" s="53"/>
      <c r="AG2757" s="54"/>
      <c r="AH2757" s="54"/>
      <c r="AI2757" s="54"/>
      <c r="AJ2757" s="53"/>
      <c r="AK2757" s="53"/>
      <c r="AL2757" s="53"/>
      <c r="AM2757" s="53"/>
      <c r="AN2757" s="53"/>
      <c r="AO2757" s="53"/>
      <c r="AP2757" s="53"/>
      <c r="AQ2757" s="53"/>
      <c r="AR2757" s="53"/>
      <c r="AS2757" s="53"/>
      <c r="AT2757" s="53"/>
      <c r="AU2757" s="53"/>
      <c r="AV2757" s="53"/>
      <c r="AW2757" s="53"/>
      <c r="AX2757" s="53"/>
      <c r="AY2757" s="53"/>
    </row>
    <row r="2758" spans="18:51">
      <c r="R2758" s="55"/>
      <c r="S2758" s="53"/>
      <c r="T2758" s="53"/>
      <c r="U2758" s="53"/>
      <c r="V2758" s="53"/>
      <c r="W2758" s="53"/>
      <c r="X2758" s="54"/>
      <c r="Y2758" s="54"/>
      <c r="Z2758" s="54"/>
      <c r="AA2758" s="54"/>
      <c r="AB2758" s="54"/>
      <c r="AC2758" s="54"/>
      <c r="AD2758" s="54"/>
      <c r="AE2758" s="54"/>
      <c r="AF2758" s="53"/>
      <c r="AG2758" s="54"/>
      <c r="AH2758" s="54"/>
      <c r="AI2758" s="54"/>
      <c r="AJ2758" s="53"/>
      <c r="AK2758" s="53"/>
      <c r="AL2758" s="53"/>
      <c r="AM2758" s="53"/>
      <c r="AN2758" s="53"/>
      <c r="AO2758" s="53"/>
      <c r="AP2758" s="53"/>
      <c r="AQ2758" s="53"/>
      <c r="AR2758" s="53"/>
      <c r="AS2758" s="53"/>
      <c r="AT2758" s="53"/>
      <c r="AU2758" s="53"/>
      <c r="AV2758" s="53"/>
      <c r="AW2758" s="53"/>
      <c r="AX2758" s="53"/>
      <c r="AY2758" s="53"/>
    </row>
    <row r="2759" spans="18:51">
      <c r="R2759" s="55"/>
      <c r="S2759" s="53"/>
      <c r="T2759" s="53"/>
      <c r="U2759" s="53"/>
      <c r="V2759" s="53"/>
      <c r="W2759" s="53"/>
      <c r="X2759" s="54"/>
      <c r="Y2759" s="54"/>
      <c r="Z2759" s="54"/>
      <c r="AA2759" s="54"/>
      <c r="AB2759" s="54"/>
      <c r="AC2759" s="54"/>
      <c r="AD2759" s="54"/>
      <c r="AE2759" s="54"/>
      <c r="AF2759" s="53"/>
      <c r="AG2759" s="54"/>
      <c r="AH2759" s="54"/>
      <c r="AI2759" s="54"/>
      <c r="AJ2759" s="53"/>
      <c r="AK2759" s="53"/>
      <c r="AL2759" s="53"/>
      <c r="AM2759" s="53"/>
      <c r="AN2759" s="53"/>
      <c r="AO2759" s="53"/>
      <c r="AP2759" s="53"/>
      <c r="AQ2759" s="53"/>
      <c r="AR2759" s="53"/>
      <c r="AS2759" s="53"/>
      <c r="AT2759" s="53"/>
      <c r="AU2759" s="53"/>
      <c r="AV2759" s="53"/>
      <c r="AW2759" s="53"/>
      <c r="AX2759" s="53"/>
      <c r="AY2759" s="53"/>
    </row>
    <row r="2760" spans="18:51">
      <c r="R2760" s="55"/>
      <c r="S2760" s="53"/>
      <c r="T2760" s="53"/>
      <c r="U2760" s="53"/>
      <c r="V2760" s="53"/>
      <c r="W2760" s="53"/>
      <c r="X2760" s="54"/>
      <c r="Y2760" s="54"/>
      <c r="Z2760" s="54"/>
      <c r="AA2760" s="54"/>
      <c r="AB2760" s="54"/>
      <c r="AC2760" s="54"/>
      <c r="AD2760" s="54"/>
      <c r="AE2760" s="54"/>
      <c r="AF2760" s="53"/>
      <c r="AG2760" s="54"/>
      <c r="AH2760" s="54"/>
      <c r="AI2760" s="54"/>
      <c r="AJ2760" s="53"/>
      <c r="AK2760" s="53"/>
      <c r="AL2760" s="53"/>
      <c r="AM2760" s="53"/>
      <c r="AN2760" s="53"/>
      <c r="AO2760" s="53"/>
      <c r="AP2760" s="53"/>
      <c r="AQ2760" s="53"/>
      <c r="AR2760" s="53"/>
      <c r="AS2760" s="53"/>
      <c r="AT2760" s="53"/>
      <c r="AU2760" s="53"/>
      <c r="AV2760" s="53"/>
      <c r="AW2760" s="53"/>
      <c r="AX2760" s="53"/>
      <c r="AY2760" s="53"/>
    </row>
    <row r="2761" spans="18:51">
      <c r="R2761" s="55"/>
      <c r="S2761" s="53"/>
      <c r="T2761" s="53"/>
      <c r="U2761" s="53"/>
      <c r="V2761" s="53"/>
      <c r="W2761" s="53"/>
      <c r="X2761" s="54"/>
      <c r="Y2761" s="54"/>
      <c r="Z2761" s="54"/>
      <c r="AA2761" s="54"/>
      <c r="AB2761" s="54"/>
      <c r="AC2761" s="54"/>
      <c r="AD2761" s="54"/>
      <c r="AE2761" s="54"/>
      <c r="AF2761" s="53"/>
      <c r="AG2761" s="54"/>
      <c r="AH2761" s="54"/>
      <c r="AI2761" s="54"/>
      <c r="AJ2761" s="53"/>
      <c r="AK2761" s="53"/>
      <c r="AL2761" s="53"/>
      <c r="AM2761" s="53"/>
      <c r="AN2761" s="53"/>
      <c r="AO2761" s="53"/>
      <c r="AP2761" s="53"/>
      <c r="AQ2761" s="53"/>
      <c r="AR2761" s="53"/>
      <c r="AS2761" s="53"/>
      <c r="AT2761" s="53"/>
      <c r="AU2761" s="53"/>
      <c r="AV2761" s="53"/>
      <c r="AW2761" s="53"/>
      <c r="AX2761" s="53"/>
      <c r="AY2761" s="53"/>
    </row>
    <row r="2762" spans="18:51">
      <c r="R2762" s="55"/>
      <c r="S2762" s="53"/>
      <c r="T2762" s="53"/>
      <c r="U2762" s="53"/>
      <c r="V2762" s="53"/>
      <c r="W2762" s="53"/>
      <c r="X2762" s="54"/>
      <c r="Y2762" s="54"/>
      <c r="Z2762" s="54"/>
      <c r="AA2762" s="54"/>
      <c r="AB2762" s="54"/>
      <c r="AC2762" s="54"/>
      <c r="AD2762" s="54"/>
      <c r="AE2762" s="54"/>
      <c r="AF2762" s="53"/>
      <c r="AG2762" s="54"/>
      <c r="AH2762" s="54"/>
      <c r="AI2762" s="54"/>
      <c r="AJ2762" s="53"/>
      <c r="AK2762" s="53"/>
      <c r="AL2762" s="53"/>
      <c r="AM2762" s="53"/>
      <c r="AN2762" s="53"/>
      <c r="AO2762" s="53"/>
      <c r="AP2762" s="53"/>
      <c r="AQ2762" s="53"/>
      <c r="AR2762" s="53"/>
      <c r="AS2762" s="53"/>
      <c r="AT2762" s="53"/>
      <c r="AU2762" s="53"/>
      <c r="AV2762" s="53"/>
      <c r="AW2762" s="53"/>
      <c r="AX2762" s="53"/>
      <c r="AY2762" s="53"/>
    </row>
    <row r="2763" spans="18:51">
      <c r="R2763" s="55"/>
      <c r="S2763" s="53"/>
      <c r="T2763" s="53"/>
      <c r="U2763" s="53"/>
      <c r="V2763" s="53"/>
      <c r="W2763" s="53"/>
      <c r="X2763" s="54"/>
      <c r="Y2763" s="54"/>
      <c r="Z2763" s="54"/>
      <c r="AA2763" s="54"/>
      <c r="AB2763" s="54"/>
      <c r="AC2763" s="54"/>
      <c r="AD2763" s="54"/>
      <c r="AE2763" s="54"/>
      <c r="AF2763" s="53"/>
      <c r="AG2763" s="54"/>
      <c r="AH2763" s="54"/>
      <c r="AI2763" s="54"/>
      <c r="AJ2763" s="53"/>
      <c r="AK2763" s="53"/>
      <c r="AL2763" s="53"/>
      <c r="AM2763" s="53"/>
      <c r="AN2763" s="53"/>
      <c r="AO2763" s="53"/>
      <c r="AP2763" s="53"/>
      <c r="AQ2763" s="53"/>
      <c r="AR2763" s="53"/>
      <c r="AS2763" s="53"/>
      <c r="AT2763" s="53"/>
      <c r="AU2763" s="53"/>
      <c r="AV2763" s="53"/>
      <c r="AW2763" s="53"/>
      <c r="AX2763" s="53"/>
      <c r="AY2763" s="53"/>
    </row>
    <row r="2764" spans="18:51">
      <c r="R2764" s="55"/>
      <c r="S2764" s="53"/>
      <c r="T2764" s="53"/>
      <c r="U2764" s="53"/>
      <c r="V2764" s="53"/>
      <c r="W2764" s="53"/>
      <c r="X2764" s="54"/>
      <c r="Y2764" s="54"/>
      <c r="Z2764" s="54"/>
      <c r="AA2764" s="54"/>
      <c r="AB2764" s="54"/>
      <c r="AC2764" s="54"/>
      <c r="AD2764" s="54"/>
      <c r="AE2764" s="54"/>
      <c r="AF2764" s="53"/>
      <c r="AG2764" s="54"/>
      <c r="AH2764" s="54"/>
      <c r="AI2764" s="54"/>
      <c r="AJ2764" s="53"/>
      <c r="AK2764" s="53"/>
      <c r="AL2764" s="53"/>
      <c r="AM2764" s="53"/>
      <c r="AN2764" s="53"/>
      <c r="AO2764" s="53"/>
      <c r="AP2764" s="53"/>
      <c r="AQ2764" s="53"/>
      <c r="AR2764" s="53"/>
      <c r="AS2764" s="53"/>
      <c r="AT2764" s="53"/>
      <c r="AU2764" s="53"/>
      <c r="AV2764" s="53"/>
      <c r="AW2764" s="53"/>
      <c r="AX2764" s="53"/>
      <c r="AY2764" s="53"/>
    </row>
    <row r="2765" spans="18:51">
      <c r="R2765" s="55"/>
      <c r="S2765" s="53"/>
      <c r="T2765" s="53"/>
      <c r="U2765" s="53"/>
      <c r="V2765" s="53"/>
      <c r="W2765" s="53"/>
      <c r="X2765" s="54"/>
      <c r="Y2765" s="54"/>
      <c r="Z2765" s="54"/>
      <c r="AA2765" s="54"/>
      <c r="AB2765" s="54"/>
      <c r="AC2765" s="54"/>
      <c r="AD2765" s="54"/>
      <c r="AE2765" s="54"/>
      <c r="AF2765" s="53"/>
      <c r="AG2765" s="54"/>
      <c r="AH2765" s="54"/>
      <c r="AI2765" s="54"/>
      <c r="AJ2765" s="53"/>
      <c r="AK2765" s="53"/>
      <c r="AL2765" s="53"/>
      <c r="AM2765" s="53"/>
      <c r="AN2765" s="53"/>
      <c r="AO2765" s="53"/>
      <c r="AP2765" s="53"/>
      <c r="AQ2765" s="53"/>
      <c r="AR2765" s="53"/>
      <c r="AS2765" s="53"/>
      <c r="AT2765" s="53"/>
      <c r="AU2765" s="53"/>
      <c r="AV2765" s="53"/>
      <c r="AW2765" s="53"/>
      <c r="AX2765" s="53"/>
      <c r="AY2765" s="53"/>
    </row>
    <row r="2766" spans="18:51">
      <c r="R2766" s="55"/>
      <c r="S2766" s="53"/>
      <c r="T2766" s="53"/>
      <c r="U2766" s="53"/>
      <c r="V2766" s="53"/>
      <c r="W2766" s="53"/>
      <c r="X2766" s="54"/>
      <c r="Y2766" s="54"/>
      <c r="Z2766" s="54"/>
      <c r="AA2766" s="54"/>
      <c r="AB2766" s="54"/>
      <c r="AC2766" s="54"/>
      <c r="AD2766" s="54"/>
      <c r="AE2766" s="54"/>
      <c r="AF2766" s="53"/>
      <c r="AG2766" s="54"/>
      <c r="AH2766" s="54"/>
      <c r="AI2766" s="54"/>
      <c r="AJ2766" s="53"/>
      <c r="AK2766" s="53"/>
      <c r="AL2766" s="53"/>
      <c r="AM2766" s="53"/>
      <c r="AN2766" s="53"/>
      <c r="AO2766" s="53"/>
      <c r="AP2766" s="53"/>
      <c r="AQ2766" s="53"/>
      <c r="AR2766" s="53"/>
      <c r="AS2766" s="53"/>
      <c r="AT2766" s="53"/>
      <c r="AU2766" s="53"/>
      <c r="AV2766" s="53"/>
      <c r="AW2766" s="53"/>
      <c r="AX2766" s="53"/>
      <c r="AY2766" s="53"/>
    </row>
    <row r="2767" spans="18:51">
      <c r="R2767" s="55"/>
      <c r="S2767" s="53"/>
      <c r="T2767" s="53"/>
      <c r="U2767" s="53"/>
      <c r="V2767" s="53"/>
      <c r="W2767" s="53"/>
      <c r="X2767" s="54"/>
      <c r="Y2767" s="54"/>
      <c r="Z2767" s="54"/>
      <c r="AA2767" s="54"/>
      <c r="AB2767" s="54"/>
      <c r="AC2767" s="54"/>
      <c r="AD2767" s="54"/>
      <c r="AE2767" s="54"/>
      <c r="AF2767" s="53"/>
      <c r="AG2767" s="54"/>
      <c r="AH2767" s="54"/>
      <c r="AI2767" s="54"/>
      <c r="AJ2767" s="53"/>
      <c r="AK2767" s="53"/>
      <c r="AL2767" s="53"/>
      <c r="AM2767" s="53"/>
      <c r="AN2767" s="53"/>
      <c r="AO2767" s="53"/>
      <c r="AP2767" s="53"/>
      <c r="AQ2767" s="53"/>
      <c r="AR2767" s="53"/>
      <c r="AS2767" s="53"/>
      <c r="AT2767" s="53"/>
      <c r="AU2767" s="53"/>
      <c r="AV2767" s="53"/>
      <c r="AW2767" s="53"/>
      <c r="AX2767" s="53"/>
      <c r="AY2767" s="53"/>
    </row>
    <row r="2768" spans="18:51">
      <c r="R2768" s="55"/>
      <c r="S2768" s="53"/>
      <c r="T2768" s="53"/>
      <c r="U2768" s="53"/>
      <c r="V2768" s="53"/>
      <c r="W2768" s="53"/>
      <c r="X2768" s="54"/>
      <c r="Y2768" s="54"/>
      <c r="Z2768" s="54"/>
      <c r="AA2768" s="54"/>
      <c r="AB2768" s="54"/>
      <c r="AC2768" s="54"/>
      <c r="AD2768" s="54"/>
      <c r="AE2768" s="54"/>
      <c r="AF2768" s="53"/>
      <c r="AG2768" s="54"/>
      <c r="AH2768" s="54"/>
      <c r="AI2768" s="54"/>
      <c r="AJ2768" s="53"/>
      <c r="AK2768" s="53"/>
      <c r="AL2768" s="53"/>
      <c r="AM2768" s="53"/>
      <c r="AN2768" s="53"/>
      <c r="AO2768" s="53"/>
      <c r="AP2768" s="53"/>
      <c r="AQ2768" s="53"/>
      <c r="AR2768" s="53"/>
      <c r="AS2768" s="53"/>
      <c r="AT2768" s="53"/>
      <c r="AU2768" s="53"/>
      <c r="AV2768" s="53"/>
      <c r="AW2768" s="53"/>
      <c r="AX2768" s="53"/>
      <c r="AY2768" s="53"/>
    </row>
    <row r="2769" spans="18:51">
      <c r="R2769" s="55"/>
      <c r="S2769" s="53"/>
      <c r="T2769" s="53"/>
      <c r="U2769" s="53"/>
      <c r="V2769" s="53"/>
      <c r="W2769" s="53"/>
      <c r="X2769" s="54"/>
      <c r="Y2769" s="54"/>
      <c r="Z2769" s="54"/>
      <c r="AA2769" s="54"/>
      <c r="AB2769" s="54"/>
      <c r="AC2769" s="54"/>
      <c r="AD2769" s="54"/>
      <c r="AE2769" s="54"/>
      <c r="AF2769" s="53"/>
      <c r="AG2769" s="54"/>
      <c r="AH2769" s="54"/>
      <c r="AI2769" s="54"/>
      <c r="AJ2769" s="53"/>
      <c r="AK2769" s="53"/>
      <c r="AL2769" s="53"/>
      <c r="AM2769" s="53"/>
      <c r="AN2769" s="53"/>
      <c r="AO2769" s="53"/>
      <c r="AP2769" s="53"/>
      <c r="AQ2769" s="53"/>
      <c r="AR2769" s="53"/>
      <c r="AS2769" s="53"/>
      <c r="AT2769" s="53"/>
      <c r="AU2769" s="53"/>
      <c r="AV2769" s="53"/>
      <c r="AW2769" s="53"/>
      <c r="AX2769" s="53"/>
      <c r="AY2769" s="53"/>
    </row>
    <row r="2770" spans="18:51">
      <c r="R2770" s="55"/>
      <c r="S2770" s="53"/>
      <c r="T2770" s="53"/>
      <c r="U2770" s="53"/>
      <c r="V2770" s="53"/>
      <c r="W2770" s="53"/>
      <c r="X2770" s="54"/>
      <c r="Y2770" s="54"/>
      <c r="Z2770" s="54"/>
      <c r="AA2770" s="54"/>
      <c r="AB2770" s="54"/>
      <c r="AC2770" s="54"/>
      <c r="AD2770" s="54"/>
      <c r="AE2770" s="54"/>
      <c r="AF2770" s="53"/>
      <c r="AG2770" s="54"/>
      <c r="AH2770" s="54"/>
      <c r="AI2770" s="54"/>
      <c r="AJ2770" s="53"/>
      <c r="AK2770" s="53"/>
      <c r="AL2770" s="53"/>
      <c r="AM2770" s="53"/>
      <c r="AN2770" s="53"/>
      <c r="AO2770" s="53"/>
      <c r="AP2770" s="53"/>
      <c r="AQ2770" s="53"/>
      <c r="AR2770" s="53"/>
      <c r="AS2770" s="53"/>
      <c r="AT2770" s="53"/>
      <c r="AU2770" s="53"/>
      <c r="AV2770" s="53"/>
      <c r="AW2770" s="53"/>
      <c r="AX2770" s="53"/>
      <c r="AY2770" s="53"/>
    </row>
    <row r="2771" spans="18:51">
      <c r="R2771" s="55"/>
      <c r="S2771" s="53"/>
      <c r="T2771" s="53"/>
      <c r="U2771" s="53"/>
      <c r="V2771" s="53"/>
      <c r="W2771" s="53"/>
      <c r="X2771" s="54"/>
      <c r="Y2771" s="54"/>
      <c r="Z2771" s="54"/>
      <c r="AA2771" s="54"/>
      <c r="AB2771" s="54"/>
      <c r="AC2771" s="54"/>
      <c r="AD2771" s="54"/>
      <c r="AE2771" s="54"/>
      <c r="AF2771" s="53"/>
      <c r="AG2771" s="54"/>
      <c r="AH2771" s="54"/>
      <c r="AI2771" s="54"/>
      <c r="AJ2771" s="53"/>
      <c r="AK2771" s="53"/>
      <c r="AL2771" s="53"/>
      <c r="AM2771" s="53"/>
      <c r="AN2771" s="53"/>
      <c r="AO2771" s="53"/>
      <c r="AP2771" s="53"/>
      <c r="AQ2771" s="53"/>
      <c r="AR2771" s="53"/>
      <c r="AS2771" s="53"/>
      <c r="AT2771" s="53"/>
      <c r="AU2771" s="53"/>
      <c r="AV2771" s="53"/>
      <c r="AW2771" s="53"/>
      <c r="AX2771" s="53"/>
      <c r="AY2771" s="53"/>
    </row>
    <row r="2772" spans="18:51">
      <c r="R2772" s="55"/>
      <c r="S2772" s="53"/>
      <c r="T2772" s="53"/>
      <c r="U2772" s="53"/>
      <c r="V2772" s="53"/>
      <c r="W2772" s="53"/>
      <c r="X2772" s="54"/>
      <c r="Y2772" s="54"/>
      <c r="Z2772" s="54"/>
      <c r="AA2772" s="54"/>
      <c r="AB2772" s="54"/>
      <c r="AC2772" s="54"/>
      <c r="AD2772" s="54"/>
      <c r="AE2772" s="54"/>
      <c r="AF2772" s="53"/>
      <c r="AG2772" s="54"/>
      <c r="AH2772" s="54"/>
      <c r="AI2772" s="54"/>
      <c r="AJ2772" s="53"/>
      <c r="AK2772" s="53"/>
      <c r="AL2772" s="53"/>
      <c r="AM2772" s="53"/>
      <c r="AN2772" s="53"/>
      <c r="AO2772" s="53"/>
      <c r="AP2772" s="53"/>
      <c r="AQ2772" s="53"/>
      <c r="AR2772" s="53"/>
      <c r="AS2772" s="53"/>
      <c r="AT2772" s="53"/>
      <c r="AU2772" s="53"/>
      <c r="AV2772" s="53"/>
      <c r="AW2772" s="53"/>
      <c r="AX2772" s="53"/>
      <c r="AY2772" s="53"/>
    </row>
    <row r="2773" spans="18:51">
      <c r="R2773" s="55"/>
      <c r="S2773" s="53"/>
      <c r="T2773" s="53"/>
      <c r="U2773" s="53"/>
      <c r="V2773" s="53"/>
      <c r="W2773" s="53"/>
      <c r="X2773" s="54"/>
      <c r="Y2773" s="54"/>
      <c r="Z2773" s="54"/>
      <c r="AA2773" s="54"/>
      <c r="AB2773" s="54"/>
      <c r="AC2773" s="54"/>
      <c r="AD2773" s="54"/>
      <c r="AE2773" s="54"/>
      <c r="AF2773" s="53"/>
      <c r="AG2773" s="54"/>
      <c r="AH2773" s="54"/>
      <c r="AI2773" s="54"/>
      <c r="AJ2773" s="53"/>
      <c r="AK2773" s="53"/>
      <c r="AL2773" s="53"/>
      <c r="AM2773" s="53"/>
      <c r="AN2773" s="53"/>
      <c r="AO2773" s="53"/>
      <c r="AP2773" s="53"/>
      <c r="AQ2773" s="53"/>
      <c r="AR2773" s="53"/>
      <c r="AS2773" s="53"/>
      <c r="AT2773" s="53"/>
      <c r="AU2773" s="53"/>
      <c r="AV2773" s="53"/>
      <c r="AW2773" s="53"/>
      <c r="AX2773" s="53"/>
      <c r="AY2773" s="53"/>
    </row>
    <row r="2774" spans="18:51">
      <c r="R2774" s="55"/>
      <c r="S2774" s="53"/>
      <c r="T2774" s="53"/>
      <c r="U2774" s="53"/>
      <c r="V2774" s="53"/>
      <c r="W2774" s="53"/>
      <c r="X2774" s="54"/>
      <c r="Y2774" s="54"/>
      <c r="Z2774" s="54"/>
      <c r="AA2774" s="54"/>
      <c r="AB2774" s="54"/>
      <c r="AC2774" s="54"/>
      <c r="AD2774" s="54"/>
      <c r="AE2774" s="54"/>
      <c r="AF2774" s="53"/>
      <c r="AG2774" s="54"/>
      <c r="AH2774" s="54"/>
      <c r="AI2774" s="54"/>
      <c r="AJ2774" s="53"/>
      <c r="AK2774" s="53"/>
      <c r="AL2774" s="53"/>
      <c r="AM2774" s="53"/>
      <c r="AN2774" s="53"/>
      <c r="AO2774" s="53"/>
      <c r="AP2774" s="53"/>
      <c r="AQ2774" s="53"/>
      <c r="AR2774" s="53"/>
      <c r="AS2774" s="53"/>
      <c r="AT2774" s="53"/>
      <c r="AU2774" s="53"/>
      <c r="AV2774" s="53"/>
      <c r="AW2774" s="53"/>
      <c r="AX2774" s="53"/>
      <c r="AY2774" s="53"/>
    </row>
    <row r="2775" spans="18:51">
      <c r="R2775" s="55"/>
      <c r="S2775" s="53"/>
      <c r="T2775" s="53"/>
      <c r="U2775" s="53"/>
      <c r="V2775" s="53"/>
      <c r="W2775" s="53"/>
      <c r="X2775" s="54"/>
      <c r="Y2775" s="54"/>
      <c r="Z2775" s="54"/>
      <c r="AA2775" s="54"/>
      <c r="AB2775" s="54"/>
      <c r="AC2775" s="54"/>
      <c r="AD2775" s="54"/>
      <c r="AE2775" s="54"/>
      <c r="AF2775" s="53"/>
      <c r="AG2775" s="54"/>
      <c r="AH2775" s="54"/>
      <c r="AI2775" s="54"/>
      <c r="AJ2775" s="53"/>
      <c r="AK2775" s="53"/>
      <c r="AL2775" s="53"/>
      <c r="AM2775" s="53"/>
      <c r="AN2775" s="53"/>
      <c r="AO2775" s="53"/>
      <c r="AP2775" s="53"/>
      <c r="AQ2775" s="53"/>
      <c r="AR2775" s="53"/>
      <c r="AS2775" s="53"/>
      <c r="AT2775" s="53"/>
      <c r="AU2775" s="53"/>
      <c r="AV2775" s="53"/>
      <c r="AW2775" s="53"/>
      <c r="AX2775" s="53"/>
      <c r="AY2775" s="53"/>
    </row>
    <row r="2776" spans="18:51">
      <c r="R2776" s="55"/>
      <c r="S2776" s="53"/>
      <c r="T2776" s="53"/>
      <c r="U2776" s="53"/>
      <c r="V2776" s="53"/>
      <c r="W2776" s="53"/>
      <c r="X2776" s="54"/>
      <c r="Y2776" s="54"/>
      <c r="Z2776" s="54"/>
      <c r="AA2776" s="54"/>
      <c r="AB2776" s="54"/>
      <c r="AC2776" s="54"/>
      <c r="AD2776" s="54"/>
      <c r="AE2776" s="54"/>
      <c r="AF2776" s="53"/>
      <c r="AG2776" s="54"/>
      <c r="AH2776" s="54"/>
      <c r="AI2776" s="54"/>
      <c r="AJ2776" s="53"/>
      <c r="AK2776" s="53"/>
      <c r="AL2776" s="53"/>
      <c r="AM2776" s="53"/>
      <c r="AN2776" s="53"/>
      <c r="AO2776" s="53"/>
      <c r="AP2776" s="53"/>
      <c r="AQ2776" s="53"/>
      <c r="AR2776" s="53"/>
      <c r="AS2776" s="53"/>
      <c r="AT2776" s="53"/>
      <c r="AU2776" s="53"/>
      <c r="AV2776" s="53"/>
      <c r="AW2776" s="53"/>
      <c r="AX2776" s="53"/>
      <c r="AY2776" s="53"/>
    </row>
    <row r="2777" spans="18:51">
      <c r="R2777" s="55"/>
      <c r="S2777" s="53"/>
      <c r="T2777" s="53"/>
      <c r="U2777" s="53"/>
      <c r="V2777" s="53"/>
      <c r="W2777" s="53"/>
      <c r="X2777" s="54"/>
      <c r="Y2777" s="54"/>
      <c r="Z2777" s="54"/>
      <c r="AA2777" s="54"/>
      <c r="AB2777" s="54"/>
      <c r="AC2777" s="54"/>
      <c r="AD2777" s="54"/>
      <c r="AE2777" s="54"/>
      <c r="AF2777" s="53"/>
      <c r="AG2777" s="54"/>
      <c r="AH2777" s="54"/>
      <c r="AI2777" s="54"/>
      <c r="AJ2777" s="53"/>
      <c r="AK2777" s="53"/>
      <c r="AL2777" s="53"/>
      <c r="AM2777" s="53"/>
      <c r="AN2777" s="53"/>
      <c r="AO2777" s="53"/>
      <c r="AP2777" s="53"/>
      <c r="AQ2777" s="53"/>
      <c r="AR2777" s="53"/>
      <c r="AS2777" s="53"/>
      <c r="AT2777" s="53"/>
      <c r="AU2777" s="53"/>
      <c r="AV2777" s="53"/>
      <c r="AW2777" s="53"/>
      <c r="AX2777" s="53"/>
      <c r="AY2777" s="53"/>
    </row>
    <row r="2778" spans="18:51">
      <c r="R2778" s="55"/>
      <c r="S2778" s="53"/>
      <c r="T2778" s="53"/>
      <c r="U2778" s="53"/>
      <c r="V2778" s="53"/>
      <c r="W2778" s="53"/>
      <c r="X2778" s="54"/>
      <c r="Y2778" s="54"/>
      <c r="Z2778" s="54"/>
      <c r="AA2778" s="54"/>
      <c r="AB2778" s="54"/>
      <c r="AC2778" s="54"/>
      <c r="AD2778" s="54"/>
      <c r="AE2778" s="54"/>
      <c r="AF2778" s="53"/>
      <c r="AG2778" s="54"/>
      <c r="AH2778" s="54"/>
      <c r="AI2778" s="54"/>
      <c r="AJ2778" s="53"/>
      <c r="AK2778" s="53"/>
      <c r="AL2778" s="53"/>
      <c r="AM2778" s="53"/>
      <c r="AN2778" s="53"/>
      <c r="AO2778" s="53"/>
      <c r="AP2778" s="53"/>
      <c r="AQ2778" s="53"/>
      <c r="AR2778" s="53"/>
      <c r="AS2778" s="53"/>
      <c r="AT2778" s="53"/>
      <c r="AU2778" s="53"/>
      <c r="AV2778" s="53"/>
      <c r="AW2778" s="53"/>
      <c r="AX2778" s="53"/>
      <c r="AY2778" s="53"/>
    </row>
    <row r="2779" spans="18:51">
      <c r="R2779" s="55"/>
      <c r="S2779" s="53"/>
      <c r="T2779" s="53"/>
      <c r="U2779" s="53"/>
      <c r="V2779" s="53"/>
      <c r="W2779" s="53"/>
      <c r="X2779" s="54"/>
      <c r="Y2779" s="54"/>
      <c r="Z2779" s="54"/>
      <c r="AA2779" s="54"/>
      <c r="AB2779" s="54"/>
      <c r="AC2779" s="54"/>
      <c r="AD2779" s="54"/>
      <c r="AE2779" s="54"/>
      <c r="AF2779" s="53"/>
      <c r="AG2779" s="54"/>
      <c r="AH2779" s="54"/>
      <c r="AI2779" s="54"/>
      <c r="AJ2779" s="53"/>
      <c r="AK2779" s="53"/>
      <c r="AL2779" s="53"/>
      <c r="AM2779" s="53"/>
      <c r="AN2779" s="53"/>
      <c r="AO2779" s="53"/>
      <c r="AP2779" s="53"/>
      <c r="AQ2779" s="53"/>
      <c r="AR2779" s="53"/>
      <c r="AS2779" s="53"/>
      <c r="AT2779" s="53"/>
      <c r="AU2779" s="53"/>
      <c r="AV2779" s="53"/>
      <c r="AW2779" s="53"/>
      <c r="AX2779" s="53"/>
      <c r="AY2779" s="53"/>
    </row>
    <row r="2780" spans="18:51">
      <c r="R2780" s="55"/>
      <c r="S2780" s="53"/>
      <c r="T2780" s="53"/>
      <c r="U2780" s="53"/>
      <c r="V2780" s="53"/>
      <c r="W2780" s="53"/>
      <c r="X2780" s="54"/>
      <c r="Y2780" s="54"/>
      <c r="Z2780" s="54"/>
      <c r="AA2780" s="54"/>
      <c r="AB2780" s="54"/>
      <c r="AC2780" s="54"/>
      <c r="AD2780" s="54"/>
      <c r="AE2780" s="54"/>
      <c r="AF2780" s="53"/>
      <c r="AG2780" s="54"/>
      <c r="AH2780" s="54"/>
      <c r="AI2780" s="54"/>
      <c r="AJ2780" s="53"/>
      <c r="AK2780" s="53"/>
      <c r="AL2780" s="53"/>
      <c r="AM2780" s="53"/>
      <c r="AN2780" s="53"/>
      <c r="AO2780" s="53"/>
      <c r="AP2780" s="53"/>
      <c r="AQ2780" s="53"/>
      <c r="AR2780" s="53"/>
      <c r="AS2780" s="53"/>
      <c r="AT2780" s="53"/>
      <c r="AU2780" s="53"/>
      <c r="AV2780" s="53"/>
      <c r="AW2780" s="53"/>
      <c r="AX2780" s="53"/>
      <c r="AY2780" s="53"/>
    </row>
    <row r="2781" spans="18:51">
      <c r="R2781" s="55"/>
      <c r="S2781" s="53"/>
      <c r="T2781" s="53"/>
      <c r="U2781" s="53"/>
      <c r="V2781" s="53"/>
      <c r="W2781" s="53"/>
      <c r="X2781" s="54"/>
      <c r="Y2781" s="54"/>
      <c r="Z2781" s="54"/>
      <c r="AA2781" s="54"/>
      <c r="AB2781" s="54"/>
      <c r="AC2781" s="54"/>
      <c r="AD2781" s="54"/>
      <c r="AE2781" s="54"/>
      <c r="AF2781" s="53"/>
      <c r="AG2781" s="54"/>
      <c r="AH2781" s="54"/>
      <c r="AI2781" s="54"/>
      <c r="AJ2781" s="53"/>
      <c r="AK2781" s="53"/>
      <c r="AL2781" s="53"/>
      <c r="AM2781" s="53"/>
      <c r="AN2781" s="53"/>
      <c r="AO2781" s="53"/>
      <c r="AP2781" s="53"/>
      <c r="AQ2781" s="53"/>
      <c r="AR2781" s="53"/>
      <c r="AS2781" s="53"/>
      <c r="AT2781" s="53"/>
      <c r="AU2781" s="53"/>
      <c r="AV2781" s="53"/>
      <c r="AW2781" s="53"/>
      <c r="AX2781" s="53"/>
      <c r="AY2781" s="53"/>
    </row>
    <row r="2782" spans="18:51">
      <c r="R2782" s="55"/>
      <c r="S2782" s="53"/>
      <c r="T2782" s="53"/>
      <c r="U2782" s="53"/>
      <c r="V2782" s="53"/>
      <c r="W2782" s="53"/>
      <c r="X2782" s="54"/>
      <c r="Y2782" s="54"/>
      <c r="Z2782" s="54"/>
      <c r="AA2782" s="54"/>
      <c r="AB2782" s="54"/>
      <c r="AC2782" s="54"/>
      <c r="AD2782" s="54"/>
      <c r="AE2782" s="54"/>
      <c r="AF2782" s="53"/>
      <c r="AG2782" s="54"/>
      <c r="AH2782" s="54"/>
      <c r="AI2782" s="54"/>
      <c r="AJ2782" s="53"/>
      <c r="AK2782" s="53"/>
      <c r="AL2782" s="53"/>
      <c r="AM2782" s="53"/>
      <c r="AN2782" s="53"/>
      <c r="AO2782" s="53"/>
      <c r="AP2782" s="53"/>
      <c r="AQ2782" s="53"/>
      <c r="AR2782" s="53"/>
      <c r="AS2782" s="53"/>
      <c r="AT2782" s="53"/>
      <c r="AU2782" s="53"/>
      <c r="AV2782" s="53"/>
      <c r="AW2782" s="53"/>
      <c r="AX2782" s="53"/>
      <c r="AY2782" s="53"/>
    </row>
    <row r="2783" spans="18:51">
      <c r="R2783" s="55"/>
      <c r="S2783" s="53"/>
      <c r="T2783" s="53"/>
      <c r="U2783" s="53"/>
      <c r="V2783" s="53"/>
      <c r="W2783" s="53"/>
      <c r="X2783" s="54"/>
      <c r="Y2783" s="54"/>
      <c r="Z2783" s="54"/>
      <c r="AA2783" s="54"/>
      <c r="AB2783" s="54"/>
      <c r="AC2783" s="54"/>
      <c r="AD2783" s="54"/>
      <c r="AE2783" s="54"/>
      <c r="AF2783" s="53"/>
      <c r="AG2783" s="54"/>
      <c r="AH2783" s="54"/>
      <c r="AI2783" s="54"/>
      <c r="AJ2783" s="53"/>
      <c r="AK2783" s="53"/>
      <c r="AL2783" s="53"/>
      <c r="AM2783" s="53"/>
      <c r="AN2783" s="53"/>
      <c r="AO2783" s="53"/>
      <c r="AP2783" s="53"/>
      <c r="AQ2783" s="53"/>
      <c r="AR2783" s="53"/>
      <c r="AS2783" s="53"/>
      <c r="AT2783" s="53"/>
      <c r="AU2783" s="53"/>
      <c r="AV2783" s="53"/>
      <c r="AW2783" s="53"/>
      <c r="AX2783" s="53"/>
      <c r="AY2783" s="53"/>
    </row>
    <row r="2784" spans="18:51">
      <c r="R2784" s="55"/>
      <c r="S2784" s="53"/>
      <c r="T2784" s="53"/>
      <c r="U2784" s="53"/>
      <c r="V2784" s="53"/>
      <c r="W2784" s="53"/>
      <c r="X2784" s="54"/>
      <c r="Y2784" s="54"/>
      <c r="Z2784" s="54"/>
      <c r="AA2784" s="54"/>
      <c r="AB2784" s="54"/>
      <c r="AC2784" s="54"/>
      <c r="AD2784" s="54"/>
      <c r="AE2784" s="54"/>
      <c r="AF2784" s="53"/>
      <c r="AG2784" s="54"/>
      <c r="AH2784" s="54"/>
      <c r="AI2784" s="54"/>
      <c r="AJ2784" s="53"/>
      <c r="AK2784" s="53"/>
      <c r="AL2784" s="53"/>
      <c r="AM2784" s="53"/>
      <c r="AN2784" s="53"/>
      <c r="AO2784" s="53"/>
      <c r="AP2784" s="53"/>
      <c r="AQ2784" s="53"/>
      <c r="AR2784" s="53"/>
      <c r="AS2784" s="53"/>
      <c r="AT2784" s="53"/>
      <c r="AU2784" s="53"/>
      <c r="AV2784" s="53"/>
      <c r="AW2784" s="53"/>
      <c r="AX2784" s="53"/>
      <c r="AY2784" s="53"/>
    </row>
    <row r="2785" spans="18:51">
      <c r="R2785" s="55"/>
      <c r="S2785" s="53"/>
      <c r="T2785" s="53"/>
      <c r="U2785" s="53"/>
      <c r="V2785" s="53"/>
      <c r="W2785" s="53"/>
      <c r="X2785" s="54"/>
      <c r="Y2785" s="54"/>
      <c r="Z2785" s="54"/>
      <c r="AA2785" s="54"/>
      <c r="AB2785" s="54"/>
      <c r="AC2785" s="54"/>
      <c r="AD2785" s="54"/>
      <c r="AE2785" s="54"/>
      <c r="AF2785" s="53"/>
      <c r="AG2785" s="54"/>
      <c r="AH2785" s="54"/>
      <c r="AI2785" s="54"/>
      <c r="AJ2785" s="53"/>
      <c r="AK2785" s="53"/>
      <c r="AL2785" s="53"/>
      <c r="AM2785" s="53"/>
      <c r="AN2785" s="53"/>
      <c r="AO2785" s="53"/>
      <c r="AP2785" s="53"/>
      <c r="AQ2785" s="53"/>
      <c r="AR2785" s="53"/>
      <c r="AS2785" s="53"/>
      <c r="AT2785" s="53"/>
      <c r="AU2785" s="53"/>
      <c r="AV2785" s="53"/>
      <c r="AW2785" s="53"/>
      <c r="AX2785" s="53"/>
      <c r="AY2785" s="53"/>
    </row>
    <row r="2786" spans="18:51">
      <c r="R2786" s="55"/>
      <c r="S2786" s="53"/>
      <c r="T2786" s="53"/>
      <c r="U2786" s="53"/>
      <c r="V2786" s="53"/>
      <c r="W2786" s="53"/>
      <c r="X2786" s="54"/>
      <c r="Y2786" s="54"/>
      <c r="Z2786" s="54"/>
      <c r="AA2786" s="54"/>
      <c r="AB2786" s="54"/>
      <c r="AC2786" s="54"/>
      <c r="AD2786" s="54"/>
      <c r="AE2786" s="54"/>
      <c r="AF2786" s="53"/>
      <c r="AG2786" s="54"/>
      <c r="AH2786" s="54"/>
      <c r="AI2786" s="54"/>
      <c r="AJ2786" s="53"/>
      <c r="AK2786" s="53"/>
      <c r="AL2786" s="53"/>
      <c r="AM2786" s="53"/>
      <c r="AN2786" s="53"/>
      <c r="AO2786" s="53"/>
      <c r="AP2786" s="53"/>
      <c r="AQ2786" s="53"/>
      <c r="AR2786" s="53"/>
      <c r="AS2786" s="53"/>
      <c r="AT2786" s="53"/>
      <c r="AU2786" s="53"/>
      <c r="AV2786" s="53"/>
      <c r="AW2786" s="53"/>
      <c r="AX2786" s="53"/>
      <c r="AY2786" s="53"/>
    </row>
    <row r="2787" spans="18:51">
      <c r="R2787" s="55"/>
      <c r="S2787" s="53"/>
      <c r="T2787" s="53"/>
      <c r="U2787" s="53"/>
      <c r="V2787" s="53"/>
      <c r="W2787" s="53"/>
      <c r="X2787" s="54"/>
      <c r="Y2787" s="54"/>
      <c r="Z2787" s="54"/>
      <c r="AA2787" s="54"/>
      <c r="AB2787" s="54"/>
      <c r="AC2787" s="54"/>
      <c r="AD2787" s="54"/>
      <c r="AE2787" s="54"/>
      <c r="AF2787" s="53"/>
      <c r="AG2787" s="54"/>
      <c r="AH2787" s="54"/>
      <c r="AI2787" s="54"/>
      <c r="AJ2787" s="53"/>
      <c r="AK2787" s="53"/>
      <c r="AL2787" s="53"/>
      <c r="AM2787" s="53"/>
      <c r="AN2787" s="53"/>
      <c r="AO2787" s="53"/>
      <c r="AP2787" s="53"/>
      <c r="AQ2787" s="53"/>
      <c r="AR2787" s="53"/>
      <c r="AS2787" s="53"/>
      <c r="AT2787" s="53"/>
      <c r="AU2787" s="53"/>
      <c r="AV2787" s="53"/>
      <c r="AW2787" s="53"/>
      <c r="AX2787" s="53"/>
      <c r="AY2787" s="53"/>
    </row>
    <row r="2788" spans="18:51">
      <c r="R2788" s="55"/>
      <c r="S2788" s="53"/>
      <c r="T2788" s="53"/>
      <c r="U2788" s="53"/>
      <c r="V2788" s="53"/>
      <c r="W2788" s="53"/>
      <c r="X2788" s="54"/>
      <c r="Y2788" s="54"/>
      <c r="Z2788" s="54"/>
      <c r="AA2788" s="54"/>
      <c r="AB2788" s="54"/>
      <c r="AC2788" s="54"/>
      <c r="AD2788" s="54"/>
      <c r="AE2788" s="54"/>
      <c r="AF2788" s="53"/>
      <c r="AG2788" s="54"/>
      <c r="AH2788" s="54"/>
      <c r="AI2788" s="54"/>
      <c r="AJ2788" s="53"/>
      <c r="AK2788" s="53"/>
      <c r="AL2788" s="53"/>
      <c r="AM2788" s="53"/>
      <c r="AN2788" s="53"/>
      <c r="AO2788" s="53"/>
      <c r="AP2788" s="53"/>
      <c r="AQ2788" s="53"/>
      <c r="AR2788" s="53"/>
      <c r="AS2788" s="53"/>
      <c r="AT2788" s="53"/>
      <c r="AU2788" s="53"/>
      <c r="AV2788" s="53"/>
      <c r="AW2788" s="53"/>
      <c r="AX2788" s="53"/>
      <c r="AY2788" s="53"/>
    </row>
    <row r="2789" spans="18:51">
      <c r="R2789" s="55"/>
      <c r="S2789" s="53"/>
      <c r="T2789" s="53"/>
      <c r="U2789" s="53"/>
      <c r="V2789" s="53"/>
      <c r="W2789" s="53"/>
      <c r="X2789" s="54"/>
      <c r="Y2789" s="54"/>
      <c r="Z2789" s="54"/>
      <c r="AA2789" s="54"/>
      <c r="AB2789" s="54"/>
      <c r="AC2789" s="54"/>
      <c r="AD2789" s="54"/>
      <c r="AE2789" s="54"/>
      <c r="AF2789" s="53"/>
      <c r="AG2789" s="54"/>
      <c r="AH2789" s="54"/>
      <c r="AI2789" s="54"/>
      <c r="AJ2789" s="53"/>
      <c r="AK2789" s="53"/>
      <c r="AL2789" s="53"/>
      <c r="AM2789" s="53"/>
      <c r="AN2789" s="53"/>
      <c r="AO2789" s="53"/>
      <c r="AP2789" s="53"/>
      <c r="AQ2789" s="53"/>
      <c r="AR2789" s="53"/>
      <c r="AS2789" s="53"/>
      <c r="AT2789" s="53"/>
      <c r="AU2789" s="53"/>
      <c r="AV2789" s="53"/>
      <c r="AW2789" s="53"/>
      <c r="AX2789" s="53"/>
      <c r="AY2789" s="53"/>
    </row>
    <row r="2790" spans="18:51">
      <c r="R2790" s="55"/>
      <c r="S2790" s="53"/>
      <c r="T2790" s="53"/>
      <c r="U2790" s="53"/>
      <c r="V2790" s="53"/>
      <c r="W2790" s="53"/>
      <c r="X2790" s="54"/>
      <c r="Y2790" s="54"/>
      <c r="Z2790" s="54"/>
      <c r="AA2790" s="54"/>
      <c r="AB2790" s="54"/>
      <c r="AC2790" s="54"/>
      <c r="AD2790" s="54"/>
      <c r="AE2790" s="54"/>
      <c r="AF2790" s="53"/>
      <c r="AG2790" s="54"/>
      <c r="AH2790" s="54"/>
      <c r="AI2790" s="54"/>
      <c r="AJ2790" s="53"/>
      <c r="AK2790" s="53"/>
      <c r="AL2790" s="53"/>
      <c r="AM2790" s="53"/>
      <c r="AN2790" s="53"/>
      <c r="AO2790" s="53"/>
      <c r="AP2790" s="53"/>
      <c r="AQ2790" s="53"/>
      <c r="AR2790" s="53"/>
      <c r="AS2790" s="53"/>
      <c r="AT2790" s="53"/>
      <c r="AU2790" s="53"/>
      <c r="AV2790" s="53"/>
      <c r="AW2790" s="53"/>
      <c r="AX2790" s="53"/>
      <c r="AY2790" s="53"/>
    </row>
    <row r="2791" spans="18:51">
      <c r="R2791" s="55"/>
      <c r="S2791" s="53"/>
      <c r="T2791" s="53"/>
      <c r="U2791" s="53"/>
      <c r="V2791" s="53"/>
      <c r="W2791" s="53"/>
      <c r="X2791" s="54"/>
      <c r="Y2791" s="54"/>
      <c r="Z2791" s="54"/>
      <c r="AA2791" s="54"/>
      <c r="AB2791" s="54"/>
      <c r="AC2791" s="54"/>
      <c r="AD2791" s="54"/>
      <c r="AE2791" s="54"/>
      <c r="AF2791" s="53"/>
      <c r="AG2791" s="54"/>
      <c r="AH2791" s="54"/>
      <c r="AI2791" s="54"/>
      <c r="AJ2791" s="53"/>
      <c r="AK2791" s="53"/>
      <c r="AL2791" s="53"/>
      <c r="AM2791" s="53"/>
      <c r="AN2791" s="53"/>
      <c r="AO2791" s="53"/>
      <c r="AP2791" s="53"/>
      <c r="AQ2791" s="53"/>
      <c r="AR2791" s="53"/>
      <c r="AS2791" s="53"/>
      <c r="AT2791" s="53"/>
      <c r="AU2791" s="53"/>
      <c r="AV2791" s="53"/>
      <c r="AW2791" s="53"/>
      <c r="AX2791" s="53"/>
      <c r="AY2791" s="53"/>
    </row>
    <row r="2792" spans="18:51">
      <c r="R2792" s="55"/>
      <c r="S2792" s="53"/>
      <c r="T2792" s="53"/>
      <c r="U2792" s="53"/>
      <c r="V2792" s="53"/>
      <c r="W2792" s="53"/>
      <c r="X2792" s="54"/>
      <c r="Y2792" s="54"/>
      <c r="Z2792" s="54"/>
      <c r="AA2792" s="54"/>
      <c r="AB2792" s="54"/>
      <c r="AC2792" s="54"/>
      <c r="AD2792" s="54"/>
      <c r="AE2792" s="54"/>
      <c r="AF2792" s="53"/>
      <c r="AG2792" s="54"/>
      <c r="AH2792" s="54"/>
      <c r="AI2792" s="54"/>
      <c r="AJ2792" s="53"/>
      <c r="AK2792" s="53"/>
      <c r="AL2792" s="53"/>
      <c r="AM2792" s="53"/>
      <c r="AN2792" s="53"/>
      <c r="AO2792" s="53"/>
      <c r="AP2792" s="53"/>
      <c r="AQ2792" s="53"/>
      <c r="AR2792" s="53"/>
      <c r="AS2792" s="53"/>
      <c r="AT2792" s="53"/>
      <c r="AU2792" s="53"/>
      <c r="AV2792" s="53"/>
      <c r="AW2792" s="53"/>
      <c r="AX2792" s="53"/>
      <c r="AY2792" s="53"/>
    </row>
    <row r="2793" spans="18:51">
      <c r="R2793" s="55"/>
      <c r="S2793" s="53"/>
      <c r="T2793" s="53"/>
      <c r="U2793" s="53"/>
      <c r="V2793" s="53"/>
      <c r="W2793" s="53"/>
      <c r="X2793" s="54"/>
      <c r="Y2793" s="54"/>
      <c r="Z2793" s="54"/>
      <c r="AA2793" s="54"/>
      <c r="AB2793" s="54"/>
      <c r="AC2793" s="54"/>
      <c r="AD2793" s="54"/>
      <c r="AE2793" s="54"/>
      <c r="AF2793" s="53"/>
      <c r="AG2793" s="54"/>
      <c r="AH2793" s="54"/>
      <c r="AI2793" s="54"/>
      <c r="AJ2793" s="53"/>
      <c r="AK2793" s="53"/>
      <c r="AL2793" s="53"/>
      <c r="AM2793" s="53"/>
      <c r="AN2793" s="53"/>
      <c r="AO2793" s="53"/>
      <c r="AP2793" s="53"/>
      <c r="AQ2793" s="53"/>
      <c r="AR2793" s="53"/>
      <c r="AS2793" s="53"/>
      <c r="AT2793" s="53"/>
      <c r="AU2793" s="53"/>
      <c r="AV2793" s="53"/>
      <c r="AW2793" s="53"/>
      <c r="AX2793" s="53"/>
      <c r="AY2793" s="53"/>
    </row>
    <row r="2794" spans="18:51">
      <c r="R2794" s="55"/>
      <c r="S2794" s="53"/>
      <c r="T2794" s="53"/>
      <c r="U2794" s="53"/>
      <c r="V2794" s="53"/>
      <c r="W2794" s="53"/>
      <c r="X2794" s="54"/>
      <c r="Y2794" s="54"/>
      <c r="Z2794" s="54"/>
      <c r="AA2794" s="54"/>
      <c r="AB2794" s="54"/>
      <c r="AC2794" s="54"/>
      <c r="AD2794" s="54"/>
      <c r="AE2794" s="54"/>
      <c r="AF2794" s="53"/>
      <c r="AG2794" s="54"/>
      <c r="AH2794" s="54"/>
      <c r="AI2794" s="54"/>
      <c r="AJ2794" s="53"/>
      <c r="AK2794" s="53"/>
      <c r="AL2794" s="53"/>
      <c r="AM2794" s="53"/>
      <c r="AN2794" s="53"/>
      <c r="AO2794" s="53"/>
      <c r="AP2794" s="53"/>
      <c r="AQ2794" s="53"/>
      <c r="AR2794" s="53"/>
      <c r="AS2794" s="53"/>
      <c r="AT2794" s="53"/>
      <c r="AU2794" s="53"/>
      <c r="AV2794" s="53"/>
      <c r="AW2794" s="53"/>
      <c r="AX2794" s="53"/>
      <c r="AY2794" s="53"/>
    </row>
    <row r="2795" spans="18:51">
      <c r="R2795" s="55"/>
      <c r="S2795" s="53"/>
      <c r="T2795" s="53"/>
      <c r="U2795" s="53"/>
      <c r="V2795" s="53"/>
      <c r="W2795" s="53"/>
      <c r="X2795" s="54"/>
      <c r="Y2795" s="54"/>
      <c r="Z2795" s="54"/>
      <c r="AA2795" s="54"/>
      <c r="AB2795" s="54"/>
      <c r="AC2795" s="54"/>
      <c r="AD2795" s="54"/>
      <c r="AE2795" s="54"/>
      <c r="AF2795" s="53"/>
      <c r="AG2795" s="54"/>
      <c r="AH2795" s="54"/>
      <c r="AI2795" s="54"/>
      <c r="AJ2795" s="53"/>
      <c r="AK2795" s="53"/>
      <c r="AL2795" s="53"/>
      <c r="AM2795" s="53"/>
      <c r="AN2795" s="53"/>
      <c r="AO2795" s="53"/>
      <c r="AP2795" s="53"/>
      <c r="AQ2795" s="53"/>
      <c r="AR2795" s="53"/>
      <c r="AS2795" s="53"/>
      <c r="AT2795" s="53"/>
      <c r="AU2795" s="53"/>
      <c r="AV2795" s="53"/>
      <c r="AW2795" s="53"/>
      <c r="AX2795" s="53"/>
      <c r="AY2795" s="53"/>
    </row>
    <row r="2796" spans="18:51">
      <c r="R2796" s="55"/>
      <c r="S2796" s="53"/>
      <c r="T2796" s="53"/>
      <c r="U2796" s="53"/>
      <c r="V2796" s="53"/>
      <c r="W2796" s="53"/>
      <c r="X2796" s="54"/>
      <c r="Y2796" s="54"/>
      <c r="Z2796" s="54"/>
      <c r="AA2796" s="54"/>
      <c r="AB2796" s="54"/>
      <c r="AC2796" s="54"/>
      <c r="AD2796" s="54"/>
      <c r="AE2796" s="54"/>
      <c r="AF2796" s="53"/>
      <c r="AG2796" s="54"/>
      <c r="AH2796" s="54"/>
      <c r="AI2796" s="54"/>
      <c r="AJ2796" s="53"/>
      <c r="AK2796" s="53"/>
      <c r="AL2796" s="53"/>
      <c r="AM2796" s="53"/>
      <c r="AN2796" s="53"/>
      <c r="AO2796" s="53"/>
      <c r="AP2796" s="53"/>
      <c r="AQ2796" s="53"/>
      <c r="AR2796" s="53"/>
      <c r="AS2796" s="53"/>
      <c r="AT2796" s="53"/>
      <c r="AU2796" s="53"/>
      <c r="AV2796" s="53"/>
      <c r="AW2796" s="53"/>
      <c r="AX2796" s="53"/>
      <c r="AY2796" s="53"/>
    </row>
    <row r="2797" spans="18:51">
      <c r="R2797" s="55"/>
      <c r="S2797" s="53"/>
      <c r="T2797" s="53"/>
      <c r="U2797" s="53"/>
      <c r="V2797" s="53"/>
      <c r="W2797" s="53"/>
      <c r="X2797" s="54"/>
      <c r="Y2797" s="54"/>
      <c r="Z2797" s="54"/>
      <c r="AA2797" s="54"/>
      <c r="AB2797" s="54"/>
      <c r="AC2797" s="54"/>
      <c r="AD2797" s="54"/>
      <c r="AE2797" s="54"/>
      <c r="AF2797" s="53"/>
      <c r="AG2797" s="54"/>
      <c r="AH2797" s="54"/>
      <c r="AI2797" s="54"/>
      <c r="AJ2797" s="53"/>
      <c r="AK2797" s="53"/>
      <c r="AL2797" s="53"/>
      <c r="AM2797" s="53"/>
      <c r="AN2797" s="53"/>
      <c r="AO2797" s="53"/>
      <c r="AP2797" s="53"/>
      <c r="AQ2797" s="53"/>
      <c r="AR2797" s="53"/>
      <c r="AS2797" s="53"/>
      <c r="AT2797" s="53"/>
      <c r="AU2797" s="53"/>
      <c r="AV2797" s="53"/>
      <c r="AW2797" s="53"/>
      <c r="AX2797" s="53"/>
      <c r="AY2797" s="53"/>
    </row>
    <row r="2798" spans="18:51">
      <c r="R2798" s="55"/>
      <c r="S2798" s="53"/>
      <c r="T2798" s="53"/>
      <c r="U2798" s="53"/>
      <c r="V2798" s="53"/>
      <c r="W2798" s="53"/>
      <c r="X2798" s="54"/>
      <c r="Y2798" s="54"/>
      <c r="Z2798" s="54"/>
      <c r="AA2798" s="54"/>
      <c r="AB2798" s="54"/>
      <c r="AC2798" s="54"/>
      <c r="AD2798" s="54"/>
      <c r="AE2798" s="54"/>
      <c r="AF2798" s="53"/>
      <c r="AG2798" s="54"/>
      <c r="AH2798" s="54"/>
      <c r="AI2798" s="54"/>
      <c r="AJ2798" s="53"/>
      <c r="AK2798" s="53"/>
      <c r="AL2798" s="53"/>
      <c r="AM2798" s="53"/>
      <c r="AN2798" s="53"/>
      <c r="AO2798" s="53"/>
      <c r="AP2798" s="53"/>
      <c r="AQ2798" s="53"/>
      <c r="AR2798" s="53"/>
      <c r="AS2798" s="53"/>
      <c r="AT2798" s="53"/>
      <c r="AU2798" s="53"/>
      <c r="AV2798" s="53"/>
      <c r="AW2798" s="53"/>
      <c r="AX2798" s="53"/>
      <c r="AY2798" s="53"/>
    </row>
    <row r="2799" spans="18:51">
      <c r="R2799" s="55"/>
      <c r="S2799" s="53"/>
      <c r="T2799" s="53"/>
      <c r="U2799" s="53"/>
      <c r="V2799" s="53"/>
      <c r="W2799" s="53"/>
      <c r="X2799" s="54"/>
      <c r="Y2799" s="54"/>
      <c r="Z2799" s="54"/>
      <c r="AA2799" s="54"/>
      <c r="AB2799" s="54"/>
      <c r="AC2799" s="54"/>
      <c r="AD2799" s="54"/>
      <c r="AE2799" s="54"/>
      <c r="AF2799" s="53"/>
      <c r="AG2799" s="54"/>
      <c r="AH2799" s="54"/>
      <c r="AI2799" s="54"/>
      <c r="AJ2799" s="53"/>
      <c r="AK2799" s="53"/>
      <c r="AL2799" s="53"/>
      <c r="AM2799" s="53"/>
      <c r="AN2799" s="53"/>
      <c r="AO2799" s="53"/>
      <c r="AP2799" s="53"/>
      <c r="AQ2799" s="53"/>
      <c r="AR2799" s="53"/>
      <c r="AS2799" s="53"/>
      <c r="AT2799" s="53"/>
      <c r="AU2799" s="53"/>
      <c r="AV2799" s="53"/>
      <c r="AW2799" s="53"/>
      <c r="AX2799" s="53"/>
      <c r="AY2799" s="53"/>
    </row>
    <row r="2800" spans="18:51">
      <c r="R2800" s="55"/>
      <c r="S2800" s="53"/>
      <c r="T2800" s="53"/>
      <c r="U2800" s="53"/>
      <c r="V2800" s="53"/>
      <c r="W2800" s="53"/>
      <c r="X2800" s="54"/>
      <c r="Y2800" s="54"/>
      <c r="Z2800" s="54"/>
      <c r="AA2800" s="54"/>
      <c r="AB2800" s="54"/>
      <c r="AC2800" s="54"/>
      <c r="AD2800" s="54"/>
      <c r="AE2800" s="54"/>
      <c r="AF2800" s="53"/>
      <c r="AG2800" s="54"/>
      <c r="AH2800" s="54"/>
      <c r="AI2800" s="54"/>
      <c r="AJ2800" s="53"/>
      <c r="AK2800" s="53"/>
      <c r="AL2800" s="53"/>
      <c r="AM2800" s="53"/>
      <c r="AN2800" s="53"/>
      <c r="AO2800" s="53"/>
      <c r="AP2800" s="53"/>
      <c r="AQ2800" s="53"/>
      <c r="AR2800" s="53"/>
      <c r="AS2800" s="53"/>
      <c r="AT2800" s="53"/>
      <c r="AU2800" s="53"/>
      <c r="AV2800" s="53"/>
      <c r="AW2800" s="53"/>
      <c r="AX2800" s="53"/>
      <c r="AY2800" s="53"/>
    </row>
    <row r="2801" spans="18:51">
      <c r="R2801" s="55"/>
      <c r="S2801" s="53"/>
      <c r="T2801" s="53"/>
      <c r="U2801" s="53"/>
      <c r="V2801" s="53"/>
      <c r="W2801" s="53"/>
      <c r="X2801" s="54"/>
      <c r="Y2801" s="54"/>
      <c r="Z2801" s="54"/>
      <c r="AA2801" s="54"/>
      <c r="AB2801" s="54"/>
      <c r="AC2801" s="54"/>
      <c r="AD2801" s="54"/>
      <c r="AE2801" s="54"/>
      <c r="AF2801" s="53"/>
      <c r="AG2801" s="54"/>
      <c r="AH2801" s="54"/>
      <c r="AI2801" s="54"/>
      <c r="AJ2801" s="53"/>
      <c r="AK2801" s="53"/>
      <c r="AL2801" s="53"/>
      <c r="AM2801" s="53"/>
      <c r="AN2801" s="53"/>
      <c r="AO2801" s="53"/>
      <c r="AP2801" s="53"/>
      <c r="AQ2801" s="53"/>
      <c r="AR2801" s="53"/>
      <c r="AS2801" s="53"/>
      <c r="AT2801" s="53"/>
      <c r="AU2801" s="53"/>
      <c r="AV2801" s="53"/>
      <c r="AW2801" s="53"/>
      <c r="AX2801" s="53"/>
      <c r="AY2801" s="53"/>
    </row>
    <row r="2802" spans="18:51">
      <c r="R2802" s="55"/>
      <c r="S2802" s="53"/>
      <c r="T2802" s="53"/>
      <c r="U2802" s="53"/>
      <c r="V2802" s="53"/>
      <c r="W2802" s="53"/>
      <c r="X2802" s="54"/>
      <c r="Y2802" s="54"/>
      <c r="Z2802" s="54"/>
      <c r="AA2802" s="54"/>
      <c r="AB2802" s="54"/>
      <c r="AC2802" s="54"/>
      <c r="AD2802" s="54"/>
      <c r="AE2802" s="54"/>
      <c r="AF2802" s="53"/>
      <c r="AG2802" s="54"/>
      <c r="AH2802" s="54"/>
      <c r="AI2802" s="54"/>
      <c r="AJ2802" s="53"/>
      <c r="AK2802" s="53"/>
      <c r="AL2802" s="53"/>
      <c r="AM2802" s="53"/>
      <c r="AN2802" s="53"/>
      <c r="AO2802" s="53"/>
      <c r="AP2802" s="53"/>
      <c r="AQ2802" s="53"/>
      <c r="AR2802" s="53"/>
      <c r="AS2802" s="53"/>
      <c r="AT2802" s="53"/>
      <c r="AU2802" s="53"/>
      <c r="AV2802" s="53"/>
      <c r="AW2802" s="53"/>
      <c r="AX2802" s="53"/>
      <c r="AY2802" s="53"/>
    </row>
    <row r="2803" spans="18:51">
      <c r="R2803" s="55"/>
      <c r="S2803" s="53"/>
      <c r="T2803" s="53"/>
      <c r="U2803" s="53"/>
      <c r="V2803" s="53"/>
      <c r="W2803" s="53"/>
      <c r="X2803" s="54"/>
      <c r="Y2803" s="54"/>
      <c r="Z2803" s="54"/>
      <c r="AA2803" s="54"/>
      <c r="AB2803" s="54"/>
      <c r="AC2803" s="54"/>
      <c r="AD2803" s="54"/>
      <c r="AE2803" s="54"/>
      <c r="AF2803" s="53"/>
      <c r="AG2803" s="54"/>
      <c r="AH2803" s="54"/>
      <c r="AI2803" s="54"/>
      <c r="AJ2803" s="53"/>
      <c r="AK2803" s="53"/>
      <c r="AL2803" s="53"/>
      <c r="AM2803" s="53"/>
      <c r="AN2803" s="53"/>
      <c r="AO2803" s="53"/>
      <c r="AP2803" s="53"/>
      <c r="AQ2803" s="53"/>
      <c r="AR2803" s="53"/>
      <c r="AS2803" s="53"/>
      <c r="AT2803" s="53"/>
      <c r="AU2803" s="53"/>
      <c r="AV2803" s="53"/>
      <c r="AW2803" s="53"/>
      <c r="AX2803" s="53"/>
      <c r="AY2803" s="53"/>
    </row>
    <row r="2804" spans="18:51">
      <c r="R2804" s="55"/>
      <c r="S2804" s="53"/>
      <c r="T2804" s="53"/>
      <c r="U2804" s="53"/>
      <c r="V2804" s="53"/>
      <c r="W2804" s="53"/>
      <c r="X2804" s="54"/>
      <c r="Y2804" s="54"/>
      <c r="Z2804" s="54"/>
      <c r="AA2804" s="54"/>
      <c r="AB2804" s="54"/>
      <c r="AC2804" s="54"/>
      <c r="AD2804" s="54"/>
      <c r="AE2804" s="54"/>
      <c r="AF2804" s="53"/>
      <c r="AG2804" s="54"/>
      <c r="AH2804" s="54"/>
      <c r="AI2804" s="54"/>
      <c r="AJ2804" s="53"/>
      <c r="AK2804" s="53"/>
      <c r="AL2804" s="53"/>
      <c r="AM2804" s="53"/>
      <c r="AN2804" s="53"/>
      <c r="AO2804" s="53"/>
      <c r="AP2804" s="53"/>
      <c r="AQ2804" s="53"/>
      <c r="AR2804" s="53"/>
      <c r="AS2804" s="53"/>
      <c r="AT2804" s="53"/>
      <c r="AU2804" s="53"/>
      <c r="AV2804" s="53"/>
      <c r="AW2804" s="53"/>
      <c r="AX2804" s="53"/>
      <c r="AY2804" s="53"/>
    </row>
    <row r="2805" spans="18:51">
      <c r="R2805" s="55"/>
      <c r="S2805" s="53"/>
      <c r="T2805" s="53"/>
      <c r="U2805" s="53"/>
      <c r="V2805" s="53"/>
      <c r="W2805" s="53"/>
      <c r="X2805" s="54"/>
      <c r="Y2805" s="54"/>
      <c r="Z2805" s="54"/>
      <c r="AA2805" s="54"/>
      <c r="AB2805" s="54"/>
      <c r="AC2805" s="54"/>
      <c r="AD2805" s="54"/>
      <c r="AE2805" s="54"/>
      <c r="AF2805" s="53"/>
      <c r="AG2805" s="54"/>
      <c r="AH2805" s="54"/>
      <c r="AI2805" s="54"/>
      <c r="AJ2805" s="53"/>
      <c r="AK2805" s="53"/>
      <c r="AL2805" s="53"/>
      <c r="AM2805" s="53"/>
      <c r="AN2805" s="53"/>
      <c r="AO2805" s="53"/>
      <c r="AP2805" s="53"/>
      <c r="AQ2805" s="53"/>
      <c r="AR2805" s="53"/>
      <c r="AS2805" s="53"/>
      <c r="AT2805" s="53"/>
      <c r="AU2805" s="53"/>
      <c r="AV2805" s="53"/>
      <c r="AW2805" s="53"/>
      <c r="AX2805" s="53"/>
      <c r="AY2805" s="53"/>
    </row>
    <row r="2806" spans="18:51">
      <c r="R2806" s="55"/>
      <c r="S2806" s="53"/>
      <c r="T2806" s="53"/>
      <c r="U2806" s="53"/>
      <c r="V2806" s="53"/>
      <c r="W2806" s="53"/>
      <c r="X2806" s="54"/>
      <c r="Y2806" s="54"/>
      <c r="Z2806" s="54"/>
      <c r="AA2806" s="54"/>
      <c r="AB2806" s="54"/>
      <c r="AC2806" s="54"/>
      <c r="AD2806" s="54"/>
      <c r="AE2806" s="54"/>
      <c r="AF2806" s="53"/>
      <c r="AG2806" s="54"/>
      <c r="AH2806" s="54"/>
      <c r="AI2806" s="54"/>
      <c r="AJ2806" s="53"/>
      <c r="AK2806" s="53"/>
      <c r="AL2806" s="53"/>
      <c r="AM2806" s="53"/>
      <c r="AN2806" s="53"/>
      <c r="AO2806" s="53"/>
      <c r="AP2806" s="53"/>
      <c r="AQ2806" s="53"/>
      <c r="AR2806" s="53"/>
      <c r="AS2806" s="53"/>
      <c r="AT2806" s="53"/>
      <c r="AU2806" s="53"/>
      <c r="AV2806" s="53"/>
      <c r="AW2806" s="53"/>
      <c r="AX2806" s="53"/>
      <c r="AY2806" s="53"/>
    </row>
    <row r="2807" spans="18:51">
      <c r="R2807" s="55"/>
      <c r="S2807" s="53"/>
      <c r="T2807" s="53"/>
      <c r="U2807" s="53"/>
      <c r="V2807" s="53"/>
      <c r="W2807" s="53"/>
      <c r="X2807" s="54"/>
      <c r="Y2807" s="54"/>
      <c r="Z2807" s="54"/>
      <c r="AA2807" s="54"/>
      <c r="AB2807" s="54"/>
      <c r="AC2807" s="54"/>
      <c r="AD2807" s="54"/>
      <c r="AE2807" s="54"/>
      <c r="AF2807" s="53"/>
      <c r="AG2807" s="54"/>
      <c r="AH2807" s="54"/>
      <c r="AI2807" s="54"/>
      <c r="AJ2807" s="53"/>
      <c r="AK2807" s="53"/>
      <c r="AL2807" s="53"/>
      <c r="AM2807" s="53"/>
      <c r="AN2807" s="53"/>
      <c r="AO2807" s="53"/>
      <c r="AP2807" s="53"/>
      <c r="AQ2807" s="53"/>
      <c r="AR2807" s="53"/>
      <c r="AS2807" s="53"/>
      <c r="AT2807" s="53"/>
      <c r="AU2807" s="53"/>
      <c r="AV2807" s="53"/>
      <c r="AW2807" s="53"/>
      <c r="AX2807" s="53"/>
      <c r="AY2807" s="53"/>
    </row>
    <row r="2808" spans="18:51">
      <c r="R2808" s="55"/>
      <c r="S2808" s="53"/>
      <c r="T2808" s="53"/>
      <c r="U2808" s="53"/>
      <c r="V2808" s="53"/>
      <c r="W2808" s="53"/>
      <c r="X2808" s="54"/>
      <c r="Y2808" s="54"/>
      <c r="Z2808" s="54"/>
      <c r="AA2808" s="54"/>
      <c r="AB2808" s="54"/>
      <c r="AC2808" s="54"/>
      <c r="AD2808" s="54"/>
      <c r="AE2808" s="54"/>
      <c r="AF2808" s="53"/>
      <c r="AG2808" s="54"/>
      <c r="AH2808" s="54"/>
      <c r="AI2808" s="54"/>
      <c r="AJ2808" s="53"/>
      <c r="AK2808" s="53"/>
      <c r="AL2808" s="53"/>
      <c r="AM2808" s="53"/>
      <c r="AN2808" s="53"/>
      <c r="AO2808" s="53"/>
      <c r="AP2808" s="53"/>
      <c r="AQ2808" s="53"/>
      <c r="AR2808" s="53"/>
      <c r="AS2808" s="53"/>
      <c r="AT2808" s="53"/>
      <c r="AU2808" s="53"/>
      <c r="AV2808" s="53"/>
      <c r="AW2808" s="53"/>
      <c r="AX2808" s="53"/>
      <c r="AY2808" s="53"/>
    </row>
    <row r="2809" spans="18:51">
      <c r="R2809" s="55"/>
      <c r="S2809" s="53"/>
      <c r="T2809" s="53"/>
      <c r="U2809" s="53"/>
      <c r="V2809" s="53"/>
      <c r="W2809" s="53"/>
      <c r="X2809" s="54"/>
      <c r="Y2809" s="54"/>
      <c r="Z2809" s="54"/>
      <c r="AA2809" s="54"/>
      <c r="AB2809" s="54"/>
      <c r="AC2809" s="54"/>
      <c r="AD2809" s="54"/>
      <c r="AE2809" s="54"/>
      <c r="AF2809" s="53"/>
      <c r="AG2809" s="54"/>
      <c r="AH2809" s="54"/>
      <c r="AI2809" s="54"/>
      <c r="AJ2809" s="53"/>
      <c r="AK2809" s="53"/>
      <c r="AL2809" s="53"/>
      <c r="AM2809" s="53"/>
      <c r="AN2809" s="53"/>
      <c r="AO2809" s="53"/>
      <c r="AP2809" s="53"/>
      <c r="AQ2809" s="53"/>
      <c r="AR2809" s="53"/>
      <c r="AS2809" s="53"/>
      <c r="AT2809" s="53"/>
      <c r="AU2809" s="53"/>
      <c r="AV2809" s="53"/>
      <c r="AW2809" s="53"/>
      <c r="AX2809" s="53"/>
      <c r="AY2809" s="53"/>
    </row>
    <row r="2810" spans="18:51">
      <c r="R2810" s="55"/>
      <c r="S2810" s="53"/>
      <c r="T2810" s="53"/>
      <c r="U2810" s="53"/>
      <c r="V2810" s="53"/>
      <c r="W2810" s="53"/>
      <c r="X2810" s="54"/>
      <c r="Y2810" s="54"/>
      <c r="Z2810" s="54"/>
      <c r="AA2810" s="54"/>
      <c r="AB2810" s="54"/>
      <c r="AC2810" s="54"/>
      <c r="AD2810" s="54"/>
      <c r="AE2810" s="54"/>
      <c r="AF2810" s="53"/>
      <c r="AG2810" s="54"/>
      <c r="AH2810" s="54"/>
      <c r="AI2810" s="54"/>
      <c r="AJ2810" s="53"/>
      <c r="AK2810" s="53"/>
      <c r="AL2810" s="53"/>
      <c r="AM2810" s="53"/>
      <c r="AN2810" s="53"/>
      <c r="AO2810" s="53"/>
      <c r="AP2810" s="53"/>
      <c r="AQ2810" s="53"/>
      <c r="AR2810" s="53"/>
      <c r="AS2810" s="53"/>
      <c r="AT2810" s="53"/>
      <c r="AU2810" s="53"/>
      <c r="AV2810" s="53"/>
      <c r="AW2810" s="53"/>
      <c r="AX2810" s="53"/>
      <c r="AY2810" s="53"/>
    </row>
    <row r="2811" spans="18:51">
      <c r="R2811" s="55"/>
      <c r="S2811" s="53"/>
      <c r="T2811" s="53"/>
      <c r="U2811" s="53"/>
      <c r="V2811" s="53"/>
      <c r="W2811" s="53"/>
      <c r="X2811" s="54"/>
      <c r="Y2811" s="54"/>
      <c r="Z2811" s="54"/>
      <c r="AA2811" s="54"/>
      <c r="AB2811" s="54"/>
      <c r="AC2811" s="54"/>
      <c r="AD2811" s="54"/>
      <c r="AE2811" s="54"/>
      <c r="AF2811" s="53"/>
      <c r="AG2811" s="54"/>
      <c r="AH2811" s="54"/>
      <c r="AI2811" s="54"/>
      <c r="AJ2811" s="53"/>
      <c r="AK2811" s="53"/>
      <c r="AL2811" s="53"/>
      <c r="AM2811" s="53"/>
      <c r="AN2811" s="53"/>
      <c r="AO2811" s="53"/>
      <c r="AP2811" s="53"/>
      <c r="AQ2811" s="53"/>
      <c r="AR2811" s="53"/>
      <c r="AS2811" s="53"/>
      <c r="AT2811" s="53"/>
      <c r="AU2811" s="53"/>
      <c r="AV2811" s="53"/>
      <c r="AW2811" s="53"/>
      <c r="AX2811" s="53"/>
      <c r="AY2811" s="53"/>
    </row>
    <row r="2812" spans="18:51">
      <c r="R2812" s="55"/>
      <c r="S2812" s="53"/>
      <c r="T2812" s="53"/>
      <c r="U2812" s="53"/>
      <c r="V2812" s="53"/>
      <c r="W2812" s="53"/>
      <c r="X2812" s="54"/>
      <c r="Y2812" s="54"/>
      <c r="Z2812" s="54"/>
      <c r="AA2812" s="54"/>
      <c r="AB2812" s="54"/>
      <c r="AC2812" s="54"/>
      <c r="AD2812" s="54"/>
      <c r="AE2812" s="54"/>
      <c r="AF2812" s="53"/>
      <c r="AG2812" s="54"/>
      <c r="AH2812" s="54"/>
      <c r="AI2812" s="54"/>
      <c r="AJ2812" s="53"/>
      <c r="AK2812" s="53"/>
      <c r="AL2812" s="53"/>
      <c r="AM2812" s="53"/>
      <c r="AN2812" s="53"/>
      <c r="AO2812" s="53"/>
      <c r="AP2812" s="53"/>
      <c r="AQ2812" s="53"/>
      <c r="AR2812" s="53"/>
      <c r="AS2812" s="53"/>
      <c r="AT2812" s="53"/>
      <c r="AU2812" s="53"/>
      <c r="AV2812" s="53"/>
      <c r="AW2812" s="53"/>
      <c r="AX2812" s="53"/>
      <c r="AY2812" s="53"/>
    </row>
    <row r="2813" spans="18:51">
      <c r="R2813" s="55"/>
      <c r="S2813" s="53"/>
      <c r="T2813" s="53"/>
      <c r="U2813" s="53"/>
      <c r="V2813" s="53"/>
      <c r="W2813" s="53"/>
      <c r="X2813" s="54"/>
      <c r="Y2813" s="54"/>
      <c r="Z2813" s="54"/>
      <c r="AA2813" s="54"/>
      <c r="AB2813" s="54"/>
      <c r="AC2813" s="54"/>
      <c r="AD2813" s="54"/>
      <c r="AE2813" s="54"/>
      <c r="AF2813" s="53"/>
      <c r="AG2813" s="54"/>
      <c r="AH2813" s="54"/>
      <c r="AI2813" s="54"/>
      <c r="AJ2813" s="53"/>
      <c r="AK2813" s="53"/>
      <c r="AL2813" s="53"/>
      <c r="AM2813" s="53"/>
      <c r="AN2813" s="53"/>
      <c r="AO2813" s="53"/>
      <c r="AP2813" s="53"/>
      <c r="AQ2813" s="53"/>
      <c r="AR2813" s="53"/>
      <c r="AS2813" s="53"/>
      <c r="AT2813" s="53"/>
      <c r="AU2813" s="53"/>
      <c r="AV2813" s="53"/>
      <c r="AW2813" s="53"/>
      <c r="AX2813" s="53"/>
      <c r="AY2813" s="53"/>
    </row>
    <row r="2814" spans="18:51">
      <c r="R2814" s="55"/>
      <c r="S2814" s="53"/>
      <c r="T2814" s="53"/>
      <c r="U2814" s="53"/>
      <c r="V2814" s="53"/>
      <c r="W2814" s="53"/>
      <c r="X2814" s="54"/>
      <c r="Y2814" s="54"/>
      <c r="Z2814" s="54"/>
      <c r="AA2814" s="54"/>
      <c r="AB2814" s="54"/>
      <c r="AC2814" s="54"/>
      <c r="AD2814" s="54"/>
      <c r="AE2814" s="54"/>
      <c r="AF2814" s="53"/>
      <c r="AG2814" s="54"/>
      <c r="AH2814" s="54"/>
      <c r="AI2814" s="54"/>
      <c r="AJ2814" s="53"/>
      <c r="AK2814" s="53"/>
      <c r="AL2814" s="53"/>
      <c r="AM2814" s="53"/>
      <c r="AN2814" s="53"/>
      <c r="AO2814" s="53"/>
      <c r="AP2814" s="53"/>
      <c r="AQ2814" s="53"/>
      <c r="AR2814" s="53"/>
      <c r="AS2814" s="53"/>
      <c r="AT2814" s="53"/>
      <c r="AU2814" s="53"/>
      <c r="AV2814" s="53"/>
      <c r="AW2814" s="53"/>
      <c r="AX2814" s="53"/>
      <c r="AY2814" s="53"/>
    </row>
    <row r="2815" spans="18:51">
      <c r="R2815" s="55"/>
      <c r="S2815" s="53"/>
      <c r="T2815" s="53"/>
      <c r="U2815" s="53"/>
      <c r="V2815" s="53"/>
      <c r="W2815" s="53"/>
      <c r="X2815" s="54"/>
      <c r="Y2815" s="54"/>
      <c r="Z2815" s="54"/>
      <c r="AA2815" s="54"/>
      <c r="AB2815" s="54"/>
      <c r="AC2815" s="54"/>
      <c r="AD2815" s="54"/>
      <c r="AE2815" s="54"/>
      <c r="AF2815" s="53"/>
      <c r="AG2815" s="54"/>
      <c r="AH2815" s="54"/>
      <c r="AI2815" s="54"/>
      <c r="AJ2815" s="53"/>
      <c r="AK2815" s="53"/>
      <c r="AL2815" s="53"/>
      <c r="AM2815" s="53"/>
      <c r="AN2815" s="53"/>
      <c r="AO2815" s="53"/>
      <c r="AP2815" s="53"/>
      <c r="AQ2815" s="53"/>
      <c r="AR2815" s="53"/>
      <c r="AS2815" s="53"/>
      <c r="AT2815" s="53"/>
      <c r="AU2815" s="53"/>
      <c r="AV2815" s="53"/>
      <c r="AW2815" s="53"/>
      <c r="AX2815" s="53"/>
      <c r="AY2815" s="53"/>
    </row>
    <row r="2816" spans="18:51">
      <c r="R2816" s="55"/>
      <c r="S2816" s="53"/>
      <c r="T2816" s="53"/>
      <c r="U2816" s="53"/>
      <c r="V2816" s="53"/>
      <c r="W2816" s="53"/>
      <c r="X2816" s="54"/>
      <c r="Y2816" s="54"/>
      <c r="Z2816" s="54"/>
      <c r="AA2816" s="54"/>
      <c r="AB2816" s="54"/>
      <c r="AC2816" s="54"/>
      <c r="AD2816" s="54"/>
      <c r="AE2816" s="54"/>
      <c r="AF2816" s="53"/>
      <c r="AG2816" s="54"/>
      <c r="AH2816" s="54"/>
      <c r="AI2816" s="54"/>
      <c r="AJ2816" s="53"/>
      <c r="AK2816" s="53"/>
      <c r="AL2816" s="53"/>
      <c r="AM2816" s="53"/>
      <c r="AN2816" s="53"/>
      <c r="AO2816" s="53"/>
      <c r="AP2816" s="53"/>
      <c r="AQ2816" s="53"/>
      <c r="AR2816" s="53"/>
      <c r="AS2816" s="53"/>
      <c r="AT2816" s="53"/>
      <c r="AU2816" s="53"/>
      <c r="AV2816" s="53"/>
      <c r="AW2816" s="53"/>
      <c r="AX2816" s="53"/>
      <c r="AY2816" s="53"/>
    </row>
    <row r="2817" spans="18:51">
      <c r="R2817" s="55"/>
      <c r="S2817" s="53"/>
      <c r="T2817" s="53"/>
      <c r="U2817" s="53"/>
      <c r="V2817" s="53"/>
      <c r="W2817" s="53"/>
      <c r="X2817" s="54"/>
      <c r="Y2817" s="54"/>
      <c r="Z2817" s="54"/>
      <c r="AA2817" s="54"/>
      <c r="AB2817" s="54"/>
      <c r="AC2817" s="54"/>
      <c r="AD2817" s="54"/>
      <c r="AE2817" s="54"/>
      <c r="AF2817" s="53"/>
      <c r="AG2817" s="54"/>
      <c r="AH2817" s="54"/>
      <c r="AI2817" s="54"/>
      <c r="AJ2817" s="53"/>
      <c r="AK2817" s="53"/>
      <c r="AL2817" s="53"/>
      <c r="AM2817" s="53"/>
      <c r="AN2817" s="53"/>
      <c r="AO2817" s="53"/>
      <c r="AP2817" s="53"/>
      <c r="AQ2817" s="53"/>
      <c r="AR2817" s="53"/>
      <c r="AS2817" s="53"/>
      <c r="AT2817" s="53"/>
      <c r="AU2817" s="53"/>
      <c r="AV2817" s="53"/>
      <c r="AW2817" s="53"/>
      <c r="AX2817" s="53"/>
      <c r="AY2817" s="53"/>
    </row>
    <row r="2818" spans="18:51">
      <c r="R2818" s="55"/>
      <c r="S2818" s="53"/>
      <c r="T2818" s="53"/>
      <c r="U2818" s="53"/>
      <c r="V2818" s="53"/>
      <c r="W2818" s="53"/>
      <c r="X2818" s="54"/>
      <c r="Y2818" s="54"/>
      <c r="Z2818" s="54"/>
      <c r="AA2818" s="54"/>
      <c r="AB2818" s="54"/>
      <c r="AC2818" s="54"/>
      <c r="AD2818" s="54"/>
      <c r="AE2818" s="54"/>
      <c r="AF2818" s="53"/>
      <c r="AG2818" s="54"/>
      <c r="AH2818" s="54"/>
      <c r="AI2818" s="54"/>
      <c r="AJ2818" s="53"/>
      <c r="AK2818" s="53"/>
      <c r="AL2818" s="53"/>
      <c r="AM2818" s="53"/>
      <c r="AN2818" s="53"/>
      <c r="AO2818" s="53"/>
      <c r="AP2818" s="53"/>
      <c r="AQ2818" s="53"/>
      <c r="AR2818" s="53"/>
      <c r="AS2818" s="53"/>
      <c r="AT2818" s="53"/>
      <c r="AU2818" s="53"/>
      <c r="AV2818" s="53"/>
      <c r="AW2818" s="53"/>
      <c r="AX2818" s="53"/>
      <c r="AY2818" s="53"/>
    </row>
    <row r="2819" spans="18:51">
      <c r="R2819" s="55"/>
      <c r="S2819" s="53"/>
      <c r="T2819" s="53"/>
      <c r="U2819" s="53"/>
      <c r="V2819" s="53"/>
      <c r="W2819" s="53"/>
      <c r="X2819" s="54"/>
      <c r="Y2819" s="54"/>
      <c r="Z2819" s="54"/>
      <c r="AA2819" s="54"/>
      <c r="AB2819" s="54"/>
      <c r="AC2819" s="54"/>
      <c r="AD2819" s="54"/>
      <c r="AE2819" s="54"/>
      <c r="AF2819" s="53"/>
      <c r="AG2819" s="54"/>
      <c r="AH2819" s="54"/>
      <c r="AI2819" s="54"/>
      <c r="AJ2819" s="53"/>
      <c r="AK2819" s="53"/>
      <c r="AL2819" s="53"/>
      <c r="AM2819" s="53"/>
      <c r="AN2819" s="53"/>
      <c r="AO2819" s="53"/>
      <c r="AP2819" s="53"/>
      <c r="AQ2819" s="53"/>
      <c r="AR2819" s="53"/>
      <c r="AS2819" s="53"/>
      <c r="AT2819" s="53"/>
      <c r="AU2819" s="53"/>
      <c r="AV2819" s="53"/>
      <c r="AW2819" s="53"/>
      <c r="AX2819" s="53"/>
      <c r="AY2819" s="53"/>
    </row>
    <row r="2820" spans="18:51">
      <c r="R2820" s="55"/>
      <c r="S2820" s="53"/>
      <c r="T2820" s="53"/>
      <c r="U2820" s="53"/>
      <c r="V2820" s="53"/>
      <c r="W2820" s="53"/>
      <c r="X2820" s="54"/>
      <c r="Y2820" s="54"/>
      <c r="Z2820" s="54"/>
      <c r="AA2820" s="54"/>
      <c r="AB2820" s="54"/>
      <c r="AC2820" s="54"/>
      <c r="AD2820" s="54"/>
      <c r="AE2820" s="54"/>
      <c r="AF2820" s="53"/>
      <c r="AG2820" s="54"/>
      <c r="AH2820" s="54"/>
      <c r="AI2820" s="54"/>
      <c r="AJ2820" s="53"/>
      <c r="AK2820" s="53"/>
      <c r="AL2820" s="53"/>
      <c r="AM2820" s="53"/>
      <c r="AN2820" s="53"/>
      <c r="AO2820" s="53"/>
      <c r="AP2820" s="53"/>
      <c r="AQ2820" s="53"/>
      <c r="AR2820" s="53"/>
      <c r="AS2820" s="53"/>
      <c r="AT2820" s="53"/>
      <c r="AU2820" s="53"/>
      <c r="AV2820" s="53"/>
      <c r="AW2820" s="53"/>
      <c r="AX2820" s="53"/>
      <c r="AY2820" s="53"/>
    </row>
    <row r="2821" spans="18:51">
      <c r="R2821" s="55"/>
      <c r="S2821" s="53"/>
      <c r="T2821" s="53"/>
      <c r="U2821" s="53"/>
      <c r="V2821" s="53"/>
      <c r="W2821" s="53"/>
      <c r="X2821" s="54"/>
      <c r="Y2821" s="54"/>
      <c r="Z2821" s="54"/>
      <c r="AA2821" s="54"/>
      <c r="AB2821" s="54"/>
      <c r="AC2821" s="54"/>
      <c r="AD2821" s="54"/>
      <c r="AE2821" s="54"/>
      <c r="AF2821" s="53"/>
      <c r="AG2821" s="54"/>
      <c r="AH2821" s="54"/>
      <c r="AI2821" s="54"/>
      <c r="AJ2821" s="53"/>
      <c r="AK2821" s="53"/>
      <c r="AL2821" s="53"/>
      <c r="AM2821" s="53"/>
      <c r="AN2821" s="53"/>
      <c r="AO2821" s="53"/>
      <c r="AP2821" s="53"/>
      <c r="AQ2821" s="53"/>
      <c r="AR2821" s="53"/>
      <c r="AS2821" s="53"/>
      <c r="AT2821" s="53"/>
      <c r="AU2821" s="53"/>
      <c r="AV2821" s="53"/>
      <c r="AW2821" s="53"/>
      <c r="AX2821" s="53"/>
      <c r="AY2821" s="53"/>
    </row>
    <row r="2822" spans="18:51">
      <c r="R2822" s="55"/>
      <c r="S2822" s="53"/>
      <c r="T2822" s="53"/>
      <c r="U2822" s="53"/>
      <c r="V2822" s="53"/>
      <c r="W2822" s="53"/>
      <c r="X2822" s="54"/>
      <c r="Y2822" s="54"/>
      <c r="Z2822" s="54"/>
      <c r="AA2822" s="54"/>
      <c r="AB2822" s="54"/>
      <c r="AC2822" s="54"/>
      <c r="AD2822" s="54"/>
      <c r="AE2822" s="54"/>
      <c r="AF2822" s="53"/>
      <c r="AG2822" s="54"/>
      <c r="AH2822" s="54"/>
      <c r="AI2822" s="54"/>
      <c r="AJ2822" s="53"/>
      <c r="AK2822" s="53"/>
      <c r="AL2822" s="53"/>
      <c r="AM2822" s="53"/>
      <c r="AN2822" s="53"/>
      <c r="AO2822" s="53"/>
      <c r="AP2822" s="53"/>
      <c r="AQ2822" s="53"/>
      <c r="AR2822" s="53"/>
      <c r="AS2822" s="53"/>
      <c r="AT2822" s="53"/>
      <c r="AU2822" s="53"/>
      <c r="AV2822" s="53"/>
      <c r="AW2822" s="53"/>
      <c r="AX2822" s="53"/>
      <c r="AY2822" s="53"/>
    </row>
    <row r="2823" spans="18:51">
      <c r="R2823" s="55"/>
      <c r="S2823" s="53"/>
      <c r="T2823" s="53"/>
      <c r="U2823" s="53"/>
      <c r="V2823" s="53"/>
      <c r="W2823" s="53"/>
      <c r="X2823" s="54"/>
      <c r="Y2823" s="54"/>
      <c r="Z2823" s="54"/>
      <c r="AA2823" s="54"/>
      <c r="AB2823" s="54"/>
      <c r="AC2823" s="54"/>
      <c r="AD2823" s="54"/>
      <c r="AE2823" s="54"/>
      <c r="AF2823" s="53"/>
      <c r="AG2823" s="54"/>
      <c r="AH2823" s="54"/>
      <c r="AI2823" s="54"/>
      <c r="AJ2823" s="53"/>
      <c r="AK2823" s="53"/>
      <c r="AL2823" s="53"/>
      <c r="AM2823" s="53"/>
      <c r="AN2823" s="53"/>
      <c r="AO2823" s="53"/>
      <c r="AP2823" s="53"/>
      <c r="AQ2823" s="53"/>
      <c r="AR2823" s="53"/>
      <c r="AS2823" s="53"/>
      <c r="AT2823" s="53"/>
      <c r="AU2823" s="53"/>
      <c r="AV2823" s="53"/>
      <c r="AW2823" s="53"/>
      <c r="AX2823" s="53"/>
      <c r="AY2823" s="53"/>
    </row>
    <row r="2824" spans="18:51">
      <c r="R2824" s="55"/>
      <c r="S2824" s="53"/>
      <c r="T2824" s="53"/>
      <c r="U2824" s="53"/>
      <c r="V2824" s="53"/>
      <c r="W2824" s="53"/>
      <c r="X2824" s="54"/>
      <c r="Y2824" s="54"/>
      <c r="Z2824" s="54"/>
      <c r="AA2824" s="54"/>
      <c r="AB2824" s="54"/>
      <c r="AC2824" s="54"/>
      <c r="AD2824" s="54"/>
      <c r="AE2824" s="54"/>
      <c r="AF2824" s="53"/>
      <c r="AG2824" s="54"/>
      <c r="AH2824" s="54"/>
      <c r="AI2824" s="54"/>
      <c r="AJ2824" s="53"/>
      <c r="AK2824" s="53"/>
      <c r="AL2824" s="53"/>
      <c r="AM2824" s="53"/>
      <c r="AN2824" s="53"/>
      <c r="AO2824" s="53"/>
      <c r="AP2824" s="53"/>
      <c r="AQ2824" s="53"/>
      <c r="AR2824" s="53"/>
      <c r="AS2824" s="53"/>
      <c r="AT2824" s="53"/>
      <c r="AU2824" s="53"/>
      <c r="AV2824" s="53"/>
      <c r="AW2824" s="53"/>
      <c r="AX2824" s="53"/>
      <c r="AY2824" s="53"/>
    </row>
    <row r="2825" spans="18:51">
      <c r="R2825" s="55"/>
      <c r="S2825" s="53"/>
      <c r="T2825" s="53"/>
      <c r="U2825" s="53"/>
      <c r="V2825" s="53"/>
      <c r="W2825" s="53"/>
      <c r="X2825" s="54"/>
      <c r="Y2825" s="54"/>
      <c r="Z2825" s="54"/>
      <c r="AA2825" s="54"/>
      <c r="AB2825" s="54"/>
      <c r="AC2825" s="54"/>
      <c r="AD2825" s="54"/>
      <c r="AE2825" s="54"/>
      <c r="AF2825" s="53"/>
      <c r="AG2825" s="54"/>
      <c r="AH2825" s="54"/>
      <c r="AI2825" s="54"/>
      <c r="AJ2825" s="53"/>
      <c r="AK2825" s="53"/>
      <c r="AL2825" s="53"/>
      <c r="AM2825" s="53"/>
      <c r="AN2825" s="53"/>
      <c r="AO2825" s="53"/>
      <c r="AP2825" s="53"/>
      <c r="AQ2825" s="53"/>
      <c r="AR2825" s="53"/>
      <c r="AS2825" s="53"/>
      <c r="AT2825" s="53"/>
      <c r="AU2825" s="53"/>
      <c r="AV2825" s="53"/>
      <c r="AW2825" s="53"/>
      <c r="AX2825" s="53"/>
      <c r="AY2825" s="53"/>
    </row>
    <row r="2826" spans="18:51">
      <c r="R2826" s="55"/>
      <c r="S2826" s="53"/>
      <c r="T2826" s="53"/>
      <c r="U2826" s="53"/>
      <c r="V2826" s="53"/>
      <c r="W2826" s="53"/>
      <c r="X2826" s="54"/>
      <c r="Y2826" s="54"/>
      <c r="Z2826" s="54"/>
      <c r="AA2826" s="54"/>
      <c r="AB2826" s="54"/>
      <c r="AC2826" s="54"/>
      <c r="AD2826" s="54"/>
      <c r="AE2826" s="54"/>
      <c r="AF2826" s="53"/>
      <c r="AG2826" s="54"/>
      <c r="AH2826" s="54"/>
      <c r="AI2826" s="54"/>
      <c r="AJ2826" s="53"/>
      <c r="AK2826" s="53"/>
      <c r="AL2826" s="53"/>
      <c r="AM2826" s="53"/>
      <c r="AN2826" s="53"/>
      <c r="AO2826" s="53"/>
      <c r="AP2826" s="53"/>
      <c r="AQ2826" s="53"/>
      <c r="AR2826" s="53"/>
      <c r="AS2826" s="53"/>
      <c r="AT2826" s="53"/>
      <c r="AU2826" s="53"/>
      <c r="AV2826" s="53"/>
      <c r="AW2826" s="53"/>
      <c r="AX2826" s="53"/>
      <c r="AY2826" s="53"/>
    </row>
    <row r="2827" spans="18:51">
      <c r="R2827" s="55"/>
      <c r="S2827" s="53"/>
      <c r="T2827" s="53"/>
      <c r="U2827" s="53"/>
      <c r="V2827" s="53"/>
      <c r="W2827" s="53"/>
      <c r="X2827" s="54"/>
      <c r="Y2827" s="54"/>
      <c r="Z2827" s="54"/>
      <c r="AA2827" s="54"/>
      <c r="AB2827" s="54"/>
      <c r="AC2827" s="54"/>
      <c r="AD2827" s="54"/>
      <c r="AE2827" s="54"/>
      <c r="AF2827" s="53"/>
      <c r="AG2827" s="54"/>
      <c r="AH2827" s="54"/>
      <c r="AI2827" s="54"/>
      <c r="AJ2827" s="53"/>
      <c r="AK2827" s="53"/>
      <c r="AL2827" s="53"/>
      <c r="AM2827" s="53"/>
      <c r="AN2827" s="53"/>
      <c r="AO2827" s="53"/>
      <c r="AP2827" s="53"/>
      <c r="AQ2827" s="53"/>
      <c r="AR2827" s="53"/>
      <c r="AS2827" s="53"/>
      <c r="AT2827" s="53"/>
      <c r="AU2827" s="53"/>
      <c r="AV2827" s="53"/>
      <c r="AW2827" s="53"/>
      <c r="AX2827" s="53"/>
      <c r="AY2827" s="53"/>
    </row>
    <row r="2828" spans="18:51">
      <c r="R2828" s="55"/>
      <c r="S2828" s="53"/>
      <c r="T2828" s="53"/>
      <c r="U2828" s="53"/>
      <c r="V2828" s="53"/>
      <c r="W2828" s="53"/>
      <c r="X2828" s="54"/>
      <c r="Y2828" s="54"/>
      <c r="Z2828" s="54"/>
      <c r="AA2828" s="54"/>
      <c r="AB2828" s="54"/>
      <c r="AC2828" s="54"/>
      <c r="AD2828" s="54"/>
      <c r="AE2828" s="54"/>
      <c r="AF2828" s="53"/>
      <c r="AG2828" s="54"/>
      <c r="AH2828" s="54"/>
      <c r="AI2828" s="54"/>
      <c r="AJ2828" s="53"/>
      <c r="AK2828" s="53"/>
      <c r="AL2828" s="53"/>
      <c r="AM2828" s="53"/>
      <c r="AN2828" s="53"/>
      <c r="AO2828" s="53"/>
      <c r="AP2828" s="53"/>
      <c r="AQ2828" s="53"/>
      <c r="AR2828" s="53"/>
      <c r="AS2828" s="53"/>
      <c r="AT2828" s="53"/>
      <c r="AU2828" s="53"/>
      <c r="AV2828" s="53"/>
      <c r="AW2828" s="53"/>
      <c r="AX2828" s="53"/>
      <c r="AY2828" s="53"/>
    </row>
    <row r="2829" spans="18:51">
      <c r="R2829" s="55"/>
      <c r="S2829" s="53"/>
      <c r="T2829" s="53"/>
      <c r="U2829" s="53"/>
      <c r="V2829" s="53"/>
      <c r="W2829" s="53"/>
      <c r="X2829" s="54"/>
      <c r="Y2829" s="54"/>
      <c r="Z2829" s="54"/>
      <c r="AA2829" s="54"/>
      <c r="AB2829" s="54"/>
      <c r="AC2829" s="54"/>
      <c r="AD2829" s="54"/>
      <c r="AE2829" s="54"/>
      <c r="AF2829" s="53"/>
      <c r="AG2829" s="54"/>
      <c r="AH2829" s="54"/>
      <c r="AI2829" s="54"/>
      <c r="AJ2829" s="53"/>
      <c r="AK2829" s="53"/>
      <c r="AL2829" s="53"/>
      <c r="AM2829" s="53"/>
      <c r="AN2829" s="53"/>
      <c r="AO2829" s="53"/>
      <c r="AP2829" s="53"/>
      <c r="AQ2829" s="53"/>
      <c r="AR2829" s="53"/>
      <c r="AS2829" s="53"/>
      <c r="AT2829" s="53"/>
      <c r="AU2829" s="53"/>
      <c r="AV2829" s="53"/>
      <c r="AW2829" s="53"/>
      <c r="AX2829" s="53"/>
      <c r="AY2829" s="53"/>
    </row>
    <row r="2830" spans="18:51">
      <c r="R2830" s="55"/>
      <c r="S2830" s="53"/>
      <c r="T2830" s="53"/>
      <c r="U2830" s="53"/>
      <c r="V2830" s="53"/>
      <c r="W2830" s="53"/>
      <c r="X2830" s="54"/>
      <c r="Y2830" s="54"/>
      <c r="Z2830" s="54"/>
      <c r="AA2830" s="54"/>
      <c r="AB2830" s="54"/>
      <c r="AC2830" s="54"/>
      <c r="AD2830" s="54"/>
      <c r="AE2830" s="54"/>
      <c r="AF2830" s="53"/>
      <c r="AG2830" s="54"/>
      <c r="AH2830" s="54"/>
      <c r="AI2830" s="54"/>
      <c r="AJ2830" s="53"/>
      <c r="AK2830" s="53"/>
      <c r="AL2830" s="53"/>
      <c r="AM2830" s="53"/>
      <c r="AN2830" s="53"/>
      <c r="AO2830" s="53"/>
      <c r="AP2830" s="53"/>
      <c r="AQ2830" s="53"/>
      <c r="AR2830" s="53"/>
      <c r="AS2830" s="53"/>
      <c r="AT2830" s="53"/>
      <c r="AU2830" s="53"/>
      <c r="AV2830" s="53"/>
      <c r="AW2830" s="53"/>
      <c r="AX2830" s="53"/>
      <c r="AY2830" s="53"/>
    </row>
    <row r="2831" spans="18:51">
      <c r="R2831" s="55"/>
      <c r="S2831" s="53"/>
      <c r="T2831" s="53"/>
      <c r="U2831" s="53"/>
      <c r="V2831" s="53"/>
      <c r="W2831" s="53"/>
      <c r="X2831" s="54"/>
      <c r="Y2831" s="54"/>
      <c r="Z2831" s="54"/>
      <c r="AA2831" s="54"/>
      <c r="AB2831" s="54"/>
      <c r="AC2831" s="54"/>
      <c r="AD2831" s="54"/>
      <c r="AE2831" s="54"/>
      <c r="AF2831" s="53"/>
      <c r="AG2831" s="54"/>
      <c r="AH2831" s="54"/>
      <c r="AI2831" s="54"/>
      <c r="AJ2831" s="53"/>
      <c r="AK2831" s="53"/>
      <c r="AL2831" s="53"/>
      <c r="AM2831" s="53"/>
      <c r="AN2831" s="53"/>
      <c r="AO2831" s="53"/>
      <c r="AP2831" s="53"/>
      <c r="AQ2831" s="53"/>
      <c r="AR2831" s="53"/>
      <c r="AS2831" s="53"/>
      <c r="AT2831" s="53"/>
      <c r="AU2831" s="53"/>
      <c r="AV2831" s="53"/>
      <c r="AW2831" s="53"/>
      <c r="AX2831" s="53"/>
      <c r="AY2831" s="53"/>
    </row>
    <row r="2832" spans="18:51">
      <c r="R2832" s="55"/>
      <c r="S2832" s="53"/>
      <c r="T2832" s="53"/>
      <c r="U2832" s="53"/>
      <c r="V2832" s="53"/>
      <c r="W2832" s="53"/>
      <c r="X2832" s="54"/>
      <c r="Y2832" s="54"/>
      <c r="Z2832" s="54"/>
      <c r="AA2832" s="54"/>
      <c r="AB2832" s="54"/>
      <c r="AC2832" s="54"/>
      <c r="AD2832" s="54"/>
      <c r="AE2832" s="54"/>
      <c r="AF2832" s="53"/>
      <c r="AG2832" s="54"/>
      <c r="AH2832" s="54"/>
      <c r="AI2832" s="54"/>
      <c r="AJ2832" s="53"/>
      <c r="AK2832" s="53"/>
      <c r="AL2832" s="53"/>
      <c r="AM2832" s="53"/>
      <c r="AN2832" s="53"/>
      <c r="AO2832" s="53"/>
      <c r="AP2832" s="53"/>
      <c r="AQ2832" s="53"/>
      <c r="AR2832" s="53"/>
      <c r="AS2832" s="53"/>
      <c r="AT2832" s="53"/>
      <c r="AU2832" s="53"/>
      <c r="AV2832" s="53"/>
      <c r="AW2832" s="53"/>
      <c r="AX2832" s="53"/>
      <c r="AY2832" s="53"/>
    </row>
    <row r="2833" spans="18:51">
      <c r="R2833" s="55"/>
      <c r="S2833" s="53"/>
      <c r="T2833" s="53"/>
      <c r="U2833" s="53"/>
      <c r="V2833" s="53"/>
      <c r="W2833" s="53"/>
      <c r="X2833" s="54"/>
      <c r="Y2833" s="54"/>
      <c r="Z2833" s="54"/>
      <c r="AA2833" s="54"/>
      <c r="AB2833" s="54"/>
      <c r="AC2833" s="54"/>
      <c r="AD2833" s="54"/>
      <c r="AE2833" s="54"/>
      <c r="AF2833" s="53"/>
      <c r="AG2833" s="54"/>
      <c r="AH2833" s="54"/>
      <c r="AI2833" s="54"/>
      <c r="AJ2833" s="53"/>
      <c r="AK2833" s="53"/>
      <c r="AL2833" s="53"/>
      <c r="AM2833" s="53"/>
      <c r="AN2833" s="53"/>
      <c r="AO2833" s="53"/>
      <c r="AP2833" s="53"/>
      <c r="AQ2833" s="53"/>
      <c r="AR2833" s="53"/>
      <c r="AS2833" s="53"/>
      <c r="AT2833" s="53"/>
      <c r="AU2833" s="53"/>
      <c r="AV2833" s="53"/>
      <c r="AW2833" s="53"/>
      <c r="AX2833" s="53"/>
      <c r="AY2833" s="53"/>
    </row>
    <row r="2834" spans="18:51">
      <c r="R2834" s="55"/>
      <c r="S2834" s="53"/>
      <c r="T2834" s="53"/>
      <c r="U2834" s="53"/>
      <c r="V2834" s="53"/>
      <c r="W2834" s="53"/>
      <c r="X2834" s="54"/>
      <c r="Y2834" s="54"/>
      <c r="Z2834" s="54"/>
      <c r="AA2834" s="54"/>
      <c r="AB2834" s="54"/>
      <c r="AC2834" s="54"/>
      <c r="AD2834" s="54"/>
      <c r="AE2834" s="54"/>
      <c r="AF2834" s="53"/>
      <c r="AG2834" s="54"/>
      <c r="AH2834" s="54"/>
      <c r="AI2834" s="54"/>
      <c r="AJ2834" s="53"/>
      <c r="AK2834" s="53"/>
      <c r="AL2834" s="53"/>
      <c r="AM2834" s="53"/>
      <c r="AN2834" s="53"/>
      <c r="AO2834" s="53"/>
      <c r="AP2834" s="53"/>
      <c r="AQ2834" s="53"/>
      <c r="AR2834" s="53"/>
      <c r="AS2834" s="53"/>
      <c r="AT2834" s="53"/>
      <c r="AU2834" s="53"/>
      <c r="AV2834" s="53"/>
      <c r="AW2834" s="53"/>
      <c r="AX2834" s="53"/>
      <c r="AY2834" s="53"/>
    </row>
    <row r="2835" spans="18:51">
      <c r="R2835" s="55"/>
      <c r="S2835" s="53"/>
      <c r="T2835" s="53"/>
      <c r="U2835" s="53"/>
      <c r="V2835" s="53"/>
      <c r="W2835" s="53"/>
      <c r="X2835" s="54"/>
      <c r="Y2835" s="54"/>
      <c r="Z2835" s="54"/>
      <c r="AA2835" s="54"/>
      <c r="AB2835" s="54"/>
      <c r="AC2835" s="54"/>
      <c r="AD2835" s="54"/>
      <c r="AE2835" s="54"/>
      <c r="AF2835" s="53"/>
      <c r="AG2835" s="54"/>
      <c r="AH2835" s="54"/>
      <c r="AI2835" s="54"/>
      <c r="AJ2835" s="53"/>
      <c r="AK2835" s="53"/>
      <c r="AL2835" s="53"/>
      <c r="AM2835" s="53"/>
      <c r="AN2835" s="53"/>
      <c r="AO2835" s="53"/>
      <c r="AP2835" s="53"/>
      <c r="AQ2835" s="53"/>
      <c r="AR2835" s="53"/>
      <c r="AS2835" s="53"/>
      <c r="AT2835" s="53"/>
      <c r="AU2835" s="53"/>
      <c r="AV2835" s="53"/>
      <c r="AW2835" s="53"/>
      <c r="AX2835" s="53"/>
      <c r="AY2835" s="53"/>
    </row>
    <row r="2836" spans="18:51">
      <c r="R2836" s="55"/>
      <c r="S2836" s="53"/>
      <c r="T2836" s="53"/>
      <c r="U2836" s="53"/>
      <c r="V2836" s="53"/>
      <c r="W2836" s="53"/>
      <c r="X2836" s="54"/>
      <c r="Y2836" s="54"/>
      <c r="Z2836" s="54"/>
      <c r="AA2836" s="54"/>
      <c r="AB2836" s="54"/>
      <c r="AC2836" s="54"/>
      <c r="AD2836" s="54"/>
      <c r="AE2836" s="54"/>
      <c r="AF2836" s="53"/>
      <c r="AG2836" s="54"/>
      <c r="AH2836" s="54"/>
      <c r="AI2836" s="54"/>
      <c r="AJ2836" s="53"/>
      <c r="AK2836" s="53"/>
      <c r="AL2836" s="53"/>
      <c r="AM2836" s="53"/>
      <c r="AN2836" s="53"/>
      <c r="AO2836" s="53"/>
      <c r="AP2836" s="53"/>
      <c r="AQ2836" s="53"/>
      <c r="AR2836" s="53"/>
      <c r="AS2836" s="53"/>
      <c r="AT2836" s="53"/>
      <c r="AU2836" s="53"/>
      <c r="AV2836" s="53"/>
      <c r="AW2836" s="53"/>
      <c r="AX2836" s="53"/>
      <c r="AY2836" s="53"/>
    </row>
    <row r="2837" spans="18:51">
      <c r="R2837" s="55"/>
      <c r="S2837" s="53"/>
      <c r="T2837" s="53"/>
      <c r="U2837" s="53"/>
      <c r="V2837" s="53"/>
      <c r="W2837" s="53"/>
      <c r="X2837" s="54"/>
      <c r="Y2837" s="54"/>
      <c r="Z2837" s="54"/>
      <c r="AA2837" s="54"/>
      <c r="AB2837" s="54"/>
      <c r="AC2837" s="54"/>
      <c r="AD2837" s="54"/>
      <c r="AE2837" s="54"/>
      <c r="AF2837" s="53"/>
      <c r="AG2837" s="54"/>
      <c r="AH2837" s="54"/>
      <c r="AI2837" s="54"/>
      <c r="AJ2837" s="53"/>
      <c r="AK2837" s="53"/>
      <c r="AL2837" s="53"/>
      <c r="AM2837" s="53"/>
      <c r="AN2837" s="53"/>
      <c r="AO2837" s="53"/>
      <c r="AP2837" s="53"/>
      <c r="AQ2837" s="53"/>
      <c r="AR2837" s="53"/>
      <c r="AS2837" s="53"/>
      <c r="AT2837" s="53"/>
      <c r="AU2837" s="53"/>
      <c r="AV2837" s="53"/>
      <c r="AW2837" s="53"/>
      <c r="AX2837" s="53"/>
      <c r="AY2837" s="53"/>
    </row>
    <row r="2838" spans="18:51">
      <c r="R2838" s="55"/>
      <c r="S2838" s="53"/>
      <c r="T2838" s="53"/>
      <c r="U2838" s="53"/>
      <c r="V2838" s="53"/>
      <c r="W2838" s="53"/>
      <c r="X2838" s="54"/>
      <c r="Y2838" s="54"/>
      <c r="Z2838" s="54"/>
      <c r="AA2838" s="54"/>
      <c r="AB2838" s="54"/>
      <c r="AC2838" s="54"/>
      <c r="AD2838" s="54"/>
      <c r="AE2838" s="54"/>
      <c r="AF2838" s="53"/>
      <c r="AG2838" s="54"/>
      <c r="AH2838" s="54"/>
      <c r="AI2838" s="54"/>
      <c r="AJ2838" s="53"/>
      <c r="AK2838" s="53"/>
      <c r="AL2838" s="53"/>
      <c r="AM2838" s="53"/>
      <c r="AN2838" s="53"/>
      <c r="AO2838" s="53"/>
      <c r="AP2838" s="53"/>
      <c r="AQ2838" s="53"/>
      <c r="AR2838" s="53"/>
      <c r="AS2838" s="53"/>
      <c r="AT2838" s="53"/>
      <c r="AU2838" s="53"/>
      <c r="AV2838" s="53"/>
      <c r="AW2838" s="53"/>
      <c r="AX2838" s="53"/>
      <c r="AY2838" s="53"/>
    </row>
    <row r="2839" spans="18:51">
      <c r="R2839" s="55"/>
      <c r="S2839" s="53"/>
      <c r="T2839" s="53"/>
      <c r="U2839" s="53"/>
      <c r="V2839" s="53"/>
      <c r="W2839" s="53"/>
      <c r="X2839" s="54"/>
      <c r="Y2839" s="54"/>
      <c r="Z2839" s="54"/>
      <c r="AA2839" s="54"/>
      <c r="AB2839" s="54"/>
      <c r="AC2839" s="54"/>
      <c r="AD2839" s="54"/>
      <c r="AE2839" s="54"/>
      <c r="AF2839" s="53"/>
      <c r="AG2839" s="54"/>
      <c r="AH2839" s="54"/>
      <c r="AI2839" s="54"/>
      <c r="AJ2839" s="53"/>
      <c r="AK2839" s="53"/>
      <c r="AL2839" s="53"/>
      <c r="AM2839" s="53"/>
      <c r="AN2839" s="53"/>
      <c r="AO2839" s="53"/>
      <c r="AP2839" s="53"/>
      <c r="AQ2839" s="53"/>
      <c r="AR2839" s="53"/>
      <c r="AS2839" s="53"/>
      <c r="AT2839" s="53"/>
      <c r="AU2839" s="53"/>
      <c r="AV2839" s="53"/>
      <c r="AW2839" s="53"/>
      <c r="AX2839" s="53"/>
      <c r="AY2839" s="53"/>
    </row>
    <row r="2840" spans="18:51">
      <c r="R2840" s="55"/>
      <c r="S2840" s="53"/>
      <c r="T2840" s="53"/>
      <c r="U2840" s="53"/>
      <c r="V2840" s="53"/>
      <c r="W2840" s="53"/>
      <c r="X2840" s="54"/>
      <c r="Y2840" s="54"/>
      <c r="Z2840" s="54"/>
      <c r="AA2840" s="54"/>
      <c r="AB2840" s="54"/>
      <c r="AC2840" s="54"/>
      <c r="AD2840" s="54"/>
      <c r="AE2840" s="54"/>
      <c r="AF2840" s="53"/>
      <c r="AG2840" s="54"/>
      <c r="AH2840" s="54"/>
      <c r="AI2840" s="54"/>
      <c r="AJ2840" s="53"/>
      <c r="AK2840" s="53"/>
      <c r="AL2840" s="53"/>
      <c r="AM2840" s="53"/>
      <c r="AN2840" s="53"/>
      <c r="AO2840" s="53"/>
      <c r="AP2840" s="53"/>
      <c r="AQ2840" s="53"/>
      <c r="AR2840" s="53"/>
      <c r="AS2840" s="53"/>
      <c r="AT2840" s="53"/>
      <c r="AU2840" s="53"/>
      <c r="AV2840" s="53"/>
      <c r="AW2840" s="53"/>
      <c r="AX2840" s="53"/>
      <c r="AY2840" s="53"/>
    </row>
    <row r="2841" spans="18:51">
      <c r="R2841" s="55"/>
      <c r="S2841" s="53"/>
      <c r="T2841" s="53"/>
      <c r="U2841" s="53"/>
      <c r="V2841" s="53"/>
      <c r="W2841" s="53"/>
      <c r="X2841" s="54"/>
      <c r="Y2841" s="54"/>
      <c r="Z2841" s="54"/>
      <c r="AA2841" s="54"/>
      <c r="AB2841" s="54"/>
      <c r="AC2841" s="54"/>
      <c r="AD2841" s="54"/>
      <c r="AE2841" s="54"/>
      <c r="AF2841" s="53"/>
      <c r="AG2841" s="54"/>
      <c r="AH2841" s="54"/>
      <c r="AI2841" s="54"/>
      <c r="AJ2841" s="53"/>
      <c r="AK2841" s="53"/>
      <c r="AL2841" s="53"/>
      <c r="AM2841" s="53"/>
      <c r="AN2841" s="53"/>
      <c r="AO2841" s="53"/>
      <c r="AP2841" s="53"/>
      <c r="AQ2841" s="53"/>
      <c r="AR2841" s="53"/>
      <c r="AS2841" s="53"/>
      <c r="AT2841" s="53"/>
      <c r="AU2841" s="53"/>
      <c r="AV2841" s="53"/>
      <c r="AW2841" s="53"/>
      <c r="AX2841" s="53"/>
      <c r="AY2841" s="53"/>
    </row>
    <row r="2842" spans="18:51">
      <c r="R2842" s="55"/>
      <c r="S2842" s="53"/>
      <c r="T2842" s="53"/>
      <c r="U2842" s="53"/>
      <c r="V2842" s="53"/>
      <c r="W2842" s="53"/>
      <c r="X2842" s="54"/>
      <c r="Y2842" s="54"/>
      <c r="Z2842" s="54"/>
      <c r="AA2842" s="54"/>
      <c r="AB2842" s="54"/>
      <c r="AC2842" s="54"/>
      <c r="AD2842" s="54"/>
      <c r="AE2842" s="54"/>
      <c r="AF2842" s="53"/>
      <c r="AG2842" s="54"/>
      <c r="AH2842" s="54"/>
      <c r="AI2842" s="54"/>
      <c r="AJ2842" s="53"/>
      <c r="AK2842" s="53"/>
      <c r="AL2842" s="53"/>
      <c r="AM2842" s="53"/>
      <c r="AN2842" s="53"/>
      <c r="AO2842" s="53"/>
      <c r="AP2842" s="53"/>
      <c r="AQ2842" s="53"/>
      <c r="AR2842" s="53"/>
      <c r="AS2842" s="53"/>
      <c r="AT2842" s="53"/>
      <c r="AU2842" s="53"/>
      <c r="AV2842" s="53"/>
      <c r="AW2842" s="53"/>
      <c r="AX2842" s="53"/>
      <c r="AY2842" s="53"/>
    </row>
    <row r="2843" spans="18:51">
      <c r="R2843" s="55"/>
      <c r="S2843" s="53"/>
      <c r="T2843" s="53"/>
      <c r="U2843" s="53"/>
      <c r="V2843" s="53"/>
      <c r="W2843" s="53"/>
      <c r="X2843" s="54"/>
      <c r="Y2843" s="54"/>
      <c r="Z2843" s="54"/>
      <c r="AA2843" s="54"/>
      <c r="AB2843" s="54"/>
      <c r="AC2843" s="54"/>
      <c r="AD2843" s="54"/>
      <c r="AE2843" s="54"/>
      <c r="AF2843" s="53"/>
      <c r="AG2843" s="54"/>
      <c r="AH2843" s="54"/>
      <c r="AI2843" s="54"/>
      <c r="AJ2843" s="53"/>
      <c r="AK2843" s="53"/>
      <c r="AL2843" s="53"/>
      <c r="AM2843" s="53"/>
      <c r="AN2843" s="53"/>
      <c r="AO2843" s="53"/>
      <c r="AP2843" s="53"/>
      <c r="AQ2843" s="53"/>
      <c r="AR2843" s="53"/>
      <c r="AS2843" s="53"/>
      <c r="AT2843" s="53"/>
      <c r="AU2843" s="53"/>
      <c r="AV2843" s="53"/>
      <c r="AW2843" s="53"/>
      <c r="AX2843" s="53"/>
      <c r="AY2843" s="53"/>
    </row>
    <row r="2844" spans="18:51">
      <c r="R2844" s="55"/>
      <c r="S2844" s="53"/>
      <c r="T2844" s="53"/>
      <c r="U2844" s="53"/>
      <c r="V2844" s="53"/>
      <c r="W2844" s="53"/>
      <c r="X2844" s="54"/>
      <c r="Y2844" s="54"/>
      <c r="Z2844" s="54"/>
      <c r="AA2844" s="54"/>
      <c r="AB2844" s="54"/>
      <c r="AC2844" s="54"/>
      <c r="AD2844" s="54"/>
      <c r="AE2844" s="54"/>
      <c r="AF2844" s="53"/>
      <c r="AG2844" s="54"/>
      <c r="AH2844" s="54"/>
      <c r="AI2844" s="54"/>
      <c r="AJ2844" s="53"/>
      <c r="AK2844" s="53"/>
      <c r="AL2844" s="53"/>
      <c r="AM2844" s="53"/>
      <c r="AN2844" s="53"/>
      <c r="AO2844" s="53"/>
      <c r="AP2844" s="53"/>
      <c r="AQ2844" s="53"/>
      <c r="AR2844" s="53"/>
      <c r="AS2844" s="53"/>
      <c r="AT2844" s="53"/>
      <c r="AU2844" s="53"/>
      <c r="AV2844" s="53"/>
      <c r="AW2844" s="53"/>
      <c r="AX2844" s="53"/>
      <c r="AY2844" s="53"/>
    </row>
    <row r="2845" spans="18:51">
      <c r="R2845" s="55"/>
      <c r="S2845" s="53"/>
      <c r="T2845" s="53"/>
      <c r="U2845" s="53"/>
      <c r="V2845" s="53"/>
      <c r="W2845" s="53"/>
      <c r="X2845" s="54"/>
      <c r="Y2845" s="54"/>
      <c r="Z2845" s="54"/>
      <c r="AA2845" s="54"/>
      <c r="AB2845" s="54"/>
      <c r="AC2845" s="54"/>
      <c r="AD2845" s="54"/>
      <c r="AE2845" s="54"/>
      <c r="AF2845" s="53"/>
      <c r="AG2845" s="54"/>
      <c r="AH2845" s="54"/>
      <c r="AI2845" s="54"/>
      <c r="AJ2845" s="53"/>
      <c r="AK2845" s="53"/>
      <c r="AL2845" s="53"/>
      <c r="AM2845" s="53"/>
      <c r="AN2845" s="53"/>
      <c r="AO2845" s="53"/>
      <c r="AP2845" s="53"/>
      <c r="AQ2845" s="53"/>
      <c r="AR2845" s="53"/>
      <c r="AS2845" s="53"/>
      <c r="AT2845" s="53"/>
      <c r="AU2845" s="53"/>
      <c r="AV2845" s="53"/>
      <c r="AW2845" s="53"/>
      <c r="AX2845" s="53"/>
      <c r="AY2845" s="53"/>
    </row>
    <row r="2846" spans="18:51">
      <c r="R2846" s="55"/>
      <c r="S2846" s="53"/>
      <c r="T2846" s="53"/>
      <c r="U2846" s="53"/>
      <c r="V2846" s="53"/>
      <c r="W2846" s="53"/>
      <c r="X2846" s="54"/>
      <c r="Y2846" s="54"/>
      <c r="Z2846" s="54"/>
      <c r="AA2846" s="54"/>
      <c r="AB2846" s="54"/>
      <c r="AC2846" s="54"/>
      <c r="AD2846" s="54"/>
      <c r="AE2846" s="54"/>
      <c r="AF2846" s="53"/>
      <c r="AG2846" s="54"/>
      <c r="AH2846" s="54"/>
      <c r="AI2846" s="54"/>
      <c r="AJ2846" s="53"/>
      <c r="AK2846" s="53"/>
      <c r="AL2846" s="53"/>
      <c r="AM2846" s="53"/>
      <c r="AN2846" s="53"/>
      <c r="AO2846" s="53"/>
      <c r="AP2846" s="53"/>
      <c r="AQ2846" s="53"/>
      <c r="AR2846" s="53"/>
      <c r="AS2846" s="53"/>
      <c r="AT2846" s="53"/>
      <c r="AU2846" s="53"/>
      <c r="AV2846" s="53"/>
      <c r="AW2846" s="53"/>
      <c r="AX2846" s="53"/>
      <c r="AY2846" s="53"/>
    </row>
    <row r="2847" spans="18:51">
      <c r="R2847" s="55"/>
      <c r="S2847" s="53"/>
      <c r="T2847" s="53"/>
      <c r="U2847" s="53"/>
      <c r="V2847" s="53"/>
      <c r="W2847" s="53"/>
      <c r="X2847" s="54"/>
      <c r="Y2847" s="54"/>
      <c r="Z2847" s="54"/>
      <c r="AA2847" s="54"/>
      <c r="AB2847" s="54"/>
      <c r="AC2847" s="54"/>
      <c r="AD2847" s="54"/>
      <c r="AE2847" s="54"/>
      <c r="AF2847" s="53"/>
      <c r="AG2847" s="54"/>
      <c r="AH2847" s="54"/>
      <c r="AI2847" s="54"/>
      <c r="AJ2847" s="53"/>
      <c r="AK2847" s="53"/>
      <c r="AL2847" s="53"/>
      <c r="AM2847" s="53"/>
      <c r="AN2847" s="53"/>
      <c r="AO2847" s="53"/>
      <c r="AP2847" s="53"/>
      <c r="AQ2847" s="53"/>
      <c r="AR2847" s="53"/>
      <c r="AS2847" s="53"/>
      <c r="AT2847" s="53"/>
      <c r="AU2847" s="53"/>
      <c r="AV2847" s="53"/>
      <c r="AW2847" s="53"/>
      <c r="AX2847" s="53"/>
      <c r="AY2847" s="53"/>
    </row>
    <row r="2848" spans="18:51">
      <c r="R2848" s="55"/>
      <c r="S2848" s="53"/>
      <c r="T2848" s="53"/>
      <c r="U2848" s="53"/>
      <c r="V2848" s="53"/>
      <c r="W2848" s="53"/>
      <c r="X2848" s="54"/>
      <c r="Y2848" s="54"/>
      <c r="Z2848" s="54"/>
      <c r="AA2848" s="54"/>
      <c r="AB2848" s="54"/>
      <c r="AC2848" s="54"/>
      <c r="AD2848" s="54"/>
      <c r="AE2848" s="54"/>
      <c r="AF2848" s="53"/>
      <c r="AG2848" s="54"/>
      <c r="AH2848" s="54"/>
      <c r="AI2848" s="54"/>
      <c r="AJ2848" s="53"/>
      <c r="AK2848" s="53"/>
      <c r="AL2848" s="53"/>
      <c r="AM2848" s="53"/>
      <c r="AN2848" s="53"/>
      <c r="AO2848" s="53"/>
      <c r="AP2848" s="53"/>
      <c r="AQ2848" s="53"/>
      <c r="AR2848" s="53"/>
      <c r="AS2848" s="53"/>
      <c r="AT2848" s="53"/>
      <c r="AU2848" s="53"/>
      <c r="AV2848" s="53"/>
      <c r="AW2848" s="53"/>
      <c r="AX2848" s="53"/>
      <c r="AY2848" s="53"/>
    </row>
    <row r="2849" spans="18:51">
      <c r="R2849" s="55"/>
      <c r="S2849" s="53"/>
      <c r="T2849" s="53"/>
      <c r="U2849" s="53"/>
      <c r="V2849" s="53"/>
      <c r="W2849" s="53"/>
      <c r="X2849" s="54"/>
      <c r="Y2849" s="54"/>
      <c r="Z2849" s="54"/>
      <c r="AA2849" s="54"/>
      <c r="AB2849" s="54"/>
      <c r="AC2849" s="54"/>
      <c r="AD2849" s="54"/>
      <c r="AE2849" s="54"/>
      <c r="AF2849" s="53"/>
      <c r="AG2849" s="54"/>
      <c r="AH2849" s="54"/>
      <c r="AI2849" s="54"/>
      <c r="AJ2849" s="53"/>
      <c r="AK2849" s="53"/>
      <c r="AL2849" s="53"/>
      <c r="AM2849" s="53"/>
      <c r="AN2849" s="53"/>
      <c r="AO2849" s="53"/>
      <c r="AP2849" s="53"/>
      <c r="AQ2849" s="53"/>
      <c r="AR2849" s="53"/>
      <c r="AS2849" s="53"/>
      <c r="AT2849" s="53"/>
      <c r="AU2849" s="53"/>
      <c r="AV2849" s="53"/>
      <c r="AW2849" s="53"/>
      <c r="AX2849" s="53"/>
      <c r="AY2849" s="53"/>
    </row>
    <row r="2850" spans="18:51">
      <c r="R2850" s="55"/>
      <c r="S2850" s="53"/>
      <c r="T2850" s="53"/>
      <c r="U2850" s="53"/>
      <c r="V2850" s="53"/>
      <c r="W2850" s="53"/>
      <c r="X2850" s="54"/>
      <c r="Y2850" s="54"/>
      <c r="Z2850" s="54"/>
      <c r="AA2850" s="54"/>
      <c r="AB2850" s="54"/>
      <c r="AC2850" s="54"/>
      <c r="AD2850" s="54"/>
      <c r="AE2850" s="54"/>
      <c r="AF2850" s="53"/>
      <c r="AG2850" s="54"/>
      <c r="AH2850" s="54"/>
      <c r="AI2850" s="54"/>
      <c r="AJ2850" s="53"/>
      <c r="AK2850" s="53"/>
      <c r="AL2850" s="53"/>
      <c r="AM2850" s="53"/>
      <c r="AN2850" s="53"/>
      <c r="AO2850" s="53"/>
      <c r="AP2850" s="53"/>
      <c r="AQ2850" s="53"/>
      <c r="AR2850" s="53"/>
      <c r="AS2850" s="53"/>
      <c r="AT2850" s="53"/>
      <c r="AU2850" s="53"/>
      <c r="AV2850" s="53"/>
      <c r="AW2850" s="53"/>
      <c r="AX2850" s="53"/>
      <c r="AY2850" s="53"/>
    </row>
    <row r="2851" spans="18:51">
      <c r="R2851" s="55"/>
      <c r="S2851" s="53"/>
      <c r="T2851" s="53"/>
      <c r="U2851" s="53"/>
      <c r="V2851" s="53"/>
      <c r="W2851" s="53"/>
      <c r="X2851" s="54"/>
      <c r="Y2851" s="54"/>
      <c r="Z2851" s="54"/>
      <c r="AA2851" s="54"/>
      <c r="AB2851" s="54"/>
      <c r="AC2851" s="54"/>
      <c r="AD2851" s="54"/>
      <c r="AE2851" s="54"/>
      <c r="AF2851" s="53"/>
      <c r="AG2851" s="54"/>
      <c r="AH2851" s="54"/>
      <c r="AI2851" s="54"/>
      <c r="AJ2851" s="53"/>
      <c r="AK2851" s="53"/>
      <c r="AL2851" s="53"/>
      <c r="AM2851" s="53"/>
      <c r="AN2851" s="53"/>
      <c r="AO2851" s="53"/>
      <c r="AP2851" s="53"/>
      <c r="AQ2851" s="53"/>
      <c r="AR2851" s="53"/>
      <c r="AS2851" s="53"/>
      <c r="AT2851" s="53"/>
      <c r="AU2851" s="53"/>
      <c r="AV2851" s="53"/>
      <c r="AW2851" s="53"/>
      <c r="AX2851" s="53"/>
      <c r="AY2851" s="53"/>
    </row>
    <row r="2852" spans="18:51">
      <c r="R2852" s="55"/>
      <c r="S2852" s="53"/>
      <c r="T2852" s="53"/>
      <c r="U2852" s="53"/>
      <c r="V2852" s="53"/>
      <c r="W2852" s="53"/>
      <c r="X2852" s="54"/>
      <c r="Y2852" s="54"/>
      <c r="Z2852" s="54"/>
      <c r="AA2852" s="54"/>
      <c r="AB2852" s="54"/>
      <c r="AC2852" s="54"/>
      <c r="AD2852" s="54"/>
      <c r="AE2852" s="54"/>
      <c r="AF2852" s="53"/>
      <c r="AG2852" s="54"/>
      <c r="AH2852" s="54"/>
      <c r="AI2852" s="54"/>
      <c r="AJ2852" s="53"/>
      <c r="AK2852" s="53"/>
      <c r="AL2852" s="53"/>
      <c r="AM2852" s="53"/>
      <c r="AN2852" s="53"/>
      <c r="AO2852" s="53"/>
      <c r="AP2852" s="53"/>
      <c r="AQ2852" s="53"/>
      <c r="AR2852" s="53"/>
      <c r="AS2852" s="53"/>
      <c r="AT2852" s="53"/>
      <c r="AU2852" s="53"/>
      <c r="AV2852" s="53"/>
      <c r="AW2852" s="53"/>
      <c r="AX2852" s="53"/>
      <c r="AY2852" s="53"/>
    </row>
    <row r="2853" spans="18:51">
      <c r="R2853" s="55"/>
      <c r="S2853" s="53"/>
      <c r="T2853" s="53"/>
      <c r="U2853" s="53"/>
      <c r="V2853" s="53"/>
      <c r="W2853" s="53"/>
      <c r="X2853" s="54"/>
      <c r="Y2853" s="54"/>
      <c r="Z2853" s="54"/>
      <c r="AA2853" s="54"/>
      <c r="AB2853" s="54"/>
      <c r="AC2853" s="54"/>
      <c r="AD2853" s="54"/>
      <c r="AE2853" s="54"/>
      <c r="AF2853" s="53"/>
      <c r="AG2853" s="54"/>
      <c r="AH2853" s="54"/>
      <c r="AI2853" s="54"/>
      <c r="AJ2853" s="53"/>
      <c r="AK2853" s="53"/>
      <c r="AL2853" s="53"/>
      <c r="AM2853" s="53"/>
      <c r="AN2853" s="53"/>
      <c r="AO2853" s="53"/>
      <c r="AP2853" s="53"/>
      <c r="AQ2853" s="53"/>
      <c r="AR2853" s="53"/>
      <c r="AS2853" s="53"/>
      <c r="AT2853" s="53"/>
      <c r="AU2853" s="53"/>
      <c r="AV2853" s="53"/>
      <c r="AW2853" s="53"/>
      <c r="AX2853" s="53"/>
      <c r="AY2853" s="53"/>
    </row>
    <row r="2854" spans="18:51">
      <c r="R2854" s="55"/>
      <c r="S2854" s="53"/>
      <c r="T2854" s="53"/>
      <c r="U2854" s="53"/>
      <c r="V2854" s="53"/>
      <c r="W2854" s="53"/>
      <c r="X2854" s="54"/>
      <c r="Y2854" s="54"/>
      <c r="Z2854" s="54"/>
      <c r="AA2854" s="54"/>
      <c r="AB2854" s="54"/>
      <c r="AC2854" s="54"/>
      <c r="AD2854" s="54"/>
      <c r="AE2854" s="54"/>
      <c r="AF2854" s="53"/>
      <c r="AG2854" s="54"/>
      <c r="AH2854" s="54"/>
      <c r="AI2854" s="54"/>
      <c r="AJ2854" s="53"/>
      <c r="AK2854" s="53"/>
      <c r="AL2854" s="53"/>
      <c r="AM2854" s="53"/>
      <c r="AN2854" s="53"/>
      <c r="AO2854" s="53"/>
      <c r="AP2854" s="53"/>
      <c r="AQ2854" s="53"/>
      <c r="AR2854" s="53"/>
      <c r="AS2854" s="53"/>
      <c r="AT2854" s="53"/>
      <c r="AU2854" s="53"/>
      <c r="AV2854" s="53"/>
      <c r="AW2854" s="53"/>
      <c r="AX2854" s="53"/>
      <c r="AY2854" s="53"/>
    </row>
    <row r="2855" spans="18:51">
      <c r="R2855" s="55"/>
      <c r="S2855" s="53"/>
      <c r="T2855" s="53"/>
      <c r="U2855" s="53"/>
      <c r="V2855" s="53"/>
      <c r="W2855" s="53"/>
      <c r="X2855" s="54"/>
      <c r="Y2855" s="54"/>
      <c r="Z2855" s="54"/>
      <c r="AA2855" s="54"/>
      <c r="AB2855" s="54"/>
      <c r="AC2855" s="54"/>
      <c r="AD2855" s="54"/>
      <c r="AE2855" s="54"/>
      <c r="AF2855" s="53"/>
      <c r="AG2855" s="54"/>
      <c r="AH2855" s="54"/>
      <c r="AI2855" s="54"/>
      <c r="AJ2855" s="53"/>
      <c r="AK2855" s="53"/>
      <c r="AL2855" s="53"/>
      <c r="AM2855" s="53"/>
      <c r="AN2855" s="53"/>
      <c r="AO2855" s="53"/>
      <c r="AP2855" s="53"/>
      <c r="AQ2855" s="53"/>
      <c r="AR2855" s="53"/>
      <c r="AS2855" s="53"/>
      <c r="AT2855" s="53"/>
      <c r="AU2855" s="53"/>
      <c r="AV2855" s="53"/>
      <c r="AW2855" s="53"/>
      <c r="AX2855" s="53"/>
      <c r="AY2855" s="53"/>
    </row>
    <row r="2856" spans="18:51">
      <c r="R2856" s="55"/>
      <c r="S2856" s="53"/>
      <c r="T2856" s="53"/>
      <c r="U2856" s="53"/>
      <c r="V2856" s="53"/>
      <c r="W2856" s="53"/>
      <c r="X2856" s="54"/>
      <c r="Y2856" s="54"/>
      <c r="Z2856" s="54"/>
      <c r="AA2856" s="54"/>
      <c r="AB2856" s="54"/>
      <c r="AC2856" s="54"/>
      <c r="AD2856" s="54"/>
      <c r="AE2856" s="54"/>
      <c r="AF2856" s="53"/>
      <c r="AG2856" s="54"/>
      <c r="AH2856" s="54"/>
      <c r="AI2856" s="54"/>
      <c r="AJ2856" s="53"/>
      <c r="AK2856" s="53"/>
      <c r="AL2856" s="53"/>
      <c r="AM2856" s="53"/>
      <c r="AN2856" s="53"/>
      <c r="AO2856" s="53"/>
      <c r="AP2856" s="53"/>
      <c r="AQ2856" s="53"/>
      <c r="AR2856" s="53"/>
      <c r="AS2856" s="53"/>
      <c r="AT2856" s="53"/>
      <c r="AU2856" s="53"/>
      <c r="AV2856" s="53"/>
      <c r="AW2856" s="53"/>
      <c r="AX2856" s="53"/>
      <c r="AY2856" s="53"/>
    </row>
    <row r="2857" spans="18:51">
      <c r="R2857" s="55"/>
      <c r="S2857" s="53"/>
      <c r="T2857" s="53"/>
      <c r="U2857" s="53"/>
      <c r="V2857" s="53"/>
      <c r="W2857" s="53"/>
      <c r="X2857" s="54"/>
      <c r="Y2857" s="54"/>
      <c r="Z2857" s="54"/>
      <c r="AA2857" s="54"/>
      <c r="AB2857" s="54"/>
      <c r="AC2857" s="54"/>
      <c r="AD2857" s="54"/>
      <c r="AE2857" s="54"/>
      <c r="AF2857" s="53"/>
      <c r="AG2857" s="54"/>
      <c r="AH2857" s="54"/>
      <c r="AI2857" s="54"/>
      <c r="AJ2857" s="53"/>
      <c r="AK2857" s="53"/>
      <c r="AL2857" s="53"/>
      <c r="AM2857" s="53"/>
      <c r="AN2857" s="53"/>
      <c r="AO2857" s="53"/>
      <c r="AP2857" s="53"/>
      <c r="AQ2857" s="53"/>
      <c r="AR2857" s="53"/>
      <c r="AS2857" s="53"/>
      <c r="AT2857" s="53"/>
      <c r="AU2857" s="53"/>
      <c r="AV2857" s="53"/>
      <c r="AW2857" s="53"/>
      <c r="AX2857" s="53"/>
      <c r="AY2857" s="53"/>
    </row>
    <row r="2858" spans="18:51">
      <c r="R2858" s="55"/>
      <c r="S2858" s="53"/>
      <c r="T2858" s="53"/>
      <c r="U2858" s="53"/>
      <c r="V2858" s="53"/>
      <c r="W2858" s="53"/>
      <c r="X2858" s="54"/>
      <c r="Y2858" s="54"/>
      <c r="Z2858" s="54"/>
      <c r="AA2858" s="54"/>
      <c r="AB2858" s="54"/>
      <c r="AC2858" s="54"/>
      <c r="AD2858" s="54"/>
      <c r="AE2858" s="54"/>
      <c r="AF2858" s="53"/>
      <c r="AG2858" s="54"/>
      <c r="AH2858" s="54"/>
      <c r="AI2858" s="54"/>
      <c r="AJ2858" s="53"/>
      <c r="AK2858" s="53"/>
      <c r="AL2858" s="53"/>
      <c r="AM2858" s="53"/>
      <c r="AN2858" s="53"/>
      <c r="AO2858" s="53"/>
      <c r="AP2858" s="53"/>
      <c r="AQ2858" s="53"/>
      <c r="AR2858" s="53"/>
      <c r="AS2858" s="53"/>
      <c r="AT2858" s="53"/>
      <c r="AU2858" s="53"/>
      <c r="AV2858" s="53"/>
      <c r="AW2858" s="53"/>
      <c r="AX2858" s="53"/>
      <c r="AY2858" s="53"/>
    </row>
    <row r="2859" spans="18:51">
      <c r="R2859" s="55"/>
      <c r="S2859" s="53"/>
      <c r="T2859" s="53"/>
      <c r="U2859" s="53"/>
      <c r="V2859" s="53"/>
      <c r="W2859" s="53"/>
      <c r="X2859" s="54"/>
      <c r="Y2859" s="54"/>
      <c r="Z2859" s="54"/>
      <c r="AA2859" s="54"/>
      <c r="AB2859" s="54"/>
      <c r="AC2859" s="54"/>
      <c r="AD2859" s="54"/>
      <c r="AE2859" s="54"/>
      <c r="AF2859" s="53"/>
      <c r="AG2859" s="54"/>
      <c r="AH2859" s="54"/>
      <c r="AI2859" s="54"/>
      <c r="AJ2859" s="53"/>
      <c r="AK2859" s="53"/>
      <c r="AL2859" s="53"/>
      <c r="AM2859" s="53"/>
      <c r="AN2859" s="53"/>
      <c r="AO2859" s="53"/>
      <c r="AP2859" s="53"/>
      <c r="AQ2859" s="53"/>
      <c r="AR2859" s="53"/>
      <c r="AS2859" s="53"/>
      <c r="AT2859" s="53"/>
      <c r="AU2859" s="53"/>
      <c r="AV2859" s="53"/>
      <c r="AW2859" s="53"/>
      <c r="AX2859" s="53"/>
      <c r="AY2859" s="53"/>
    </row>
    <row r="2860" spans="18:51">
      <c r="R2860" s="55"/>
      <c r="S2860" s="53"/>
      <c r="T2860" s="53"/>
      <c r="U2860" s="53"/>
      <c r="V2860" s="53"/>
      <c r="W2860" s="53"/>
      <c r="X2860" s="54"/>
      <c r="Y2860" s="54"/>
      <c r="Z2860" s="54"/>
      <c r="AA2860" s="54"/>
      <c r="AB2860" s="54"/>
      <c r="AC2860" s="54"/>
      <c r="AD2860" s="54"/>
      <c r="AE2860" s="54"/>
      <c r="AF2860" s="53"/>
      <c r="AG2860" s="54"/>
      <c r="AH2860" s="54"/>
      <c r="AI2860" s="54"/>
      <c r="AJ2860" s="53"/>
      <c r="AK2860" s="53"/>
      <c r="AL2860" s="53"/>
      <c r="AM2860" s="53"/>
      <c r="AN2860" s="53"/>
      <c r="AO2860" s="53"/>
      <c r="AP2860" s="53"/>
      <c r="AQ2860" s="53"/>
      <c r="AR2860" s="53"/>
      <c r="AS2860" s="53"/>
      <c r="AT2860" s="53"/>
      <c r="AU2860" s="53"/>
      <c r="AV2860" s="53"/>
      <c r="AW2860" s="53"/>
      <c r="AX2860" s="53"/>
      <c r="AY2860" s="53"/>
    </row>
    <row r="2861" spans="18:51">
      <c r="R2861" s="55"/>
      <c r="S2861" s="53"/>
      <c r="T2861" s="53"/>
      <c r="U2861" s="53"/>
      <c r="V2861" s="53"/>
      <c r="W2861" s="53"/>
      <c r="X2861" s="54"/>
      <c r="Y2861" s="54"/>
      <c r="Z2861" s="54"/>
      <c r="AA2861" s="54"/>
      <c r="AB2861" s="54"/>
      <c r="AC2861" s="54"/>
      <c r="AD2861" s="54"/>
      <c r="AE2861" s="54"/>
      <c r="AF2861" s="53"/>
      <c r="AG2861" s="54"/>
      <c r="AH2861" s="54"/>
      <c r="AI2861" s="54"/>
      <c r="AJ2861" s="53"/>
      <c r="AK2861" s="53"/>
      <c r="AL2861" s="53"/>
      <c r="AM2861" s="53"/>
      <c r="AN2861" s="53"/>
      <c r="AO2861" s="53"/>
      <c r="AP2861" s="53"/>
      <c r="AQ2861" s="53"/>
      <c r="AR2861" s="53"/>
      <c r="AS2861" s="53"/>
      <c r="AT2861" s="53"/>
      <c r="AU2861" s="53"/>
      <c r="AV2861" s="53"/>
      <c r="AW2861" s="53"/>
      <c r="AX2861" s="53"/>
      <c r="AY2861" s="53"/>
    </row>
    <row r="2862" spans="18:51">
      <c r="R2862" s="55"/>
      <c r="S2862" s="53"/>
      <c r="T2862" s="53"/>
      <c r="U2862" s="53"/>
      <c r="V2862" s="53"/>
      <c r="W2862" s="53"/>
      <c r="X2862" s="54"/>
      <c r="Y2862" s="54"/>
      <c r="Z2862" s="54"/>
      <c r="AA2862" s="54"/>
      <c r="AB2862" s="54"/>
      <c r="AC2862" s="54"/>
      <c r="AD2862" s="54"/>
      <c r="AE2862" s="54"/>
      <c r="AF2862" s="53"/>
      <c r="AG2862" s="54"/>
      <c r="AH2862" s="54"/>
      <c r="AI2862" s="54"/>
      <c r="AJ2862" s="53"/>
      <c r="AK2862" s="53"/>
      <c r="AL2862" s="53"/>
      <c r="AM2862" s="53"/>
      <c r="AN2862" s="53"/>
      <c r="AO2862" s="53"/>
      <c r="AP2862" s="53"/>
      <c r="AQ2862" s="53"/>
      <c r="AR2862" s="53"/>
      <c r="AS2862" s="53"/>
      <c r="AT2862" s="53"/>
      <c r="AU2862" s="53"/>
      <c r="AV2862" s="53"/>
      <c r="AW2862" s="53"/>
      <c r="AX2862" s="53"/>
      <c r="AY2862" s="53"/>
    </row>
    <row r="2863" spans="18:51">
      <c r="R2863" s="55"/>
      <c r="S2863" s="53"/>
      <c r="T2863" s="53"/>
      <c r="U2863" s="53"/>
      <c r="V2863" s="53"/>
      <c r="W2863" s="53"/>
      <c r="X2863" s="54"/>
      <c r="Y2863" s="54"/>
      <c r="Z2863" s="54"/>
      <c r="AA2863" s="54"/>
      <c r="AB2863" s="54"/>
      <c r="AC2863" s="54"/>
      <c r="AD2863" s="54"/>
      <c r="AE2863" s="54"/>
      <c r="AF2863" s="53"/>
      <c r="AG2863" s="54"/>
      <c r="AH2863" s="54"/>
      <c r="AI2863" s="54"/>
      <c r="AJ2863" s="53"/>
      <c r="AK2863" s="53"/>
      <c r="AL2863" s="53"/>
      <c r="AM2863" s="53"/>
      <c r="AN2863" s="53"/>
      <c r="AO2863" s="53"/>
      <c r="AP2863" s="53"/>
      <c r="AQ2863" s="53"/>
      <c r="AR2863" s="53"/>
      <c r="AS2863" s="53"/>
      <c r="AT2863" s="53"/>
      <c r="AU2863" s="53"/>
      <c r="AV2863" s="53"/>
      <c r="AW2863" s="53"/>
      <c r="AX2863" s="53"/>
      <c r="AY2863" s="53"/>
    </row>
    <row r="2864" spans="18:51">
      <c r="R2864" s="55"/>
      <c r="S2864" s="53"/>
      <c r="T2864" s="53"/>
      <c r="U2864" s="53"/>
      <c r="V2864" s="53"/>
      <c r="W2864" s="53"/>
      <c r="X2864" s="54"/>
      <c r="Y2864" s="54"/>
      <c r="Z2864" s="54"/>
      <c r="AA2864" s="54"/>
      <c r="AB2864" s="54"/>
      <c r="AC2864" s="54"/>
      <c r="AD2864" s="54"/>
      <c r="AE2864" s="54"/>
      <c r="AF2864" s="53"/>
      <c r="AG2864" s="54"/>
      <c r="AH2864" s="54"/>
      <c r="AI2864" s="54"/>
      <c r="AJ2864" s="53"/>
      <c r="AK2864" s="53"/>
      <c r="AL2864" s="53"/>
      <c r="AM2864" s="53"/>
      <c r="AN2864" s="53"/>
      <c r="AO2864" s="53"/>
      <c r="AP2864" s="53"/>
      <c r="AQ2864" s="53"/>
      <c r="AR2864" s="53"/>
      <c r="AS2864" s="53"/>
      <c r="AT2864" s="53"/>
      <c r="AU2864" s="53"/>
      <c r="AV2864" s="53"/>
      <c r="AW2864" s="53"/>
      <c r="AX2864" s="53"/>
      <c r="AY2864" s="53"/>
    </row>
    <row r="2865" spans="18:51">
      <c r="R2865" s="55"/>
      <c r="S2865" s="53"/>
      <c r="T2865" s="53"/>
      <c r="U2865" s="53"/>
      <c r="V2865" s="53"/>
      <c r="W2865" s="53"/>
      <c r="X2865" s="54"/>
      <c r="Y2865" s="54"/>
      <c r="Z2865" s="54"/>
      <c r="AA2865" s="54"/>
      <c r="AB2865" s="54"/>
      <c r="AC2865" s="54"/>
      <c r="AD2865" s="54"/>
      <c r="AE2865" s="54"/>
      <c r="AF2865" s="53"/>
      <c r="AG2865" s="54"/>
      <c r="AH2865" s="54"/>
      <c r="AI2865" s="54"/>
      <c r="AJ2865" s="53"/>
      <c r="AK2865" s="53"/>
      <c r="AL2865" s="53"/>
      <c r="AM2865" s="53"/>
      <c r="AN2865" s="53"/>
      <c r="AO2865" s="53"/>
      <c r="AP2865" s="53"/>
      <c r="AQ2865" s="53"/>
      <c r="AR2865" s="53"/>
      <c r="AS2865" s="53"/>
      <c r="AT2865" s="53"/>
      <c r="AU2865" s="53"/>
      <c r="AV2865" s="53"/>
      <c r="AW2865" s="53"/>
      <c r="AX2865" s="53"/>
      <c r="AY2865" s="53"/>
    </row>
    <row r="2866" spans="18:51">
      <c r="R2866" s="55"/>
      <c r="S2866" s="53"/>
      <c r="T2866" s="53"/>
      <c r="U2866" s="53"/>
      <c r="V2866" s="53"/>
      <c r="W2866" s="53"/>
      <c r="X2866" s="54"/>
      <c r="Y2866" s="54"/>
      <c r="Z2866" s="54"/>
      <c r="AA2866" s="54"/>
      <c r="AB2866" s="54"/>
      <c r="AC2866" s="54"/>
      <c r="AD2866" s="54"/>
      <c r="AE2866" s="54"/>
      <c r="AF2866" s="53"/>
      <c r="AG2866" s="54"/>
      <c r="AH2866" s="54"/>
      <c r="AI2866" s="54"/>
      <c r="AJ2866" s="53"/>
      <c r="AK2866" s="53"/>
      <c r="AL2866" s="53"/>
      <c r="AM2866" s="53"/>
      <c r="AN2866" s="53"/>
      <c r="AO2866" s="53"/>
      <c r="AP2866" s="53"/>
      <c r="AQ2866" s="53"/>
      <c r="AR2866" s="53"/>
      <c r="AS2866" s="53"/>
      <c r="AT2866" s="53"/>
      <c r="AU2866" s="53"/>
      <c r="AV2866" s="53"/>
      <c r="AW2866" s="53"/>
      <c r="AX2866" s="53"/>
      <c r="AY2866" s="53"/>
    </row>
    <row r="2867" spans="18:51">
      <c r="R2867" s="55"/>
      <c r="S2867" s="53"/>
      <c r="T2867" s="53"/>
      <c r="U2867" s="53"/>
      <c r="V2867" s="53"/>
      <c r="W2867" s="53"/>
      <c r="X2867" s="54"/>
      <c r="Y2867" s="54"/>
      <c r="Z2867" s="54"/>
      <c r="AA2867" s="54"/>
      <c r="AB2867" s="54"/>
      <c r="AC2867" s="54"/>
      <c r="AD2867" s="54"/>
      <c r="AE2867" s="54"/>
      <c r="AF2867" s="53"/>
      <c r="AG2867" s="54"/>
      <c r="AH2867" s="54"/>
      <c r="AI2867" s="54"/>
      <c r="AJ2867" s="53"/>
      <c r="AK2867" s="53"/>
      <c r="AL2867" s="53"/>
      <c r="AM2867" s="53"/>
      <c r="AN2867" s="53"/>
      <c r="AO2867" s="53"/>
      <c r="AP2867" s="53"/>
      <c r="AQ2867" s="53"/>
      <c r="AR2867" s="53"/>
      <c r="AS2867" s="53"/>
      <c r="AT2867" s="53"/>
      <c r="AU2867" s="53"/>
      <c r="AV2867" s="53"/>
      <c r="AW2867" s="53"/>
      <c r="AX2867" s="53"/>
      <c r="AY2867" s="53"/>
    </row>
    <row r="2868" spans="18:51">
      <c r="R2868" s="55"/>
      <c r="S2868" s="53"/>
      <c r="T2868" s="53"/>
      <c r="U2868" s="53"/>
      <c r="V2868" s="53"/>
      <c r="W2868" s="53"/>
      <c r="X2868" s="54"/>
      <c r="Y2868" s="54"/>
      <c r="Z2868" s="54"/>
      <c r="AA2868" s="54"/>
      <c r="AB2868" s="54"/>
      <c r="AC2868" s="54"/>
      <c r="AD2868" s="54"/>
      <c r="AE2868" s="54"/>
      <c r="AF2868" s="53"/>
      <c r="AG2868" s="54"/>
      <c r="AH2868" s="54"/>
      <c r="AI2868" s="54"/>
      <c r="AJ2868" s="53"/>
      <c r="AK2868" s="53"/>
      <c r="AL2868" s="53"/>
      <c r="AM2868" s="53"/>
      <c r="AN2868" s="53"/>
      <c r="AO2868" s="53"/>
      <c r="AP2868" s="53"/>
      <c r="AQ2868" s="53"/>
      <c r="AR2868" s="53"/>
      <c r="AS2868" s="53"/>
      <c r="AT2868" s="53"/>
      <c r="AU2868" s="53"/>
      <c r="AV2868" s="53"/>
      <c r="AW2868" s="53"/>
      <c r="AX2868" s="53"/>
      <c r="AY2868" s="53"/>
    </row>
    <row r="2869" spans="18:51">
      <c r="R2869" s="55"/>
      <c r="S2869" s="53"/>
      <c r="T2869" s="53"/>
      <c r="U2869" s="53"/>
      <c r="V2869" s="53"/>
      <c r="W2869" s="53"/>
      <c r="X2869" s="54"/>
      <c r="Y2869" s="54"/>
      <c r="Z2869" s="54"/>
      <c r="AA2869" s="54"/>
      <c r="AB2869" s="54"/>
      <c r="AC2869" s="54"/>
      <c r="AD2869" s="54"/>
      <c r="AE2869" s="54"/>
      <c r="AF2869" s="53"/>
      <c r="AG2869" s="54"/>
      <c r="AH2869" s="54"/>
      <c r="AI2869" s="54"/>
      <c r="AJ2869" s="53"/>
      <c r="AK2869" s="53"/>
      <c r="AL2869" s="53"/>
      <c r="AM2869" s="53"/>
      <c r="AN2869" s="53"/>
      <c r="AO2869" s="53"/>
      <c r="AP2869" s="53"/>
      <c r="AQ2869" s="53"/>
      <c r="AR2869" s="53"/>
      <c r="AS2869" s="53"/>
      <c r="AT2869" s="53"/>
      <c r="AU2869" s="53"/>
      <c r="AV2869" s="53"/>
      <c r="AW2869" s="53"/>
      <c r="AX2869" s="53"/>
      <c r="AY2869" s="53"/>
    </row>
    <row r="2870" spans="18:51">
      <c r="R2870" s="55"/>
      <c r="S2870" s="53"/>
      <c r="T2870" s="53"/>
      <c r="U2870" s="53"/>
      <c r="V2870" s="53"/>
      <c r="W2870" s="53"/>
      <c r="X2870" s="54"/>
      <c r="Y2870" s="54"/>
      <c r="Z2870" s="54"/>
      <c r="AA2870" s="54"/>
      <c r="AB2870" s="54"/>
      <c r="AC2870" s="54"/>
      <c r="AD2870" s="54"/>
      <c r="AE2870" s="54"/>
      <c r="AF2870" s="53"/>
      <c r="AG2870" s="54"/>
      <c r="AH2870" s="54"/>
      <c r="AI2870" s="54"/>
      <c r="AJ2870" s="53"/>
      <c r="AK2870" s="53"/>
      <c r="AL2870" s="53"/>
      <c r="AM2870" s="53"/>
      <c r="AN2870" s="53"/>
      <c r="AO2870" s="53"/>
      <c r="AP2870" s="53"/>
      <c r="AQ2870" s="53"/>
      <c r="AR2870" s="53"/>
      <c r="AS2870" s="53"/>
      <c r="AT2870" s="53"/>
      <c r="AU2870" s="53"/>
      <c r="AV2870" s="53"/>
      <c r="AW2870" s="53"/>
      <c r="AX2870" s="53"/>
      <c r="AY2870" s="53"/>
    </row>
    <row r="2871" spans="18:51">
      <c r="R2871" s="55"/>
      <c r="S2871" s="53"/>
      <c r="T2871" s="53"/>
      <c r="U2871" s="53"/>
      <c r="V2871" s="53"/>
      <c r="W2871" s="53"/>
      <c r="X2871" s="54"/>
      <c r="Y2871" s="54"/>
      <c r="Z2871" s="54"/>
      <c r="AA2871" s="54"/>
      <c r="AB2871" s="54"/>
      <c r="AC2871" s="54"/>
      <c r="AD2871" s="54"/>
      <c r="AE2871" s="54"/>
      <c r="AF2871" s="53"/>
      <c r="AG2871" s="54"/>
      <c r="AH2871" s="54"/>
      <c r="AI2871" s="54"/>
      <c r="AJ2871" s="53"/>
      <c r="AK2871" s="53"/>
      <c r="AL2871" s="53"/>
      <c r="AM2871" s="53"/>
      <c r="AN2871" s="53"/>
      <c r="AO2871" s="53"/>
      <c r="AP2871" s="53"/>
      <c r="AQ2871" s="53"/>
      <c r="AR2871" s="53"/>
      <c r="AS2871" s="53"/>
      <c r="AT2871" s="53"/>
      <c r="AU2871" s="53"/>
      <c r="AV2871" s="53"/>
      <c r="AW2871" s="53"/>
      <c r="AX2871" s="53"/>
      <c r="AY2871" s="53"/>
    </row>
    <row r="2872" spans="18:51">
      <c r="R2872" s="55"/>
      <c r="S2872" s="53"/>
      <c r="T2872" s="53"/>
      <c r="U2872" s="53"/>
      <c r="V2872" s="53"/>
      <c r="W2872" s="53"/>
      <c r="X2872" s="54"/>
      <c r="Y2872" s="54"/>
      <c r="Z2872" s="54"/>
      <c r="AA2872" s="54"/>
      <c r="AB2872" s="54"/>
      <c r="AC2872" s="54"/>
      <c r="AD2872" s="54"/>
      <c r="AE2872" s="54"/>
      <c r="AF2872" s="53"/>
      <c r="AG2872" s="54"/>
      <c r="AH2872" s="54"/>
      <c r="AI2872" s="54"/>
      <c r="AJ2872" s="53"/>
      <c r="AK2872" s="53"/>
      <c r="AL2872" s="53"/>
      <c r="AM2872" s="53"/>
      <c r="AN2872" s="53"/>
      <c r="AO2872" s="53"/>
      <c r="AP2872" s="53"/>
      <c r="AQ2872" s="53"/>
      <c r="AR2872" s="53"/>
      <c r="AS2872" s="53"/>
      <c r="AT2872" s="53"/>
      <c r="AU2872" s="53"/>
      <c r="AV2872" s="53"/>
      <c r="AW2872" s="53"/>
      <c r="AX2872" s="53"/>
      <c r="AY2872" s="53"/>
    </row>
    <row r="2873" spans="18:51">
      <c r="R2873" s="55"/>
      <c r="S2873" s="53"/>
      <c r="T2873" s="53"/>
      <c r="U2873" s="53"/>
      <c r="V2873" s="53"/>
      <c r="W2873" s="53"/>
      <c r="X2873" s="54"/>
      <c r="Y2873" s="54"/>
      <c r="Z2873" s="54"/>
      <c r="AA2873" s="54"/>
      <c r="AB2873" s="54"/>
      <c r="AC2873" s="54"/>
      <c r="AD2873" s="54"/>
      <c r="AE2873" s="54"/>
      <c r="AF2873" s="53"/>
      <c r="AG2873" s="54"/>
      <c r="AH2873" s="54"/>
      <c r="AI2873" s="54"/>
      <c r="AJ2873" s="53"/>
      <c r="AK2873" s="53"/>
      <c r="AL2873" s="53"/>
      <c r="AM2873" s="53"/>
      <c r="AN2873" s="53"/>
      <c r="AO2873" s="53"/>
      <c r="AP2873" s="53"/>
      <c r="AQ2873" s="53"/>
      <c r="AR2873" s="53"/>
      <c r="AS2873" s="53"/>
      <c r="AT2873" s="53"/>
      <c r="AU2873" s="53"/>
      <c r="AV2873" s="53"/>
      <c r="AW2873" s="53"/>
      <c r="AX2873" s="53"/>
      <c r="AY2873" s="53"/>
    </row>
    <row r="2874" spans="18:51">
      <c r="R2874" s="55"/>
      <c r="S2874" s="53"/>
      <c r="T2874" s="53"/>
      <c r="U2874" s="53"/>
      <c r="V2874" s="53"/>
      <c r="W2874" s="53"/>
      <c r="X2874" s="54"/>
      <c r="Y2874" s="54"/>
      <c r="Z2874" s="54"/>
      <c r="AA2874" s="54"/>
      <c r="AB2874" s="54"/>
      <c r="AC2874" s="54"/>
      <c r="AD2874" s="54"/>
      <c r="AE2874" s="54"/>
      <c r="AF2874" s="53"/>
      <c r="AG2874" s="54"/>
      <c r="AH2874" s="54"/>
      <c r="AI2874" s="54"/>
      <c r="AJ2874" s="53"/>
      <c r="AK2874" s="53"/>
      <c r="AL2874" s="53"/>
      <c r="AM2874" s="53"/>
      <c r="AN2874" s="53"/>
      <c r="AO2874" s="53"/>
      <c r="AP2874" s="53"/>
      <c r="AQ2874" s="53"/>
      <c r="AR2874" s="53"/>
      <c r="AS2874" s="53"/>
      <c r="AT2874" s="53"/>
      <c r="AU2874" s="53"/>
      <c r="AV2874" s="53"/>
      <c r="AW2874" s="53"/>
      <c r="AX2874" s="53"/>
      <c r="AY2874" s="53"/>
    </row>
    <row r="2875" spans="18:51">
      <c r="R2875" s="55"/>
      <c r="S2875" s="53"/>
      <c r="T2875" s="53"/>
      <c r="U2875" s="53"/>
      <c r="V2875" s="53"/>
      <c r="W2875" s="53"/>
      <c r="X2875" s="54"/>
      <c r="Y2875" s="54"/>
      <c r="Z2875" s="54"/>
      <c r="AA2875" s="54"/>
      <c r="AB2875" s="54"/>
      <c r="AC2875" s="54"/>
      <c r="AD2875" s="54"/>
      <c r="AE2875" s="54"/>
      <c r="AF2875" s="53"/>
      <c r="AG2875" s="54"/>
      <c r="AH2875" s="54"/>
      <c r="AI2875" s="54"/>
      <c r="AJ2875" s="53"/>
      <c r="AK2875" s="53"/>
      <c r="AL2875" s="53"/>
      <c r="AM2875" s="53"/>
      <c r="AN2875" s="53"/>
      <c r="AO2875" s="53"/>
      <c r="AP2875" s="53"/>
      <c r="AQ2875" s="53"/>
      <c r="AR2875" s="53"/>
      <c r="AS2875" s="53"/>
      <c r="AT2875" s="53"/>
      <c r="AU2875" s="53"/>
      <c r="AV2875" s="53"/>
      <c r="AW2875" s="53"/>
      <c r="AX2875" s="53"/>
      <c r="AY2875" s="53"/>
    </row>
    <row r="2876" spans="18:51">
      <c r="R2876" s="55"/>
      <c r="S2876" s="53"/>
      <c r="T2876" s="53"/>
      <c r="U2876" s="53"/>
      <c r="V2876" s="53"/>
      <c r="W2876" s="53"/>
      <c r="X2876" s="54"/>
      <c r="Y2876" s="54"/>
      <c r="Z2876" s="54"/>
      <c r="AA2876" s="54"/>
      <c r="AB2876" s="54"/>
      <c r="AC2876" s="54"/>
      <c r="AD2876" s="54"/>
      <c r="AE2876" s="54"/>
      <c r="AF2876" s="53"/>
      <c r="AG2876" s="54"/>
      <c r="AH2876" s="54"/>
      <c r="AI2876" s="54"/>
      <c r="AJ2876" s="53"/>
      <c r="AK2876" s="53"/>
      <c r="AL2876" s="53"/>
      <c r="AM2876" s="53"/>
      <c r="AN2876" s="53"/>
      <c r="AO2876" s="53"/>
      <c r="AP2876" s="53"/>
      <c r="AQ2876" s="53"/>
      <c r="AR2876" s="53"/>
      <c r="AS2876" s="53"/>
      <c r="AT2876" s="53"/>
      <c r="AU2876" s="53"/>
      <c r="AV2876" s="53"/>
      <c r="AW2876" s="53"/>
      <c r="AX2876" s="53"/>
      <c r="AY2876" s="53"/>
    </row>
    <row r="2877" spans="18:51">
      <c r="R2877" s="55"/>
      <c r="S2877" s="53"/>
      <c r="T2877" s="53"/>
      <c r="U2877" s="53"/>
      <c r="V2877" s="53"/>
      <c r="W2877" s="53"/>
      <c r="X2877" s="54"/>
      <c r="Y2877" s="54"/>
      <c r="Z2877" s="54"/>
      <c r="AA2877" s="54"/>
      <c r="AB2877" s="54"/>
      <c r="AC2877" s="54"/>
      <c r="AD2877" s="54"/>
      <c r="AE2877" s="54"/>
      <c r="AF2877" s="53"/>
      <c r="AG2877" s="54"/>
      <c r="AH2877" s="54"/>
      <c r="AI2877" s="54"/>
      <c r="AJ2877" s="53"/>
      <c r="AK2877" s="53"/>
      <c r="AL2877" s="53"/>
      <c r="AM2877" s="53"/>
      <c r="AN2877" s="53"/>
      <c r="AO2877" s="53"/>
      <c r="AP2877" s="53"/>
      <c r="AQ2877" s="53"/>
      <c r="AR2877" s="53"/>
      <c r="AS2877" s="53"/>
      <c r="AT2877" s="53"/>
      <c r="AU2877" s="53"/>
      <c r="AV2877" s="53"/>
      <c r="AW2877" s="53"/>
      <c r="AX2877" s="53"/>
      <c r="AY2877" s="53"/>
    </row>
    <row r="2878" spans="18:51">
      <c r="R2878" s="55"/>
      <c r="S2878" s="53"/>
      <c r="T2878" s="53"/>
      <c r="U2878" s="53"/>
      <c r="V2878" s="53"/>
      <c r="W2878" s="53"/>
      <c r="X2878" s="54"/>
      <c r="Y2878" s="54"/>
      <c r="Z2878" s="54"/>
      <c r="AA2878" s="54"/>
      <c r="AB2878" s="54"/>
      <c r="AC2878" s="54"/>
      <c r="AD2878" s="54"/>
      <c r="AE2878" s="54"/>
      <c r="AF2878" s="53"/>
      <c r="AG2878" s="54"/>
      <c r="AH2878" s="54"/>
      <c r="AI2878" s="54"/>
      <c r="AJ2878" s="53"/>
      <c r="AK2878" s="53"/>
      <c r="AL2878" s="53"/>
      <c r="AM2878" s="53"/>
      <c r="AN2878" s="53"/>
      <c r="AO2878" s="53"/>
      <c r="AP2878" s="53"/>
      <c r="AQ2878" s="53"/>
      <c r="AR2878" s="53"/>
      <c r="AS2878" s="53"/>
      <c r="AT2878" s="53"/>
      <c r="AU2878" s="53"/>
      <c r="AV2878" s="53"/>
      <c r="AW2878" s="53"/>
      <c r="AX2878" s="53"/>
      <c r="AY2878" s="53"/>
    </row>
    <row r="2879" spans="18:51">
      <c r="R2879" s="55"/>
      <c r="S2879" s="53"/>
      <c r="T2879" s="53"/>
      <c r="U2879" s="53"/>
      <c r="V2879" s="53"/>
      <c r="W2879" s="53"/>
      <c r="X2879" s="54"/>
      <c r="Y2879" s="54"/>
      <c r="Z2879" s="54"/>
      <c r="AA2879" s="54"/>
      <c r="AB2879" s="54"/>
      <c r="AC2879" s="54"/>
      <c r="AD2879" s="54"/>
      <c r="AE2879" s="54"/>
      <c r="AF2879" s="53"/>
      <c r="AG2879" s="54"/>
      <c r="AH2879" s="54"/>
      <c r="AI2879" s="54"/>
      <c r="AJ2879" s="53"/>
      <c r="AK2879" s="53"/>
      <c r="AL2879" s="53"/>
      <c r="AM2879" s="53"/>
      <c r="AN2879" s="53"/>
      <c r="AO2879" s="53"/>
      <c r="AP2879" s="53"/>
      <c r="AQ2879" s="53"/>
      <c r="AR2879" s="53"/>
      <c r="AS2879" s="53"/>
      <c r="AT2879" s="53"/>
      <c r="AU2879" s="53"/>
      <c r="AV2879" s="53"/>
      <c r="AW2879" s="53"/>
      <c r="AX2879" s="53"/>
      <c r="AY2879" s="53"/>
    </row>
    <row r="2880" spans="18:51">
      <c r="R2880" s="55"/>
      <c r="S2880" s="53"/>
      <c r="T2880" s="53"/>
      <c r="U2880" s="53"/>
      <c r="V2880" s="53"/>
      <c r="W2880" s="53"/>
      <c r="X2880" s="54"/>
      <c r="Y2880" s="54"/>
      <c r="Z2880" s="54"/>
      <c r="AA2880" s="54"/>
      <c r="AB2880" s="54"/>
      <c r="AC2880" s="54"/>
      <c r="AD2880" s="54"/>
      <c r="AE2880" s="54"/>
      <c r="AF2880" s="53"/>
      <c r="AG2880" s="54"/>
      <c r="AH2880" s="54"/>
      <c r="AI2880" s="54"/>
      <c r="AJ2880" s="53"/>
      <c r="AK2880" s="53"/>
      <c r="AL2880" s="53"/>
      <c r="AM2880" s="53"/>
      <c r="AN2880" s="53"/>
      <c r="AO2880" s="53"/>
      <c r="AP2880" s="53"/>
      <c r="AQ2880" s="53"/>
      <c r="AR2880" s="53"/>
      <c r="AS2880" s="53"/>
      <c r="AT2880" s="53"/>
      <c r="AU2880" s="53"/>
      <c r="AV2880" s="53"/>
      <c r="AW2880" s="53"/>
      <c r="AX2880" s="53"/>
      <c r="AY2880" s="53"/>
    </row>
    <row r="2881" spans="18:51">
      <c r="R2881" s="55"/>
      <c r="S2881" s="53"/>
      <c r="T2881" s="53"/>
      <c r="U2881" s="53"/>
      <c r="V2881" s="53"/>
      <c r="W2881" s="53"/>
      <c r="X2881" s="54"/>
      <c r="Y2881" s="54"/>
      <c r="Z2881" s="54"/>
      <c r="AA2881" s="54"/>
      <c r="AB2881" s="54"/>
      <c r="AC2881" s="54"/>
      <c r="AD2881" s="54"/>
      <c r="AE2881" s="54"/>
      <c r="AF2881" s="53"/>
      <c r="AG2881" s="54"/>
      <c r="AH2881" s="54"/>
      <c r="AI2881" s="54"/>
      <c r="AJ2881" s="53"/>
      <c r="AK2881" s="53"/>
      <c r="AL2881" s="53"/>
      <c r="AM2881" s="53"/>
      <c r="AN2881" s="53"/>
      <c r="AO2881" s="53"/>
      <c r="AP2881" s="53"/>
      <c r="AQ2881" s="53"/>
      <c r="AR2881" s="53"/>
      <c r="AS2881" s="53"/>
      <c r="AT2881" s="53"/>
      <c r="AU2881" s="53"/>
      <c r="AV2881" s="53"/>
      <c r="AW2881" s="53"/>
      <c r="AX2881" s="53"/>
      <c r="AY2881" s="53"/>
    </row>
    <row r="2882" spans="18:51">
      <c r="R2882" s="55"/>
      <c r="S2882" s="53"/>
      <c r="T2882" s="53"/>
      <c r="U2882" s="53"/>
      <c r="V2882" s="53"/>
      <c r="W2882" s="53"/>
      <c r="X2882" s="54"/>
      <c r="Y2882" s="54"/>
      <c r="Z2882" s="54"/>
      <c r="AA2882" s="54"/>
      <c r="AB2882" s="54"/>
      <c r="AC2882" s="54"/>
      <c r="AD2882" s="54"/>
      <c r="AE2882" s="54"/>
      <c r="AF2882" s="53"/>
      <c r="AG2882" s="54"/>
      <c r="AH2882" s="54"/>
      <c r="AI2882" s="54"/>
      <c r="AJ2882" s="53"/>
      <c r="AK2882" s="53"/>
      <c r="AL2882" s="53"/>
      <c r="AM2882" s="53"/>
      <c r="AN2882" s="53"/>
      <c r="AO2882" s="53"/>
      <c r="AP2882" s="53"/>
      <c r="AQ2882" s="53"/>
      <c r="AR2882" s="53"/>
      <c r="AS2882" s="53"/>
      <c r="AT2882" s="53"/>
      <c r="AU2882" s="53"/>
      <c r="AV2882" s="53"/>
      <c r="AW2882" s="53"/>
      <c r="AX2882" s="53"/>
      <c r="AY2882" s="53"/>
    </row>
    <row r="2883" spans="18:51">
      <c r="R2883" s="55"/>
      <c r="S2883" s="53"/>
      <c r="T2883" s="53"/>
      <c r="U2883" s="53"/>
      <c r="V2883" s="53"/>
      <c r="W2883" s="53"/>
      <c r="X2883" s="54"/>
      <c r="Y2883" s="54"/>
      <c r="Z2883" s="54"/>
      <c r="AA2883" s="54"/>
      <c r="AB2883" s="54"/>
      <c r="AC2883" s="54"/>
      <c r="AD2883" s="54"/>
      <c r="AE2883" s="54"/>
      <c r="AF2883" s="53"/>
      <c r="AG2883" s="54"/>
      <c r="AH2883" s="54"/>
      <c r="AI2883" s="54"/>
      <c r="AJ2883" s="53"/>
      <c r="AK2883" s="53"/>
      <c r="AL2883" s="53"/>
      <c r="AM2883" s="53"/>
      <c r="AN2883" s="53"/>
      <c r="AO2883" s="53"/>
      <c r="AP2883" s="53"/>
      <c r="AQ2883" s="53"/>
      <c r="AR2883" s="53"/>
      <c r="AS2883" s="53"/>
      <c r="AT2883" s="53"/>
      <c r="AU2883" s="53"/>
      <c r="AV2883" s="53"/>
      <c r="AW2883" s="53"/>
      <c r="AX2883" s="53"/>
      <c r="AY2883" s="53"/>
    </row>
    <row r="2884" spans="18:51">
      <c r="R2884" s="55"/>
      <c r="S2884" s="53"/>
      <c r="T2884" s="53"/>
      <c r="U2884" s="53"/>
      <c r="V2884" s="53"/>
      <c r="W2884" s="53"/>
      <c r="X2884" s="54"/>
      <c r="Y2884" s="54"/>
      <c r="Z2884" s="54"/>
      <c r="AA2884" s="54"/>
      <c r="AB2884" s="54"/>
      <c r="AC2884" s="54"/>
      <c r="AD2884" s="54"/>
      <c r="AE2884" s="54"/>
      <c r="AF2884" s="53"/>
      <c r="AG2884" s="54"/>
      <c r="AH2884" s="54"/>
      <c r="AI2884" s="54"/>
      <c r="AJ2884" s="53"/>
      <c r="AK2884" s="53"/>
      <c r="AL2884" s="53"/>
      <c r="AM2884" s="53"/>
      <c r="AN2884" s="53"/>
      <c r="AO2884" s="53"/>
      <c r="AP2884" s="53"/>
      <c r="AQ2884" s="53"/>
      <c r="AR2884" s="53"/>
      <c r="AS2884" s="53"/>
      <c r="AT2884" s="53"/>
      <c r="AU2884" s="53"/>
      <c r="AV2884" s="53"/>
      <c r="AW2884" s="53"/>
      <c r="AX2884" s="53"/>
      <c r="AY2884" s="53"/>
    </row>
    <row r="2885" spans="18:51">
      <c r="R2885" s="55"/>
      <c r="S2885" s="53"/>
      <c r="T2885" s="53"/>
      <c r="U2885" s="53"/>
      <c r="V2885" s="53"/>
      <c r="W2885" s="53"/>
      <c r="X2885" s="54"/>
      <c r="Y2885" s="54"/>
      <c r="Z2885" s="54"/>
      <c r="AA2885" s="54"/>
      <c r="AB2885" s="54"/>
      <c r="AC2885" s="54"/>
      <c r="AD2885" s="54"/>
      <c r="AE2885" s="54"/>
      <c r="AF2885" s="53"/>
      <c r="AG2885" s="54"/>
      <c r="AH2885" s="54"/>
      <c r="AI2885" s="54"/>
      <c r="AJ2885" s="53"/>
      <c r="AK2885" s="53"/>
      <c r="AL2885" s="53"/>
      <c r="AM2885" s="53"/>
      <c r="AN2885" s="53"/>
      <c r="AO2885" s="53"/>
      <c r="AP2885" s="53"/>
      <c r="AQ2885" s="53"/>
      <c r="AR2885" s="53"/>
      <c r="AS2885" s="53"/>
      <c r="AT2885" s="53"/>
      <c r="AU2885" s="53"/>
      <c r="AV2885" s="53"/>
      <c r="AW2885" s="53"/>
      <c r="AX2885" s="53"/>
      <c r="AY2885" s="53"/>
    </row>
    <row r="2886" spans="18:51">
      <c r="R2886" s="55"/>
      <c r="S2886" s="53"/>
      <c r="T2886" s="53"/>
      <c r="U2886" s="53"/>
      <c r="V2886" s="53"/>
      <c r="W2886" s="53"/>
      <c r="X2886" s="54"/>
      <c r="Y2886" s="54"/>
      <c r="Z2886" s="54"/>
      <c r="AA2886" s="54"/>
      <c r="AB2886" s="54"/>
      <c r="AC2886" s="54"/>
      <c r="AD2886" s="54"/>
      <c r="AE2886" s="54"/>
      <c r="AF2886" s="53"/>
      <c r="AG2886" s="54"/>
      <c r="AH2886" s="54"/>
      <c r="AI2886" s="54"/>
      <c r="AJ2886" s="53"/>
      <c r="AK2886" s="53"/>
      <c r="AL2886" s="53"/>
      <c r="AM2886" s="53"/>
      <c r="AN2886" s="53"/>
      <c r="AO2886" s="53"/>
      <c r="AP2886" s="53"/>
      <c r="AQ2886" s="53"/>
      <c r="AR2886" s="53"/>
      <c r="AS2886" s="53"/>
      <c r="AT2886" s="53"/>
      <c r="AU2886" s="53"/>
      <c r="AV2886" s="53"/>
      <c r="AW2886" s="53"/>
      <c r="AX2886" s="53"/>
      <c r="AY2886" s="53"/>
    </row>
    <row r="2887" spans="18:51">
      <c r="R2887" s="55"/>
      <c r="S2887" s="53"/>
      <c r="T2887" s="53"/>
      <c r="U2887" s="53"/>
      <c r="V2887" s="53"/>
      <c r="W2887" s="53"/>
      <c r="X2887" s="54"/>
      <c r="Y2887" s="54"/>
      <c r="Z2887" s="54"/>
      <c r="AA2887" s="54"/>
      <c r="AB2887" s="54"/>
      <c r="AC2887" s="54"/>
      <c r="AD2887" s="54"/>
      <c r="AE2887" s="54"/>
      <c r="AF2887" s="53"/>
      <c r="AG2887" s="54"/>
      <c r="AH2887" s="54"/>
      <c r="AI2887" s="54"/>
      <c r="AJ2887" s="53"/>
      <c r="AK2887" s="53"/>
      <c r="AL2887" s="53"/>
      <c r="AM2887" s="53"/>
      <c r="AN2887" s="53"/>
      <c r="AO2887" s="53"/>
      <c r="AP2887" s="53"/>
      <c r="AQ2887" s="53"/>
      <c r="AR2887" s="53"/>
      <c r="AS2887" s="53"/>
      <c r="AT2887" s="53"/>
      <c r="AU2887" s="53"/>
      <c r="AV2887" s="53"/>
      <c r="AW2887" s="53"/>
      <c r="AX2887" s="53"/>
      <c r="AY2887" s="53"/>
    </row>
    <row r="2888" spans="18:51">
      <c r="R2888" s="55"/>
      <c r="S2888" s="53"/>
      <c r="T2888" s="53"/>
      <c r="U2888" s="53"/>
      <c r="V2888" s="53"/>
      <c r="W2888" s="53"/>
      <c r="X2888" s="54"/>
      <c r="Y2888" s="54"/>
      <c r="Z2888" s="54"/>
      <c r="AA2888" s="54"/>
      <c r="AB2888" s="54"/>
      <c r="AC2888" s="54"/>
      <c r="AD2888" s="54"/>
      <c r="AE2888" s="54"/>
      <c r="AF2888" s="53"/>
      <c r="AG2888" s="54"/>
      <c r="AH2888" s="54"/>
      <c r="AI2888" s="54"/>
      <c r="AJ2888" s="53"/>
      <c r="AK2888" s="53"/>
      <c r="AL2888" s="53"/>
      <c r="AM2888" s="53"/>
      <c r="AN2888" s="53"/>
      <c r="AO2888" s="53"/>
      <c r="AP2888" s="53"/>
      <c r="AQ2888" s="53"/>
      <c r="AR2888" s="53"/>
      <c r="AS2888" s="53"/>
      <c r="AT2888" s="53"/>
      <c r="AU2888" s="53"/>
      <c r="AV2888" s="53"/>
      <c r="AW2888" s="53"/>
      <c r="AX2888" s="53"/>
      <c r="AY2888" s="53"/>
    </row>
    <row r="2889" spans="18:51">
      <c r="R2889" s="55"/>
      <c r="S2889" s="53"/>
      <c r="T2889" s="53"/>
      <c r="U2889" s="53"/>
      <c r="V2889" s="53"/>
      <c r="W2889" s="53"/>
      <c r="X2889" s="54"/>
      <c r="Y2889" s="54"/>
      <c r="Z2889" s="54"/>
      <c r="AA2889" s="54"/>
      <c r="AB2889" s="54"/>
      <c r="AC2889" s="54"/>
      <c r="AD2889" s="54"/>
      <c r="AE2889" s="54"/>
      <c r="AF2889" s="53"/>
      <c r="AG2889" s="54"/>
      <c r="AH2889" s="54"/>
      <c r="AI2889" s="54"/>
      <c r="AJ2889" s="53"/>
      <c r="AK2889" s="53"/>
      <c r="AL2889" s="53"/>
      <c r="AM2889" s="53"/>
      <c r="AN2889" s="53"/>
      <c r="AO2889" s="53"/>
      <c r="AP2889" s="53"/>
      <c r="AQ2889" s="53"/>
      <c r="AR2889" s="53"/>
      <c r="AS2889" s="53"/>
      <c r="AT2889" s="53"/>
      <c r="AU2889" s="53"/>
      <c r="AV2889" s="53"/>
      <c r="AW2889" s="53"/>
      <c r="AX2889" s="53"/>
      <c r="AY2889" s="53"/>
    </row>
    <row r="2890" spans="18:51">
      <c r="R2890" s="55"/>
      <c r="S2890" s="53"/>
      <c r="T2890" s="53"/>
      <c r="U2890" s="53"/>
      <c r="V2890" s="53"/>
      <c r="W2890" s="53"/>
      <c r="X2890" s="54"/>
      <c r="Y2890" s="54"/>
      <c r="Z2890" s="54"/>
      <c r="AA2890" s="54"/>
      <c r="AB2890" s="54"/>
      <c r="AC2890" s="54"/>
      <c r="AD2890" s="54"/>
      <c r="AE2890" s="54"/>
      <c r="AF2890" s="53"/>
      <c r="AG2890" s="54"/>
      <c r="AH2890" s="54"/>
      <c r="AI2890" s="54"/>
      <c r="AJ2890" s="53"/>
      <c r="AK2890" s="53"/>
      <c r="AL2890" s="53"/>
      <c r="AM2890" s="53"/>
      <c r="AN2890" s="53"/>
      <c r="AO2890" s="53"/>
      <c r="AP2890" s="53"/>
      <c r="AQ2890" s="53"/>
      <c r="AR2890" s="53"/>
      <c r="AS2890" s="53"/>
      <c r="AT2890" s="53"/>
      <c r="AU2890" s="53"/>
      <c r="AV2890" s="53"/>
      <c r="AW2890" s="53"/>
      <c r="AX2890" s="53"/>
      <c r="AY2890" s="53"/>
    </row>
    <row r="2891" spans="18:51">
      <c r="R2891" s="55"/>
      <c r="S2891" s="53"/>
      <c r="T2891" s="53"/>
      <c r="U2891" s="53"/>
      <c r="V2891" s="53"/>
      <c r="W2891" s="53"/>
      <c r="X2891" s="54"/>
      <c r="Y2891" s="54"/>
      <c r="Z2891" s="54"/>
      <c r="AA2891" s="54"/>
      <c r="AB2891" s="54"/>
      <c r="AC2891" s="54"/>
      <c r="AD2891" s="54"/>
      <c r="AE2891" s="54"/>
      <c r="AF2891" s="53"/>
      <c r="AG2891" s="54"/>
      <c r="AH2891" s="54"/>
      <c r="AI2891" s="54"/>
      <c r="AJ2891" s="53"/>
      <c r="AK2891" s="53"/>
      <c r="AL2891" s="53"/>
      <c r="AM2891" s="53"/>
      <c r="AN2891" s="53"/>
      <c r="AO2891" s="53"/>
      <c r="AP2891" s="53"/>
      <c r="AQ2891" s="53"/>
      <c r="AR2891" s="53"/>
      <c r="AS2891" s="53"/>
      <c r="AT2891" s="53"/>
      <c r="AU2891" s="53"/>
      <c r="AV2891" s="53"/>
      <c r="AW2891" s="53"/>
      <c r="AX2891" s="53"/>
      <c r="AY2891" s="53"/>
    </row>
    <row r="2892" spans="18:51">
      <c r="R2892" s="55"/>
      <c r="S2892" s="53"/>
      <c r="T2892" s="53"/>
      <c r="U2892" s="53"/>
      <c r="V2892" s="53"/>
      <c r="W2892" s="53"/>
      <c r="X2892" s="54"/>
      <c r="Y2892" s="54"/>
      <c r="Z2892" s="54"/>
      <c r="AA2892" s="54"/>
      <c r="AB2892" s="54"/>
      <c r="AC2892" s="54"/>
      <c r="AD2892" s="54"/>
      <c r="AE2892" s="54"/>
      <c r="AF2892" s="53"/>
      <c r="AG2892" s="54"/>
      <c r="AH2892" s="54"/>
      <c r="AI2892" s="54"/>
      <c r="AJ2892" s="53"/>
      <c r="AK2892" s="53"/>
      <c r="AL2892" s="53"/>
      <c r="AM2892" s="53"/>
      <c r="AN2892" s="53"/>
      <c r="AO2892" s="53"/>
      <c r="AP2892" s="53"/>
      <c r="AQ2892" s="53"/>
      <c r="AR2892" s="53"/>
      <c r="AS2892" s="53"/>
      <c r="AT2892" s="53"/>
      <c r="AU2892" s="53"/>
      <c r="AV2892" s="53"/>
      <c r="AW2892" s="53"/>
      <c r="AX2892" s="53"/>
      <c r="AY2892" s="53"/>
    </row>
    <row r="2893" spans="18:51">
      <c r="R2893" s="55"/>
      <c r="S2893" s="53"/>
      <c r="T2893" s="53"/>
      <c r="U2893" s="53"/>
      <c r="V2893" s="53"/>
      <c r="W2893" s="53"/>
      <c r="X2893" s="54"/>
      <c r="Y2893" s="54"/>
      <c r="Z2893" s="54"/>
      <c r="AA2893" s="54"/>
      <c r="AB2893" s="54"/>
      <c r="AC2893" s="54"/>
      <c r="AD2893" s="54"/>
      <c r="AE2893" s="54"/>
      <c r="AF2893" s="53"/>
      <c r="AG2893" s="54"/>
      <c r="AH2893" s="54"/>
      <c r="AI2893" s="54"/>
      <c r="AJ2893" s="53"/>
      <c r="AK2893" s="53"/>
      <c r="AL2893" s="53"/>
      <c r="AM2893" s="53"/>
      <c r="AN2893" s="53"/>
      <c r="AO2893" s="53"/>
      <c r="AP2893" s="53"/>
      <c r="AQ2893" s="53"/>
      <c r="AR2893" s="53"/>
      <c r="AS2893" s="53"/>
      <c r="AT2893" s="53"/>
      <c r="AU2893" s="53"/>
      <c r="AV2893" s="53"/>
      <c r="AW2893" s="53"/>
      <c r="AX2893" s="53"/>
      <c r="AY2893" s="53"/>
    </row>
    <row r="2894" spans="18:51">
      <c r="R2894" s="55"/>
      <c r="S2894" s="53"/>
      <c r="T2894" s="53"/>
      <c r="U2894" s="53"/>
      <c r="V2894" s="53"/>
      <c r="W2894" s="53"/>
      <c r="X2894" s="54"/>
      <c r="Y2894" s="54"/>
      <c r="Z2894" s="54"/>
      <c r="AA2894" s="54"/>
      <c r="AB2894" s="54"/>
      <c r="AC2894" s="54"/>
      <c r="AD2894" s="54"/>
      <c r="AE2894" s="54"/>
      <c r="AF2894" s="53"/>
      <c r="AG2894" s="54"/>
      <c r="AH2894" s="54"/>
      <c r="AI2894" s="54"/>
      <c r="AJ2894" s="53"/>
      <c r="AK2894" s="53"/>
      <c r="AL2894" s="53"/>
      <c r="AM2894" s="53"/>
      <c r="AN2894" s="53"/>
      <c r="AO2894" s="53"/>
      <c r="AP2894" s="53"/>
      <c r="AQ2894" s="53"/>
      <c r="AR2894" s="53"/>
      <c r="AS2894" s="53"/>
      <c r="AT2894" s="53"/>
      <c r="AU2894" s="53"/>
      <c r="AV2894" s="53"/>
      <c r="AW2894" s="53"/>
      <c r="AX2894" s="53"/>
      <c r="AY2894" s="53"/>
    </row>
    <row r="2895" spans="18:51">
      <c r="R2895" s="55"/>
      <c r="S2895" s="53"/>
      <c r="T2895" s="53"/>
      <c r="U2895" s="53"/>
      <c r="V2895" s="53"/>
      <c r="W2895" s="53"/>
      <c r="X2895" s="54"/>
      <c r="Y2895" s="54"/>
      <c r="Z2895" s="54"/>
      <c r="AA2895" s="54"/>
      <c r="AB2895" s="54"/>
      <c r="AC2895" s="54"/>
      <c r="AD2895" s="54"/>
      <c r="AE2895" s="54"/>
      <c r="AF2895" s="53"/>
      <c r="AG2895" s="54"/>
      <c r="AH2895" s="54"/>
      <c r="AI2895" s="54"/>
      <c r="AJ2895" s="53"/>
      <c r="AK2895" s="53"/>
      <c r="AL2895" s="53"/>
      <c r="AM2895" s="53"/>
      <c r="AN2895" s="53"/>
      <c r="AO2895" s="53"/>
      <c r="AP2895" s="53"/>
      <c r="AQ2895" s="53"/>
      <c r="AR2895" s="53"/>
      <c r="AS2895" s="53"/>
      <c r="AT2895" s="53"/>
      <c r="AU2895" s="53"/>
      <c r="AV2895" s="53"/>
      <c r="AW2895" s="53"/>
      <c r="AX2895" s="53"/>
      <c r="AY2895" s="53"/>
    </row>
    <row r="2896" spans="18:51">
      <c r="R2896" s="55"/>
      <c r="S2896" s="53"/>
      <c r="T2896" s="53"/>
      <c r="U2896" s="53"/>
      <c r="V2896" s="53"/>
      <c r="W2896" s="53"/>
      <c r="X2896" s="54"/>
      <c r="Y2896" s="54"/>
      <c r="Z2896" s="54"/>
      <c r="AA2896" s="54"/>
      <c r="AB2896" s="54"/>
      <c r="AC2896" s="54"/>
      <c r="AD2896" s="54"/>
      <c r="AE2896" s="54"/>
      <c r="AF2896" s="53"/>
      <c r="AG2896" s="54"/>
      <c r="AH2896" s="54"/>
      <c r="AI2896" s="54"/>
      <c r="AJ2896" s="53"/>
      <c r="AK2896" s="53"/>
      <c r="AL2896" s="53"/>
      <c r="AM2896" s="53"/>
      <c r="AN2896" s="53"/>
      <c r="AO2896" s="53"/>
      <c r="AP2896" s="53"/>
      <c r="AQ2896" s="53"/>
      <c r="AR2896" s="53"/>
      <c r="AS2896" s="53"/>
      <c r="AT2896" s="53"/>
      <c r="AU2896" s="53"/>
      <c r="AV2896" s="53"/>
      <c r="AW2896" s="53"/>
      <c r="AX2896" s="53"/>
      <c r="AY2896" s="53"/>
    </row>
    <row r="2897" spans="18:51">
      <c r="R2897" s="55"/>
      <c r="S2897" s="53"/>
      <c r="T2897" s="53"/>
      <c r="U2897" s="53"/>
      <c r="V2897" s="53"/>
      <c r="W2897" s="53"/>
      <c r="X2897" s="54"/>
      <c r="Y2897" s="54"/>
      <c r="Z2897" s="54"/>
      <c r="AA2897" s="54"/>
      <c r="AB2897" s="54"/>
      <c r="AC2897" s="54"/>
      <c r="AD2897" s="54"/>
      <c r="AE2897" s="54"/>
      <c r="AF2897" s="53"/>
      <c r="AG2897" s="54"/>
      <c r="AH2897" s="54"/>
      <c r="AI2897" s="54"/>
      <c r="AJ2897" s="53"/>
      <c r="AK2897" s="53"/>
      <c r="AL2897" s="53"/>
      <c r="AM2897" s="53"/>
      <c r="AN2897" s="53"/>
      <c r="AO2897" s="53"/>
      <c r="AP2897" s="53"/>
      <c r="AQ2897" s="53"/>
      <c r="AR2897" s="53"/>
      <c r="AS2897" s="53"/>
      <c r="AT2897" s="53"/>
      <c r="AU2897" s="53"/>
      <c r="AV2897" s="53"/>
      <c r="AW2897" s="53"/>
      <c r="AX2897" s="53"/>
      <c r="AY2897" s="53"/>
    </row>
    <row r="2898" spans="18:51">
      <c r="R2898" s="55"/>
      <c r="S2898" s="53"/>
      <c r="T2898" s="53"/>
      <c r="U2898" s="53"/>
      <c r="V2898" s="53"/>
      <c r="W2898" s="53"/>
      <c r="X2898" s="54"/>
      <c r="Y2898" s="54"/>
      <c r="Z2898" s="54"/>
      <c r="AA2898" s="54"/>
      <c r="AB2898" s="54"/>
      <c r="AC2898" s="54"/>
      <c r="AD2898" s="54"/>
      <c r="AE2898" s="54"/>
      <c r="AF2898" s="53"/>
      <c r="AG2898" s="54"/>
      <c r="AH2898" s="54"/>
      <c r="AI2898" s="54"/>
      <c r="AJ2898" s="53"/>
      <c r="AK2898" s="53"/>
      <c r="AL2898" s="53"/>
      <c r="AM2898" s="53"/>
      <c r="AN2898" s="53"/>
      <c r="AO2898" s="53"/>
      <c r="AP2898" s="53"/>
      <c r="AQ2898" s="53"/>
      <c r="AR2898" s="53"/>
      <c r="AS2898" s="53"/>
      <c r="AT2898" s="53"/>
      <c r="AU2898" s="53"/>
      <c r="AV2898" s="53"/>
      <c r="AW2898" s="53"/>
      <c r="AX2898" s="53"/>
      <c r="AY2898" s="53"/>
    </row>
    <row r="2899" spans="18:51">
      <c r="R2899" s="55"/>
      <c r="S2899" s="53"/>
      <c r="T2899" s="53"/>
      <c r="U2899" s="53"/>
      <c r="V2899" s="53"/>
      <c r="W2899" s="53"/>
      <c r="X2899" s="54"/>
      <c r="Y2899" s="54"/>
      <c r="Z2899" s="54"/>
      <c r="AA2899" s="54"/>
      <c r="AB2899" s="54"/>
      <c r="AC2899" s="54"/>
      <c r="AD2899" s="54"/>
      <c r="AE2899" s="54"/>
      <c r="AF2899" s="53"/>
      <c r="AG2899" s="54"/>
      <c r="AH2899" s="54"/>
      <c r="AI2899" s="54"/>
      <c r="AJ2899" s="53"/>
      <c r="AK2899" s="53"/>
      <c r="AL2899" s="53"/>
      <c r="AM2899" s="53"/>
      <c r="AN2899" s="53"/>
      <c r="AO2899" s="53"/>
      <c r="AP2899" s="53"/>
      <c r="AQ2899" s="53"/>
      <c r="AR2899" s="53"/>
      <c r="AS2899" s="53"/>
      <c r="AT2899" s="53"/>
      <c r="AU2899" s="53"/>
      <c r="AV2899" s="53"/>
      <c r="AW2899" s="53"/>
      <c r="AX2899" s="53"/>
      <c r="AY2899" s="53"/>
    </row>
    <row r="2900" spans="18:51">
      <c r="R2900" s="55"/>
      <c r="S2900" s="53"/>
      <c r="T2900" s="53"/>
      <c r="U2900" s="53"/>
      <c r="V2900" s="53"/>
      <c r="W2900" s="53"/>
      <c r="X2900" s="54"/>
      <c r="Y2900" s="54"/>
      <c r="Z2900" s="54"/>
      <c r="AA2900" s="54"/>
      <c r="AB2900" s="54"/>
      <c r="AC2900" s="54"/>
      <c r="AD2900" s="54"/>
      <c r="AE2900" s="54"/>
      <c r="AF2900" s="53"/>
      <c r="AG2900" s="54"/>
      <c r="AH2900" s="54"/>
      <c r="AI2900" s="54"/>
      <c r="AJ2900" s="53"/>
      <c r="AK2900" s="53"/>
      <c r="AL2900" s="53"/>
      <c r="AM2900" s="53"/>
      <c r="AN2900" s="53"/>
      <c r="AO2900" s="53"/>
      <c r="AP2900" s="53"/>
      <c r="AQ2900" s="53"/>
      <c r="AR2900" s="53"/>
      <c r="AS2900" s="53"/>
      <c r="AT2900" s="53"/>
      <c r="AU2900" s="53"/>
      <c r="AV2900" s="53"/>
      <c r="AW2900" s="53"/>
      <c r="AX2900" s="53"/>
      <c r="AY2900" s="53"/>
    </row>
    <row r="2901" spans="18:51">
      <c r="R2901" s="55"/>
      <c r="S2901" s="53"/>
      <c r="T2901" s="53"/>
      <c r="U2901" s="53"/>
      <c r="V2901" s="53"/>
      <c r="W2901" s="53"/>
      <c r="X2901" s="54"/>
      <c r="Y2901" s="54"/>
      <c r="Z2901" s="54"/>
      <c r="AA2901" s="54"/>
      <c r="AB2901" s="54"/>
      <c r="AC2901" s="54"/>
      <c r="AD2901" s="54"/>
      <c r="AE2901" s="54"/>
      <c r="AF2901" s="53"/>
      <c r="AG2901" s="54"/>
      <c r="AH2901" s="54"/>
      <c r="AI2901" s="54"/>
      <c r="AJ2901" s="53"/>
      <c r="AK2901" s="53"/>
      <c r="AL2901" s="53"/>
      <c r="AM2901" s="53"/>
      <c r="AN2901" s="53"/>
      <c r="AO2901" s="53"/>
      <c r="AP2901" s="53"/>
      <c r="AQ2901" s="53"/>
      <c r="AR2901" s="53"/>
      <c r="AS2901" s="53"/>
      <c r="AT2901" s="53"/>
      <c r="AU2901" s="53"/>
      <c r="AV2901" s="53"/>
      <c r="AW2901" s="53"/>
      <c r="AX2901" s="53"/>
      <c r="AY2901" s="53"/>
    </row>
    <row r="2902" spans="18:51">
      <c r="R2902" s="55"/>
      <c r="S2902" s="53"/>
      <c r="T2902" s="53"/>
      <c r="U2902" s="53"/>
      <c r="V2902" s="53"/>
      <c r="W2902" s="53"/>
      <c r="X2902" s="54"/>
      <c r="Y2902" s="54"/>
      <c r="Z2902" s="54"/>
      <c r="AA2902" s="54"/>
      <c r="AB2902" s="54"/>
      <c r="AC2902" s="54"/>
      <c r="AD2902" s="54"/>
      <c r="AE2902" s="54"/>
      <c r="AF2902" s="53"/>
      <c r="AG2902" s="54"/>
      <c r="AH2902" s="54"/>
      <c r="AI2902" s="54"/>
      <c r="AJ2902" s="53"/>
      <c r="AK2902" s="53"/>
      <c r="AL2902" s="53"/>
      <c r="AM2902" s="53"/>
      <c r="AN2902" s="53"/>
      <c r="AO2902" s="53"/>
      <c r="AP2902" s="53"/>
      <c r="AQ2902" s="53"/>
      <c r="AR2902" s="53"/>
      <c r="AS2902" s="53"/>
      <c r="AT2902" s="53"/>
      <c r="AU2902" s="53"/>
      <c r="AV2902" s="53"/>
      <c r="AW2902" s="53"/>
      <c r="AX2902" s="53"/>
      <c r="AY2902" s="53"/>
    </row>
    <row r="2903" spans="18:51">
      <c r="R2903" s="55"/>
      <c r="S2903" s="53"/>
      <c r="T2903" s="53"/>
      <c r="U2903" s="53"/>
      <c r="V2903" s="53"/>
      <c r="W2903" s="53"/>
      <c r="X2903" s="54"/>
      <c r="Y2903" s="54"/>
      <c r="Z2903" s="54"/>
      <c r="AA2903" s="54"/>
      <c r="AB2903" s="54"/>
      <c r="AC2903" s="54"/>
      <c r="AD2903" s="54"/>
      <c r="AE2903" s="54"/>
      <c r="AF2903" s="53"/>
      <c r="AG2903" s="54"/>
      <c r="AH2903" s="54"/>
      <c r="AI2903" s="54"/>
      <c r="AJ2903" s="53"/>
      <c r="AK2903" s="53"/>
      <c r="AL2903" s="53"/>
      <c r="AM2903" s="53"/>
      <c r="AN2903" s="53"/>
      <c r="AO2903" s="53"/>
      <c r="AP2903" s="53"/>
      <c r="AQ2903" s="53"/>
      <c r="AR2903" s="53"/>
      <c r="AS2903" s="53"/>
      <c r="AT2903" s="53"/>
      <c r="AU2903" s="53"/>
      <c r="AV2903" s="53"/>
      <c r="AW2903" s="53"/>
      <c r="AX2903" s="53"/>
      <c r="AY2903" s="53"/>
    </row>
    <row r="2904" spans="18:51">
      <c r="R2904" s="55"/>
      <c r="S2904" s="53"/>
      <c r="T2904" s="53"/>
      <c r="U2904" s="53"/>
      <c r="V2904" s="53"/>
      <c r="W2904" s="53"/>
      <c r="X2904" s="54"/>
      <c r="Y2904" s="54"/>
      <c r="Z2904" s="54"/>
      <c r="AA2904" s="54"/>
      <c r="AB2904" s="54"/>
      <c r="AC2904" s="54"/>
      <c r="AD2904" s="54"/>
      <c r="AE2904" s="54"/>
      <c r="AF2904" s="53"/>
      <c r="AG2904" s="54"/>
      <c r="AH2904" s="54"/>
      <c r="AI2904" s="54"/>
      <c r="AJ2904" s="53"/>
      <c r="AK2904" s="53"/>
      <c r="AL2904" s="53"/>
      <c r="AM2904" s="53"/>
      <c r="AN2904" s="53"/>
      <c r="AO2904" s="53"/>
      <c r="AP2904" s="53"/>
      <c r="AQ2904" s="53"/>
      <c r="AR2904" s="53"/>
      <c r="AS2904" s="53"/>
      <c r="AT2904" s="53"/>
      <c r="AU2904" s="53"/>
      <c r="AV2904" s="53"/>
      <c r="AW2904" s="53"/>
      <c r="AX2904" s="53"/>
      <c r="AY2904" s="53"/>
    </row>
    <row r="2905" spans="18:51">
      <c r="R2905" s="55"/>
      <c r="S2905" s="53"/>
      <c r="T2905" s="53"/>
      <c r="U2905" s="53"/>
      <c r="V2905" s="53"/>
      <c r="W2905" s="53"/>
      <c r="X2905" s="54"/>
      <c r="Y2905" s="54"/>
      <c r="Z2905" s="54"/>
      <c r="AA2905" s="54"/>
      <c r="AB2905" s="54"/>
      <c r="AC2905" s="54"/>
      <c r="AD2905" s="54"/>
      <c r="AE2905" s="54"/>
      <c r="AF2905" s="53"/>
      <c r="AG2905" s="54"/>
      <c r="AH2905" s="54"/>
      <c r="AI2905" s="54"/>
      <c r="AJ2905" s="53"/>
      <c r="AK2905" s="53"/>
      <c r="AL2905" s="53"/>
      <c r="AM2905" s="53"/>
      <c r="AN2905" s="53"/>
      <c r="AO2905" s="53"/>
      <c r="AP2905" s="53"/>
      <c r="AQ2905" s="53"/>
      <c r="AR2905" s="53"/>
      <c r="AS2905" s="53"/>
      <c r="AT2905" s="53"/>
      <c r="AU2905" s="53"/>
      <c r="AV2905" s="53"/>
      <c r="AW2905" s="53"/>
      <c r="AX2905" s="53"/>
      <c r="AY2905" s="53"/>
    </row>
    <row r="2906" spans="18:51">
      <c r="R2906" s="55"/>
      <c r="S2906" s="53"/>
      <c r="T2906" s="53"/>
      <c r="U2906" s="53"/>
      <c r="V2906" s="53"/>
      <c r="W2906" s="53"/>
      <c r="X2906" s="54"/>
      <c r="Y2906" s="54"/>
      <c r="Z2906" s="54"/>
      <c r="AA2906" s="54"/>
      <c r="AB2906" s="54"/>
      <c r="AC2906" s="54"/>
      <c r="AD2906" s="54"/>
      <c r="AE2906" s="54"/>
      <c r="AF2906" s="53"/>
      <c r="AG2906" s="54"/>
      <c r="AH2906" s="54"/>
      <c r="AI2906" s="54"/>
      <c r="AJ2906" s="53"/>
      <c r="AK2906" s="53"/>
      <c r="AL2906" s="53"/>
      <c r="AM2906" s="53"/>
      <c r="AN2906" s="53"/>
      <c r="AO2906" s="53"/>
      <c r="AP2906" s="53"/>
      <c r="AQ2906" s="53"/>
      <c r="AR2906" s="53"/>
      <c r="AS2906" s="53"/>
      <c r="AT2906" s="53"/>
      <c r="AU2906" s="53"/>
      <c r="AV2906" s="53"/>
      <c r="AW2906" s="53"/>
      <c r="AX2906" s="53"/>
      <c r="AY2906" s="53"/>
    </row>
    <row r="2907" spans="18:51">
      <c r="R2907" s="55"/>
      <c r="S2907" s="53"/>
      <c r="T2907" s="53"/>
      <c r="U2907" s="53"/>
      <c r="V2907" s="53"/>
      <c r="W2907" s="53"/>
      <c r="X2907" s="54"/>
      <c r="Y2907" s="54"/>
      <c r="Z2907" s="54"/>
      <c r="AA2907" s="54"/>
      <c r="AB2907" s="54"/>
      <c r="AC2907" s="54"/>
      <c r="AD2907" s="54"/>
      <c r="AE2907" s="54"/>
      <c r="AF2907" s="53"/>
      <c r="AG2907" s="54"/>
      <c r="AH2907" s="54"/>
      <c r="AI2907" s="54"/>
      <c r="AJ2907" s="53"/>
      <c r="AK2907" s="53"/>
      <c r="AL2907" s="53"/>
      <c r="AM2907" s="53"/>
      <c r="AN2907" s="53"/>
      <c r="AO2907" s="53"/>
      <c r="AP2907" s="53"/>
      <c r="AQ2907" s="53"/>
      <c r="AR2907" s="53"/>
      <c r="AS2907" s="53"/>
      <c r="AT2907" s="53"/>
      <c r="AU2907" s="53"/>
      <c r="AV2907" s="53"/>
      <c r="AW2907" s="53"/>
      <c r="AX2907" s="53"/>
      <c r="AY2907" s="53"/>
    </row>
    <row r="2908" spans="18:51">
      <c r="R2908" s="55"/>
      <c r="S2908" s="53"/>
      <c r="T2908" s="53"/>
      <c r="U2908" s="53"/>
      <c r="V2908" s="53"/>
      <c r="W2908" s="53"/>
      <c r="X2908" s="54"/>
      <c r="Y2908" s="54"/>
      <c r="Z2908" s="54"/>
      <c r="AA2908" s="54"/>
      <c r="AB2908" s="54"/>
      <c r="AC2908" s="54"/>
      <c r="AD2908" s="54"/>
      <c r="AE2908" s="54"/>
      <c r="AF2908" s="53"/>
      <c r="AG2908" s="54"/>
      <c r="AH2908" s="54"/>
      <c r="AI2908" s="54"/>
      <c r="AJ2908" s="53"/>
      <c r="AK2908" s="53"/>
      <c r="AL2908" s="53"/>
      <c r="AM2908" s="53"/>
      <c r="AN2908" s="53"/>
      <c r="AO2908" s="53"/>
      <c r="AP2908" s="53"/>
      <c r="AQ2908" s="53"/>
      <c r="AR2908" s="53"/>
      <c r="AS2908" s="53"/>
      <c r="AT2908" s="53"/>
      <c r="AU2908" s="53"/>
      <c r="AV2908" s="53"/>
      <c r="AW2908" s="53"/>
      <c r="AX2908" s="53"/>
      <c r="AY2908" s="53"/>
    </row>
    <row r="2909" spans="18:51">
      <c r="R2909" s="55"/>
      <c r="S2909" s="53"/>
      <c r="T2909" s="53"/>
      <c r="U2909" s="53"/>
      <c r="V2909" s="53"/>
      <c r="W2909" s="53"/>
      <c r="X2909" s="54"/>
      <c r="Y2909" s="54"/>
      <c r="Z2909" s="54"/>
      <c r="AA2909" s="54"/>
      <c r="AB2909" s="54"/>
      <c r="AC2909" s="54"/>
      <c r="AD2909" s="54"/>
      <c r="AE2909" s="54"/>
      <c r="AF2909" s="53"/>
      <c r="AG2909" s="54"/>
      <c r="AH2909" s="54"/>
      <c r="AI2909" s="54"/>
      <c r="AJ2909" s="53"/>
      <c r="AK2909" s="53"/>
      <c r="AL2909" s="53"/>
      <c r="AM2909" s="53"/>
      <c r="AN2909" s="53"/>
      <c r="AO2909" s="53"/>
      <c r="AP2909" s="53"/>
      <c r="AQ2909" s="53"/>
      <c r="AR2909" s="53"/>
      <c r="AS2909" s="53"/>
      <c r="AT2909" s="53"/>
      <c r="AU2909" s="53"/>
      <c r="AV2909" s="53"/>
      <c r="AW2909" s="53"/>
      <c r="AX2909" s="53"/>
      <c r="AY2909" s="53"/>
    </row>
    <row r="2910" spans="18:51">
      <c r="R2910" s="55"/>
      <c r="S2910" s="53"/>
      <c r="T2910" s="53"/>
      <c r="U2910" s="53"/>
      <c r="V2910" s="53"/>
      <c r="W2910" s="53"/>
      <c r="X2910" s="54"/>
      <c r="Y2910" s="54"/>
      <c r="Z2910" s="54"/>
      <c r="AA2910" s="54"/>
      <c r="AB2910" s="54"/>
      <c r="AC2910" s="54"/>
      <c r="AD2910" s="54"/>
      <c r="AE2910" s="54"/>
      <c r="AF2910" s="53"/>
      <c r="AG2910" s="54"/>
      <c r="AH2910" s="54"/>
      <c r="AI2910" s="54"/>
      <c r="AJ2910" s="53"/>
      <c r="AK2910" s="53"/>
      <c r="AL2910" s="53"/>
      <c r="AM2910" s="53"/>
      <c r="AN2910" s="53"/>
      <c r="AO2910" s="53"/>
      <c r="AP2910" s="53"/>
      <c r="AQ2910" s="53"/>
      <c r="AR2910" s="53"/>
      <c r="AS2910" s="53"/>
      <c r="AT2910" s="53"/>
      <c r="AU2910" s="53"/>
      <c r="AV2910" s="53"/>
      <c r="AW2910" s="53"/>
      <c r="AX2910" s="53"/>
      <c r="AY2910" s="53"/>
    </row>
    <row r="2911" spans="18:51">
      <c r="R2911" s="55"/>
      <c r="S2911" s="53"/>
      <c r="T2911" s="53"/>
      <c r="U2911" s="53"/>
      <c r="V2911" s="53"/>
      <c r="W2911" s="53"/>
      <c r="X2911" s="54"/>
      <c r="Y2911" s="54"/>
      <c r="Z2911" s="54"/>
      <c r="AA2911" s="54"/>
      <c r="AB2911" s="54"/>
      <c r="AC2911" s="54"/>
      <c r="AD2911" s="54"/>
      <c r="AE2911" s="54"/>
      <c r="AF2911" s="53"/>
      <c r="AG2911" s="54"/>
      <c r="AH2911" s="54"/>
      <c r="AI2911" s="54"/>
      <c r="AJ2911" s="53"/>
      <c r="AK2911" s="53"/>
      <c r="AL2911" s="53"/>
      <c r="AM2911" s="53"/>
      <c r="AN2911" s="53"/>
      <c r="AO2911" s="53"/>
      <c r="AP2911" s="53"/>
      <c r="AQ2911" s="53"/>
      <c r="AR2911" s="53"/>
      <c r="AS2911" s="53"/>
      <c r="AT2911" s="53"/>
      <c r="AU2911" s="53"/>
      <c r="AV2911" s="53"/>
      <c r="AW2911" s="53"/>
      <c r="AX2911" s="53"/>
      <c r="AY2911" s="53"/>
    </row>
    <row r="2912" spans="18:51">
      <c r="R2912" s="55"/>
      <c r="S2912" s="53"/>
      <c r="T2912" s="53"/>
      <c r="U2912" s="53"/>
      <c r="V2912" s="53"/>
      <c r="W2912" s="53"/>
      <c r="X2912" s="54"/>
      <c r="Y2912" s="54"/>
      <c r="Z2912" s="54"/>
      <c r="AA2912" s="54"/>
      <c r="AB2912" s="54"/>
      <c r="AC2912" s="54"/>
      <c r="AD2912" s="54"/>
      <c r="AE2912" s="54"/>
      <c r="AF2912" s="53"/>
      <c r="AG2912" s="54"/>
      <c r="AH2912" s="54"/>
      <c r="AI2912" s="54"/>
      <c r="AJ2912" s="53"/>
      <c r="AK2912" s="53"/>
      <c r="AL2912" s="53"/>
      <c r="AM2912" s="53"/>
      <c r="AN2912" s="53"/>
      <c r="AO2912" s="53"/>
      <c r="AP2912" s="53"/>
      <c r="AQ2912" s="53"/>
      <c r="AR2912" s="53"/>
      <c r="AS2912" s="53"/>
      <c r="AT2912" s="53"/>
      <c r="AU2912" s="53"/>
      <c r="AV2912" s="53"/>
      <c r="AW2912" s="53"/>
      <c r="AX2912" s="53"/>
      <c r="AY2912" s="53"/>
    </row>
    <row r="2913" spans="18:51">
      <c r="R2913" s="55"/>
      <c r="S2913" s="53"/>
      <c r="T2913" s="53"/>
      <c r="U2913" s="53"/>
      <c r="V2913" s="53"/>
      <c r="W2913" s="53"/>
      <c r="X2913" s="54"/>
      <c r="Y2913" s="54"/>
      <c r="Z2913" s="54"/>
      <c r="AA2913" s="54"/>
      <c r="AB2913" s="54"/>
      <c r="AC2913" s="54"/>
      <c r="AD2913" s="54"/>
      <c r="AE2913" s="54"/>
      <c r="AF2913" s="53"/>
      <c r="AG2913" s="54"/>
      <c r="AH2913" s="54"/>
      <c r="AI2913" s="54"/>
      <c r="AJ2913" s="53"/>
      <c r="AK2913" s="53"/>
      <c r="AL2913" s="53"/>
      <c r="AM2913" s="53"/>
      <c r="AN2913" s="53"/>
      <c r="AO2913" s="53"/>
      <c r="AP2913" s="53"/>
      <c r="AQ2913" s="53"/>
      <c r="AR2913" s="53"/>
      <c r="AS2913" s="53"/>
      <c r="AT2913" s="53"/>
      <c r="AU2913" s="53"/>
      <c r="AV2913" s="53"/>
      <c r="AW2913" s="53"/>
      <c r="AX2913" s="53"/>
      <c r="AY2913" s="53"/>
    </row>
    <row r="2914" spans="18:51">
      <c r="R2914" s="55"/>
      <c r="S2914" s="53"/>
      <c r="T2914" s="53"/>
      <c r="U2914" s="53"/>
      <c r="V2914" s="53"/>
      <c r="W2914" s="53"/>
      <c r="X2914" s="54"/>
      <c r="Y2914" s="54"/>
      <c r="Z2914" s="54"/>
      <c r="AA2914" s="54"/>
      <c r="AB2914" s="54"/>
      <c r="AC2914" s="54"/>
      <c r="AD2914" s="54"/>
      <c r="AE2914" s="54"/>
      <c r="AF2914" s="53"/>
      <c r="AG2914" s="54"/>
      <c r="AH2914" s="54"/>
      <c r="AI2914" s="54"/>
      <c r="AJ2914" s="53"/>
      <c r="AK2914" s="53"/>
      <c r="AL2914" s="53"/>
      <c r="AM2914" s="53"/>
      <c r="AN2914" s="53"/>
      <c r="AO2914" s="53"/>
      <c r="AP2914" s="53"/>
      <c r="AQ2914" s="53"/>
      <c r="AR2914" s="53"/>
      <c r="AS2914" s="53"/>
      <c r="AT2914" s="53"/>
      <c r="AU2914" s="53"/>
      <c r="AV2914" s="53"/>
      <c r="AW2914" s="53"/>
      <c r="AX2914" s="53"/>
      <c r="AY2914" s="53"/>
    </row>
    <row r="2915" spans="18:51">
      <c r="R2915" s="55"/>
      <c r="S2915" s="53"/>
      <c r="T2915" s="53"/>
      <c r="U2915" s="53"/>
      <c r="V2915" s="53"/>
      <c r="W2915" s="53"/>
      <c r="X2915" s="54"/>
      <c r="Y2915" s="54"/>
      <c r="Z2915" s="54"/>
      <c r="AA2915" s="54"/>
      <c r="AB2915" s="54"/>
      <c r="AC2915" s="54"/>
      <c r="AD2915" s="54"/>
      <c r="AE2915" s="54"/>
      <c r="AF2915" s="53"/>
      <c r="AG2915" s="54"/>
      <c r="AH2915" s="54"/>
      <c r="AI2915" s="54"/>
      <c r="AJ2915" s="53"/>
      <c r="AK2915" s="53"/>
      <c r="AL2915" s="53"/>
      <c r="AM2915" s="53"/>
      <c r="AN2915" s="53"/>
      <c r="AO2915" s="53"/>
      <c r="AP2915" s="53"/>
      <c r="AQ2915" s="53"/>
      <c r="AR2915" s="53"/>
      <c r="AS2915" s="53"/>
      <c r="AT2915" s="53"/>
      <c r="AU2915" s="53"/>
      <c r="AV2915" s="53"/>
      <c r="AW2915" s="53"/>
      <c r="AX2915" s="53"/>
      <c r="AY2915" s="53"/>
    </row>
    <row r="2916" spans="18:51">
      <c r="R2916" s="55"/>
      <c r="S2916" s="53"/>
      <c r="T2916" s="53"/>
      <c r="U2916" s="53"/>
      <c r="V2916" s="53"/>
      <c r="W2916" s="53"/>
      <c r="X2916" s="54"/>
      <c r="Y2916" s="54"/>
      <c r="Z2916" s="54"/>
      <c r="AA2916" s="54"/>
      <c r="AB2916" s="54"/>
      <c r="AC2916" s="54"/>
      <c r="AD2916" s="54"/>
      <c r="AE2916" s="54"/>
      <c r="AF2916" s="53"/>
      <c r="AG2916" s="54"/>
      <c r="AH2916" s="54"/>
      <c r="AI2916" s="54"/>
      <c r="AJ2916" s="53"/>
      <c r="AK2916" s="53"/>
      <c r="AL2916" s="53"/>
      <c r="AM2916" s="53"/>
      <c r="AN2916" s="53"/>
      <c r="AO2916" s="53"/>
      <c r="AP2916" s="53"/>
      <c r="AQ2916" s="53"/>
      <c r="AR2916" s="53"/>
      <c r="AS2916" s="53"/>
      <c r="AT2916" s="53"/>
      <c r="AU2916" s="53"/>
      <c r="AV2916" s="53"/>
      <c r="AW2916" s="53"/>
      <c r="AX2916" s="53"/>
      <c r="AY2916" s="53"/>
    </row>
    <row r="2917" spans="18:51">
      <c r="R2917" s="55"/>
      <c r="S2917" s="53"/>
      <c r="T2917" s="53"/>
      <c r="U2917" s="53"/>
      <c r="V2917" s="53"/>
      <c r="W2917" s="53"/>
      <c r="X2917" s="54"/>
      <c r="Y2917" s="54"/>
      <c r="Z2917" s="54"/>
      <c r="AA2917" s="54"/>
      <c r="AB2917" s="54"/>
      <c r="AC2917" s="54"/>
      <c r="AD2917" s="54"/>
      <c r="AE2917" s="54"/>
      <c r="AF2917" s="53"/>
      <c r="AG2917" s="54"/>
      <c r="AH2917" s="54"/>
      <c r="AI2917" s="54"/>
      <c r="AJ2917" s="53"/>
      <c r="AK2917" s="53"/>
      <c r="AL2917" s="53"/>
      <c r="AM2917" s="53"/>
      <c r="AN2917" s="53"/>
      <c r="AO2917" s="53"/>
      <c r="AP2917" s="53"/>
      <c r="AQ2917" s="53"/>
      <c r="AR2917" s="53"/>
      <c r="AS2917" s="53"/>
      <c r="AT2917" s="53"/>
      <c r="AU2917" s="53"/>
      <c r="AV2917" s="53"/>
      <c r="AW2917" s="53"/>
      <c r="AX2917" s="53"/>
      <c r="AY2917" s="53"/>
    </row>
    <row r="2918" spans="18:51">
      <c r="R2918" s="55"/>
      <c r="S2918" s="53"/>
      <c r="T2918" s="53"/>
      <c r="U2918" s="53"/>
      <c r="V2918" s="53"/>
      <c r="W2918" s="53"/>
      <c r="X2918" s="54"/>
      <c r="Y2918" s="54"/>
      <c r="Z2918" s="54"/>
      <c r="AA2918" s="54"/>
      <c r="AB2918" s="54"/>
      <c r="AC2918" s="54"/>
      <c r="AD2918" s="54"/>
      <c r="AE2918" s="54"/>
      <c r="AF2918" s="53"/>
      <c r="AG2918" s="54"/>
      <c r="AH2918" s="54"/>
      <c r="AI2918" s="54"/>
      <c r="AJ2918" s="53"/>
      <c r="AK2918" s="53"/>
      <c r="AL2918" s="53"/>
      <c r="AM2918" s="53"/>
      <c r="AN2918" s="53"/>
      <c r="AO2918" s="53"/>
      <c r="AP2918" s="53"/>
      <c r="AQ2918" s="53"/>
      <c r="AR2918" s="53"/>
      <c r="AS2918" s="53"/>
      <c r="AT2918" s="53"/>
      <c r="AU2918" s="53"/>
      <c r="AV2918" s="53"/>
      <c r="AW2918" s="53"/>
      <c r="AX2918" s="53"/>
      <c r="AY2918" s="53"/>
    </row>
    <row r="2919" spans="18:51">
      <c r="R2919" s="55"/>
      <c r="S2919" s="53"/>
      <c r="T2919" s="53"/>
      <c r="U2919" s="53"/>
      <c r="V2919" s="53"/>
      <c r="W2919" s="53"/>
      <c r="X2919" s="54"/>
      <c r="Y2919" s="54"/>
      <c r="Z2919" s="54"/>
      <c r="AA2919" s="54"/>
      <c r="AB2919" s="54"/>
      <c r="AC2919" s="54"/>
      <c r="AD2919" s="54"/>
      <c r="AE2919" s="54"/>
      <c r="AF2919" s="53"/>
      <c r="AG2919" s="54"/>
      <c r="AH2919" s="54"/>
      <c r="AI2919" s="54"/>
      <c r="AJ2919" s="53"/>
      <c r="AK2919" s="53"/>
      <c r="AL2919" s="53"/>
      <c r="AM2919" s="53"/>
      <c r="AN2919" s="53"/>
      <c r="AO2919" s="53"/>
      <c r="AP2919" s="53"/>
      <c r="AQ2919" s="53"/>
      <c r="AR2919" s="53"/>
      <c r="AS2919" s="53"/>
      <c r="AT2919" s="53"/>
      <c r="AU2919" s="53"/>
      <c r="AV2919" s="53"/>
      <c r="AW2919" s="53"/>
      <c r="AX2919" s="53"/>
      <c r="AY2919" s="53"/>
    </row>
    <row r="2920" spans="18:51">
      <c r="R2920" s="55"/>
      <c r="S2920" s="53"/>
      <c r="T2920" s="53"/>
      <c r="U2920" s="53"/>
      <c r="V2920" s="53"/>
      <c r="W2920" s="53"/>
      <c r="X2920" s="54"/>
      <c r="Y2920" s="54"/>
      <c r="Z2920" s="54"/>
      <c r="AA2920" s="54"/>
      <c r="AB2920" s="54"/>
      <c r="AC2920" s="54"/>
      <c r="AD2920" s="54"/>
      <c r="AE2920" s="54"/>
      <c r="AF2920" s="53"/>
      <c r="AG2920" s="54"/>
      <c r="AH2920" s="54"/>
      <c r="AI2920" s="54"/>
      <c r="AJ2920" s="53"/>
      <c r="AK2920" s="53"/>
      <c r="AL2920" s="53"/>
      <c r="AM2920" s="53"/>
      <c r="AN2920" s="53"/>
      <c r="AO2920" s="53"/>
      <c r="AP2920" s="53"/>
      <c r="AQ2920" s="53"/>
      <c r="AR2920" s="53"/>
      <c r="AS2920" s="53"/>
      <c r="AT2920" s="53"/>
      <c r="AU2920" s="53"/>
      <c r="AV2920" s="53"/>
      <c r="AW2920" s="53"/>
      <c r="AX2920" s="53"/>
      <c r="AY2920" s="53"/>
    </row>
    <row r="2921" spans="18:51">
      <c r="R2921" s="55"/>
      <c r="S2921" s="53"/>
      <c r="T2921" s="53"/>
      <c r="U2921" s="53"/>
      <c r="V2921" s="53"/>
      <c r="W2921" s="53"/>
      <c r="X2921" s="54"/>
      <c r="Y2921" s="54"/>
      <c r="Z2921" s="54"/>
      <c r="AA2921" s="54"/>
      <c r="AB2921" s="54"/>
      <c r="AC2921" s="54"/>
      <c r="AD2921" s="54"/>
      <c r="AE2921" s="54"/>
      <c r="AF2921" s="53"/>
      <c r="AG2921" s="54"/>
      <c r="AH2921" s="54"/>
      <c r="AI2921" s="54"/>
      <c r="AJ2921" s="53"/>
      <c r="AK2921" s="53"/>
      <c r="AL2921" s="53"/>
      <c r="AM2921" s="53"/>
      <c r="AN2921" s="53"/>
      <c r="AO2921" s="53"/>
      <c r="AP2921" s="53"/>
      <c r="AQ2921" s="53"/>
      <c r="AR2921" s="53"/>
      <c r="AS2921" s="53"/>
      <c r="AT2921" s="53"/>
      <c r="AU2921" s="53"/>
      <c r="AV2921" s="53"/>
      <c r="AW2921" s="53"/>
      <c r="AX2921" s="53"/>
      <c r="AY2921" s="53"/>
    </row>
    <row r="2922" spans="18:51">
      <c r="R2922" s="55"/>
      <c r="S2922" s="53"/>
      <c r="T2922" s="53"/>
      <c r="U2922" s="53"/>
      <c r="V2922" s="53"/>
      <c r="W2922" s="53"/>
      <c r="X2922" s="54"/>
      <c r="Y2922" s="54"/>
      <c r="Z2922" s="54"/>
      <c r="AA2922" s="54"/>
      <c r="AB2922" s="54"/>
      <c r="AC2922" s="54"/>
      <c r="AD2922" s="54"/>
      <c r="AE2922" s="54"/>
      <c r="AF2922" s="53"/>
      <c r="AG2922" s="54"/>
      <c r="AH2922" s="54"/>
      <c r="AI2922" s="54"/>
      <c r="AJ2922" s="53"/>
      <c r="AK2922" s="53"/>
      <c r="AL2922" s="53"/>
      <c r="AM2922" s="53"/>
      <c r="AN2922" s="53"/>
      <c r="AO2922" s="53"/>
      <c r="AP2922" s="53"/>
      <c r="AQ2922" s="53"/>
      <c r="AR2922" s="53"/>
      <c r="AS2922" s="53"/>
      <c r="AT2922" s="53"/>
      <c r="AU2922" s="53"/>
      <c r="AV2922" s="53"/>
      <c r="AW2922" s="53"/>
      <c r="AX2922" s="53"/>
      <c r="AY2922" s="53"/>
    </row>
    <row r="2923" spans="18:51">
      <c r="R2923" s="55"/>
      <c r="S2923" s="53"/>
      <c r="T2923" s="53"/>
      <c r="U2923" s="53"/>
      <c r="V2923" s="53"/>
      <c r="W2923" s="53"/>
      <c r="X2923" s="54"/>
      <c r="Y2923" s="54"/>
      <c r="Z2923" s="54"/>
      <c r="AA2923" s="54"/>
      <c r="AB2923" s="54"/>
      <c r="AC2923" s="54"/>
      <c r="AD2923" s="54"/>
      <c r="AE2923" s="54"/>
      <c r="AF2923" s="53"/>
      <c r="AG2923" s="54"/>
      <c r="AH2923" s="54"/>
      <c r="AI2923" s="54"/>
      <c r="AJ2923" s="53"/>
      <c r="AK2923" s="53"/>
      <c r="AL2923" s="53"/>
      <c r="AM2923" s="53"/>
      <c r="AN2923" s="53"/>
      <c r="AO2923" s="53"/>
      <c r="AP2923" s="53"/>
      <c r="AQ2923" s="53"/>
      <c r="AR2923" s="53"/>
      <c r="AS2923" s="53"/>
      <c r="AT2923" s="53"/>
      <c r="AU2923" s="53"/>
      <c r="AV2923" s="53"/>
      <c r="AW2923" s="53"/>
      <c r="AX2923" s="53"/>
      <c r="AY2923" s="53"/>
    </row>
    <row r="2924" spans="18:51">
      <c r="R2924" s="55"/>
      <c r="S2924" s="53"/>
      <c r="T2924" s="53"/>
      <c r="U2924" s="53"/>
      <c r="V2924" s="53"/>
      <c r="W2924" s="53"/>
      <c r="X2924" s="54"/>
      <c r="Y2924" s="54"/>
      <c r="Z2924" s="54"/>
      <c r="AA2924" s="54"/>
      <c r="AB2924" s="54"/>
      <c r="AC2924" s="54"/>
      <c r="AD2924" s="54"/>
      <c r="AE2924" s="54"/>
      <c r="AF2924" s="53"/>
      <c r="AG2924" s="54"/>
      <c r="AH2924" s="54"/>
      <c r="AI2924" s="54"/>
      <c r="AJ2924" s="53"/>
      <c r="AK2924" s="53"/>
      <c r="AL2924" s="53"/>
      <c r="AM2924" s="53"/>
      <c r="AN2924" s="53"/>
      <c r="AO2924" s="53"/>
      <c r="AP2924" s="53"/>
      <c r="AQ2924" s="53"/>
      <c r="AR2924" s="53"/>
      <c r="AS2924" s="53"/>
      <c r="AT2924" s="53"/>
      <c r="AU2924" s="53"/>
      <c r="AV2924" s="53"/>
      <c r="AW2924" s="53"/>
      <c r="AX2924" s="53"/>
      <c r="AY2924" s="53"/>
    </row>
    <row r="2925" spans="18:51">
      <c r="R2925" s="55"/>
      <c r="S2925" s="53"/>
      <c r="T2925" s="53"/>
      <c r="U2925" s="53"/>
      <c r="V2925" s="53"/>
      <c r="W2925" s="53"/>
      <c r="X2925" s="54"/>
      <c r="Y2925" s="54"/>
      <c r="Z2925" s="54"/>
      <c r="AA2925" s="54"/>
      <c r="AB2925" s="54"/>
      <c r="AC2925" s="54"/>
      <c r="AD2925" s="54"/>
      <c r="AE2925" s="54"/>
      <c r="AF2925" s="53"/>
      <c r="AG2925" s="54"/>
      <c r="AH2925" s="54"/>
      <c r="AI2925" s="54"/>
      <c r="AJ2925" s="53"/>
      <c r="AK2925" s="53"/>
      <c r="AL2925" s="53"/>
      <c r="AM2925" s="53"/>
      <c r="AN2925" s="53"/>
      <c r="AO2925" s="53"/>
      <c r="AP2925" s="53"/>
      <c r="AQ2925" s="53"/>
      <c r="AR2925" s="53"/>
      <c r="AS2925" s="53"/>
      <c r="AT2925" s="53"/>
      <c r="AU2925" s="53"/>
      <c r="AV2925" s="53"/>
      <c r="AW2925" s="53"/>
      <c r="AX2925" s="53"/>
      <c r="AY2925" s="53"/>
    </row>
    <row r="2926" spans="18:51">
      <c r="R2926" s="55"/>
      <c r="S2926" s="53"/>
      <c r="T2926" s="53"/>
      <c r="U2926" s="53"/>
      <c r="V2926" s="53"/>
      <c r="W2926" s="53"/>
      <c r="X2926" s="54"/>
      <c r="Y2926" s="54"/>
      <c r="Z2926" s="54"/>
      <c r="AA2926" s="54"/>
      <c r="AB2926" s="54"/>
      <c r="AC2926" s="54"/>
      <c r="AD2926" s="54"/>
      <c r="AE2926" s="54"/>
      <c r="AF2926" s="53"/>
      <c r="AG2926" s="54"/>
      <c r="AH2926" s="54"/>
      <c r="AI2926" s="54"/>
      <c r="AJ2926" s="53"/>
      <c r="AK2926" s="53"/>
      <c r="AL2926" s="53"/>
      <c r="AM2926" s="53"/>
      <c r="AN2926" s="53"/>
      <c r="AO2926" s="53"/>
      <c r="AP2926" s="53"/>
      <c r="AQ2926" s="53"/>
      <c r="AR2926" s="53"/>
      <c r="AS2926" s="53"/>
      <c r="AT2926" s="53"/>
      <c r="AU2926" s="53"/>
      <c r="AV2926" s="53"/>
      <c r="AW2926" s="53"/>
      <c r="AX2926" s="53"/>
      <c r="AY2926" s="53"/>
    </row>
    <row r="2927" spans="18:51">
      <c r="R2927" s="55"/>
      <c r="S2927" s="53"/>
      <c r="T2927" s="53"/>
      <c r="U2927" s="53"/>
      <c r="V2927" s="53"/>
      <c r="W2927" s="53"/>
      <c r="X2927" s="54"/>
      <c r="Y2927" s="54"/>
      <c r="Z2927" s="54"/>
      <c r="AA2927" s="54"/>
      <c r="AB2927" s="54"/>
      <c r="AC2927" s="54"/>
      <c r="AD2927" s="54"/>
      <c r="AE2927" s="54"/>
      <c r="AF2927" s="53"/>
      <c r="AG2927" s="54"/>
      <c r="AH2927" s="54"/>
      <c r="AI2927" s="54"/>
      <c r="AJ2927" s="53"/>
      <c r="AK2927" s="53"/>
      <c r="AL2927" s="53"/>
      <c r="AM2927" s="53"/>
      <c r="AN2927" s="53"/>
      <c r="AO2927" s="53"/>
      <c r="AP2927" s="53"/>
      <c r="AQ2927" s="53"/>
      <c r="AR2927" s="53"/>
      <c r="AS2927" s="53"/>
      <c r="AT2927" s="53"/>
      <c r="AU2927" s="53"/>
      <c r="AV2927" s="53"/>
      <c r="AW2927" s="53"/>
      <c r="AX2927" s="53"/>
      <c r="AY2927" s="53"/>
    </row>
    <row r="2928" spans="18:51">
      <c r="R2928" s="55"/>
      <c r="S2928" s="53"/>
      <c r="T2928" s="53"/>
      <c r="U2928" s="53"/>
      <c r="V2928" s="53"/>
      <c r="W2928" s="53"/>
      <c r="X2928" s="54"/>
      <c r="Y2928" s="54"/>
      <c r="Z2928" s="54"/>
      <c r="AA2928" s="54"/>
      <c r="AB2928" s="54"/>
      <c r="AC2928" s="54"/>
      <c r="AD2928" s="54"/>
      <c r="AE2928" s="54"/>
      <c r="AF2928" s="53"/>
      <c r="AG2928" s="54"/>
      <c r="AH2928" s="54"/>
      <c r="AI2928" s="54"/>
      <c r="AJ2928" s="53"/>
      <c r="AK2928" s="53"/>
      <c r="AL2928" s="53"/>
      <c r="AM2928" s="53"/>
      <c r="AN2928" s="53"/>
      <c r="AO2928" s="53"/>
      <c r="AP2928" s="53"/>
      <c r="AQ2928" s="53"/>
      <c r="AR2928" s="53"/>
      <c r="AS2928" s="53"/>
      <c r="AT2928" s="53"/>
      <c r="AU2928" s="53"/>
      <c r="AV2928" s="53"/>
      <c r="AW2928" s="53"/>
      <c r="AX2928" s="53"/>
      <c r="AY2928" s="53"/>
    </row>
    <row r="2929" spans="18:51">
      <c r="R2929" s="55"/>
      <c r="S2929" s="53"/>
      <c r="T2929" s="53"/>
      <c r="U2929" s="53"/>
      <c r="V2929" s="53"/>
      <c r="W2929" s="53"/>
      <c r="X2929" s="54"/>
      <c r="Y2929" s="54"/>
      <c r="Z2929" s="54"/>
      <c r="AA2929" s="54"/>
      <c r="AB2929" s="54"/>
      <c r="AC2929" s="54"/>
      <c r="AD2929" s="54"/>
      <c r="AE2929" s="54"/>
      <c r="AF2929" s="53"/>
      <c r="AG2929" s="54"/>
      <c r="AH2929" s="54"/>
      <c r="AI2929" s="54"/>
      <c r="AJ2929" s="53"/>
      <c r="AK2929" s="53"/>
      <c r="AL2929" s="53"/>
      <c r="AM2929" s="53"/>
      <c r="AN2929" s="53"/>
      <c r="AO2929" s="53"/>
      <c r="AP2929" s="53"/>
      <c r="AQ2929" s="53"/>
      <c r="AR2929" s="53"/>
      <c r="AS2929" s="53"/>
      <c r="AT2929" s="53"/>
      <c r="AU2929" s="53"/>
      <c r="AV2929" s="53"/>
      <c r="AW2929" s="53"/>
      <c r="AX2929" s="53"/>
      <c r="AY2929" s="53"/>
    </row>
    <row r="2930" spans="18:51">
      <c r="R2930" s="55"/>
      <c r="S2930" s="53"/>
      <c r="T2930" s="53"/>
      <c r="U2930" s="53"/>
      <c r="V2930" s="53"/>
      <c r="W2930" s="53"/>
      <c r="X2930" s="54"/>
      <c r="Y2930" s="54"/>
      <c r="Z2930" s="54"/>
      <c r="AA2930" s="54"/>
      <c r="AB2930" s="54"/>
      <c r="AC2930" s="54"/>
      <c r="AD2930" s="54"/>
      <c r="AE2930" s="54"/>
      <c r="AF2930" s="53"/>
      <c r="AG2930" s="54"/>
      <c r="AH2930" s="54"/>
      <c r="AI2930" s="54"/>
      <c r="AJ2930" s="53"/>
      <c r="AK2930" s="53"/>
      <c r="AL2930" s="53"/>
      <c r="AM2930" s="53"/>
      <c r="AN2930" s="53"/>
      <c r="AO2930" s="53"/>
      <c r="AP2930" s="53"/>
      <c r="AQ2930" s="53"/>
      <c r="AR2930" s="53"/>
      <c r="AS2930" s="53"/>
      <c r="AT2930" s="53"/>
      <c r="AU2930" s="53"/>
      <c r="AV2930" s="53"/>
      <c r="AW2930" s="53"/>
      <c r="AX2930" s="53"/>
      <c r="AY2930" s="53"/>
    </row>
    <row r="2931" spans="18:51">
      <c r="R2931" s="55"/>
      <c r="S2931" s="53"/>
      <c r="T2931" s="53"/>
      <c r="U2931" s="53"/>
      <c r="V2931" s="53"/>
      <c r="W2931" s="53"/>
      <c r="X2931" s="54"/>
      <c r="Y2931" s="54"/>
      <c r="Z2931" s="54"/>
      <c r="AA2931" s="54"/>
      <c r="AB2931" s="54"/>
      <c r="AC2931" s="54"/>
      <c r="AD2931" s="54"/>
      <c r="AE2931" s="54"/>
      <c r="AF2931" s="53"/>
      <c r="AG2931" s="54"/>
      <c r="AH2931" s="54"/>
      <c r="AI2931" s="54"/>
      <c r="AJ2931" s="53"/>
      <c r="AK2931" s="53"/>
      <c r="AL2931" s="53"/>
      <c r="AM2931" s="53"/>
      <c r="AN2931" s="53"/>
      <c r="AO2931" s="53"/>
      <c r="AP2931" s="53"/>
      <c r="AQ2931" s="53"/>
      <c r="AR2931" s="53"/>
      <c r="AS2931" s="53"/>
      <c r="AT2931" s="53"/>
      <c r="AU2931" s="53"/>
      <c r="AV2931" s="53"/>
      <c r="AW2931" s="53"/>
      <c r="AX2931" s="53"/>
      <c r="AY2931" s="53"/>
    </row>
    <row r="2932" spans="18:51">
      <c r="R2932" s="55"/>
      <c r="S2932" s="53"/>
      <c r="T2932" s="53"/>
      <c r="U2932" s="53"/>
      <c r="V2932" s="53"/>
      <c r="W2932" s="53"/>
      <c r="X2932" s="54"/>
      <c r="Y2932" s="54"/>
      <c r="Z2932" s="54"/>
      <c r="AA2932" s="54"/>
      <c r="AB2932" s="54"/>
      <c r="AC2932" s="54"/>
      <c r="AD2932" s="54"/>
      <c r="AE2932" s="54"/>
      <c r="AF2932" s="53"/>
      <c r="AG2932" s="54"/>
      <c r="AH2932" s="54"/>
      <c r="AI2932" s="54"/>
      <c r="AJ2932" s="53"/>
      <c r="AK2932" s="53"/>
      <c r="AL2932" s="53"/>
      <c r="AM2932" s="53"/>
      <c r="AN2932" s="53"/>
      <c r="AO2932" s="53"/>
      <c r="AP2932" s="53"/>
      <c r="AQ2932" s="53"/>
      <c r="AR2932" s="53"/>
      <c r="AS2932" s="53"/>
      <c r="AT2932" s="53"/>
      <c r="AU2932" s="53"/>
      <c r="AV2932" s="53"/>
      <c r="AW2932" s="53"/>
      <c r="AX2932" s="53"/>
      <c r="AY2932" s="53"/>
    </row>
    <row r="2933" spans="18:51">
      <c r="R2933" s="55"/>
      <c r="S2933" s="53"/>
      <c r="T2933" s="53"/>
      <c r="U2933" s="53"/>
      <c r="V2933" s="53"/>
      <c r="W2933" s="53"/>
      <c r="X2933" s="54"/>
      <c r="Y2933" s="54"/>
      <c r="Z2933" s="54"/>
      <c r="AA2933" s="54"/>
      <c r="AB2933" s="54"/>
      <c r="AC2933" s="54"/>
      <c r="AD2933" s="54"/>
      <c r="AE2933" s="54"/>
      <c r="AF2933" s="53"/>
      <c r="AG2933" s="54"/>
      <c r="AH2933" s="54"/>
      <c r="AI2933" s="54"/>
      <c r="AJ2933" s="53"/>
      <c r="AK2933" s="53"/>
      <c r="AL2933" s="53"/>
      <c r="AM2933" s="53"/>
      <c r="AN2933" s="53"/>
      <c r="AO2933" s="53"/>
      <c r="AP2933" s="53"/>
      <c r="AQ2933" s="53"/>
      <c r="AR2933" s="53"/>
      <c r="AS2933" s="53"/>
      <c r="AT2933" s="53"/>
      <c r="AU2933" s="53"/>
      <c r="AV2933" s="53"/>
      <c r="AW2933" s="53"/>
      <c r="AX2933" s="53"/>
      <c r="AY2933" s="53"/>
    </row>
    <row r="2934" spans="18:51">
      <c r="R2934" s="55"/>
      <c r="S2934" s="53"/>
      <c r="T2934" s="53"/>
      <c r="U2934" s="53"/>
      <c r="V2934" s="53"/>
      <c r="W2934" s="53"/>
      <c r="X2934" s="54"/>
      <c r="Y2934" s="54"/>
      <c r="Z2934" s="54"/>
      <c r="AA2934" s="54"/>
      <c r="AB2934" s="54"/>
      <c r="AC2934" s="54"/>
      <c r="AD2934" s="54"/>
      <c r="AE2934" s="54"/>
      <c r="AF2934" s="53"/>
      <c r="AG2934" s="54"/>
      <c r="AH2934" s="54"/>
      <c r="AI2934" s="54"/>
      <c r="AJ2934" s="53"/>
      <c r="AK2934" s="53"/>
      <c r="AL2934" s="53"/>
      <c r="AM2934" s="53"/>
      <c r="AN2934" s="53"/>
      <c r="AO2934" s="53"/>
      <c r="AP2934" s="53"/>
      <c r="AQ2934" s="53"/>
      <c r="AR2934" s="53"/>
      <c r="AS2934" s="53"/>
      <c r="AT2934" s="53"/>
      <c r="AU2934" s="53"/>
      <c r="AV2934" s="53"/>
      <c r="AW2934" s="53"/>
      <c r="AX2934" s="53"/>
      <c r="AY2934" s="53"/>
    </row>
    <row r="2935" spans="18:51">
      <c r="R2935" s="55"/>
      <c r="S2935" s="53"/>
      <c r="T2935" s="53"/>
      <c r="U2935" s="53"/>
      <c r="V2935" s="53"/>
      <c r="W2935" s="53"/>
      <c r="X2935" s="54"/>
      <c r="Y2935" s="54"/>
      <c r="Z2935" s="54"/>
      <c r="AA2935" s="54"/>
      <c r="AB2935" s="54"/>
      <c r="AC2935" s="54"/>
      <c r="AD2935" s="54"/>
      <c r="AE2935" s="54"/>
      <c r="AF2935" s="53"/>
      <c r="AG2935" s="54"/>
      <c r="AH2935" s="54"/>
      <c r="AI2935" s="54"/>
      <c r="AJ2935" s="53"/>
      <c r="AK2935" s="53"/>
      <c r="AL2935" s="53"/>
      <c r="AM2935" s="53"/>
      <c r="AN2935" s="53"/>
      <c r="AO2935" s="53"/>
      <c r="AP2935" s="53"/>
      <c r="AQ2935" s="53"/>
      <c r="AR2935" s="53"/>
      <c r="AS2935" s="53"/>
      <c r="AT2935" s="53"/>
      <c r="AU2935" s="53"/>
      <c r="AV2935" s="53"/>
      <c r="AW2935" s="53"/>
      <c r="AX2935" s="53"/>
      <c r="AY2935" s="53"/>
    </row>
    <row r="2936" spans="18:51">
      <c r="R2936" s="55"/>
      <c r="S2936" s="53"/>
      <c r="T2936" s="53"/>
      <c r="U2936" s="53"/>
      <c r="V2936" s="53"/>
      <c r="W2936" s="53"/>
      <c r="X2936" s="54"/>
      <c r="Y2936" s="54"/>
      <c r="Z2936" s="54"/>
      <c r="AA2936" s="54"/>
      <c r="AB2936" s="54"/>
      <c r="AC2936" s="54"/>
      <c r="AD2936" s="54"/>
      <c r="AE2936" s="54"/>
      <c r="AF2936" s="53"/>
      <c r="AG2936" s="54"/>
      <c r="AH2936" s="54"/>
      <c r="AI2936" s="54"/>
      <c r="AJ2936" s="53"/>
      <c r="AK2936" s="53"/>
      <c r="AL2936" s="53"/>
      <c r="AM2936" s="53"/>
      <c r="AN2936" s="53"/>
      <c r="AO2936" s="53"/>
      <c r="AP2936" s="53"/>
      <c r="AQ2936" s="53"/>
      <c r="AR2936" s="53"/>
      <c r="AS2936" s="53"/>
      <c r="AT2936" s="53"/>
      <c r="AU2936" s="53"/>
      <c r="AV2936" s="53"/>
      <c r="AW2936" s="53"/>
      <c r="AX2936" s="53"/>
      <c r="AY2936" s="53"/>
    </row>
    <row r="2937" spans="18:51">
      <c r="R2937" s="55"/>
      <c r="S2937" s="53"/>
      <c r="T2937" s="53"/>
      <c r="U2937" s="53"/>
      <c r="V2937" s="53"/>
      <c r="W2937" s="53"/>
      <c r="X2937" s="54"/>
      <c r="Y2937" s="54"/>
      <c r="Z2937" s="54"/>
      <c r="AA2937" s="54"/>
      <c r="AB2937" s="54"/>
      <c r="AC2937" s="54"/>
      <c r="AD2937" s="54"/>
      <c r="AE2937" s="54"/>
      <c r="AF2937" s="53"/>
      <c r="AG2937" s="54"/>
      <c r="AH2937" s="54"/>
      <c r="AI2937" s="54"/>
      <c r="AJ2937" s="53"/>
      <c r="AK2937" s="53"/>
      <c r="AL2937" s="53"/>
      <c r="AM2937" s="53"/>
      <c r="AN2937" s="53"/>
      <c r="AO2937" s="53"/>
      <c r="AP2937" s="53"/>
      <c r="AQ2937" s="53"/>
      <c r="AR2937" s="53"/>
      <c r="AS2937" s="53"/>
      <c r="AT2937" s="53"/>
      <c r="AU2937" s="53"/>
      <c r="AV2937" s="53"/>
      <c r="AW2937" s="53"/>
      <c r="AX2937" s="53"/>
      <c r="AY2937" s="53"/>
    </row>
    <row r="2938" spans="18:51">
      <c r="R2938" s="55"/>
      <c r="S2938" s="53"/>
      <c r="T2938" s="53"/>
      <c r="U2938" s="53"/>
      <c r="V2938" s="53"/>
      <c r="W2938" s="53"/>
      <c r="X2938" s="54"/>
      <c r="Y2938" s="54"/>
      <c r="Z2938" s="54"/>
      <c r="AA2938" s="54"/>
      <c r="AB2938" s="54"/>
      <c r="AC2938" s="54"/>
      <c r="AD2938" s="54"/>
      <c r="AE2938" s="54"/>
      <c r="AF2938" s="53"/>
      <c r="AG2938" s="54"/>
      <c r="AH2938" s="54"/>
      <c r="AI2938" s="54"/>
      <c r="AJ2938" s="53"/>
      <c r="AK2938" s="53"/>
      <c r="AL2938" s="53"/>
      <c r="AM2938" s="53"/>
      <c r="AN2938" s="53"/>
      <c r="AO2938" s="53"/>
      <c r="AP2938" s="53"/>
      <c r="AQ2938" s="53"/>
      <c r="AR2938" s="53"/>
      <c r="AS2938" s="53"/>
      <c r="AT2938" s="53"/>
      <c r="AU2938" s="53"/>
      <c r="AV2938" s="53"/>
      <c r="AW2938" s="53"/>
      <c r="AX2938" s="53"/>
      <c r="AY2938" s="53"/>
    </row>
    <row r="2939" spans="18:51">
      <c r="R2939" s="55"/>
      <c r="S2939" s="53"/>
      <c r="T2939" s="53"/>
      <c r="U2939" s="53"/>
      <c r="V2939" s="53"/>
      <c r="W2939" s="53"/>
      <c r="X2939" s="54"/>
      <c r="Y2939" s="54"/>
      <c r="Z2939" s="54"/>
      <c r="AA2939" s="54"/>
      <c r="AB2939" s="54"/>
      <c r="AC2939" s="54"/>
      <c r="AD2939" s="54"/>
      <c r="AE2939" s="54"/>
      <c r="AF2939" s="53"/>
      <c r="AG2939" s="54"/>
      <c r="AH2939" s="54"/>
      <c r="AI2939" s="54"/>
      <c r="AJ2939" s="53"/>
      <c r="AK2939" s="53"/>
      <c r="AL2939" s="53"/>
      <c r="AM2939" s="53"/>
      <c r="AN2939" s="53"/>
      <c r="AO2939" s="53"/>
      <c r="AP2939" s="53"/>
      <c r="AQ2939" s="53"/>
      <c r="AR2939" s="53"/>
      <c r="AS2939" s="53"/>
      <c r="AT2939" s="53"/>
      <c r="AU2939" s="53"/>
      <c r="AV2939" s="53"/>
      <c r="AW2939" s="53"/>
      <c r="AX2939" s="53"/>
      <c r="AY2939" s="53"/>
    </row>
    <row r="2940" spans="18:51">
      <c r="R2940" s="55"/>
      <c r="S2940" s="53"/>
      <c r="T2940" s="53"/>
      <c r="U2940" s="53"/>
      <c r="V2940" s="53"/>
      <c r="W2940" s="53"/>
      <c r="X2940" s="54"/>
      <c r="Y2940" s="54"/>
      <c r="Z2940" s="54"/>
      <c r="AA2940" s="54"/>
      <c r="AB2940" s="54"/>
      <c r="AC2940" s="54"/>
      <c r="AD2940" s="54"/>
      <c r="AE2940" s="54"/>
      <c r="AF2940" s="53"/>
      <c r="AG2940" s="54"/>
      <c r="AH2940" s="54"/>
      <c r="AI2940" s="54"/>
      <c r="AJ2940" s="53"/>
      <c r="AK2940" s="53"/>
      <c r="AL2940" s="53"/>
      <c r="AM2940" s="53"/>
      <c r="AN2940" s="53"/>
      <c r="AO2940" s="53"/>
      <c r="AP2940" s="53"/>
      <c r="AQ2940" s="53"/>
      <c r="AR2940" s="53"/>
      <c r="AS2940" s="53"/>
      <c r="AT2940" s="53"/>
      <c r="AU2940" s="53"/>
      <c r="AV2940" s="53"/>
      <c r="AW2940" s="53"/>
      <c r="AX2940" s="53"/>
      <c r="AY2940" s="53"/>
    </row>
    <row r="2941" spans="18:51">
      <c r="R2941" s="55"/>
      <c r="S2941" s="53"/>
      <c r="T2941" s="53"/>
      <c r="U2941" s="53"/>
      <c r="V2941" s="53"/>
      <c r="W2941" s="53"/>
      <c r="X2941" s="54"/>
      <c r="Y2941" s="54"/>
      <c r="Z2941" s="54"/>
      <c r="AA2941" s="54"/>
      <c r="AB2941" s="54"/>
      <c r="AC2941" s="54"/>
      <c r="AD2941" s="54"/>
      <c r="AE2941" s="54"/>
      <c r="AF2941" s="53"/>
      <c r="AG2941" s="54"/>
      <c r="AH2941" s="54"/>
      <c r="AI2941" s="54"/>
      <c r="AJ2941" s="53"/>
      <c r="AK2941" s="53"/>
      <c r="AL2941" s="53"/>
      <c r="AM2941" s="53"/>
      <c r="AN2941" s="53"/>
      <c r="AO2941" s="53"/>
      <c r="AP2941" s="53"/>
      <c r="AQ2941" s="53"/>
      <c r="AR2941" s="53"/>
      <c r="AS2941" s="53"/>
      <c r="AT2941" s="53"/>
      <c r="AU2941" s="53"/>
      <c r="AV2941" s="53"/>
      <c r="AW2941" s="53"/>
      <c r="AX2941" s="53"/>
      <c r="AY2941" s="53"/>
    </row>
    <row r="2942" spans="18:51">
      <c r="R2942" s="55"/>
      <c r="S2942" s="53"/>
      <c r="T2942" s="53"/>
      <c r="U2942" s="53"/>
      <c r="V2942" s="53"/>
      <c r="W2942" s="53"/>
      <c r="X2942" s="54"/>
      <c r="Y2942" s="54"/>
      <c r="Z2942" s="54"/>
      <c r="AA2942" s="54"/>
      <c r="AB2942" s="54"/>
      <c r="AC2942" s="54"/>
      <c r="AD2942" s="54"/>
      <c r="AE2942" s="54"/>
      <c r="AF2942" s="53"/>
      <c r="AG2942" s="54"/>
      <c r="AH2942" s="54"/>
      <c r="AI2942" s="54"/>
      <c r="AJ2942" s="53"/>
      <c r="AK2942" s="53"/>
      <c r="AL2942" s="53"/>
      <c r="AM2942" s="53"/>
      <c r="AN2942" s="53"/>
      <c r="AO2942" s="53"/>
      <c r="AP2942" s="53"/>
      <c r="AQ2942" s="53"/>
      <c r="AR2942" s="53"/>
      <c r="AS2942" s="53"/>
      <c r="AT2942" s="53"/>
      <c r="AU2942" s="53"/>
      <c r="AV2942" s="53"/>
      <c r="AW2942" s="53"/>
      <c r="AX2942" s="53"/>
      <c r="AY2942" s="53"/>
    </row>
    <row r="2943" spans="18:51">
      <c r="R2943" s="55"/>
      <c r="S2943" s="53"/>
      <c r="T2943" s="53"/>
      <c r="U2943" s="53"/>
      <c r="V2943" s="53"/>
      <c r="W2943" s="53"/>
      <c r="X2943" s="54"/>
      <c r="Y2943" s="54"/>
      <c r="Z2943" s="54"/>
      <c r="AA2943" s="54"/>
      <c r="AB2943" s="54"/>
      <c r="AC2943" s="54"/>
      <c r="AD2943" s="54"/>
      <c r="AE2943" s="54"/>
      <c r="AF2943" s="53"/>
      <c r="AG2943" s="54"/>
      <c r="AH2943" s="54"/>
      <c r="AI2943" s="54"/>
      <c r="AJ2943" s="53"/>
      <c r="AK2943" s="53"/>
      <c r="AL2943" s="53"/>
      <c r="AM2943" s="53"/>
      <c r="AN2943" s="53"/>
      <c r="AO2943" s="53"/>
      <c r="AP2943" s="53"/>
      <c r="AQ2943" s="53"/>
      <c r="AR2943" s="53"/>
      <c r="AS2943" s="53"/>
      <c r="AT2943" s="53"/>
      <c r="AU2943" s="53"/>
      <c r="AV2943" s="53"/>
      <c r="AW2943" s="53"/>
      <c r="AX2943" s="53"/>
      <c r="AY2943" s="53"/>
    </row>
    <row r="2944" spans="18:51">
      <c r="R2944" s="55"/>
      <c r="S2944" s="53"/>
      <c r="T2944" s="53"/>
      <c r="U2944" s="53"/>
      <c r="V2944" s="53"/>
      <c r="W2944" s="53"/>
      <c r="X2944" s="54"/>
      <c r="Y2944" s="54"/>
      <c r="Z2944" s="54"/>
      <c r="AA2944" s="54"/>
      <c r="AB2944" s="54"/>
      <c r="AC2944" s="54"/>
      <c r="AD2944" s="54"/>
      <c r="AE2944" s="54"/>
      <c r="AF2944" s="53"/>
      <c r="AG2944" s="54"/>
      <c r="AH2944" s="54"/>
      <c r="AI2944" s="54"/>
      <c r="AJ2944" s="53"/>
      <c r="AK2944" s="53"/>
      <c r="AL2944" s="53"/>
      <c r="AM2944" s="53"/>
      <c r="AN2944" s="53"/>
      <c r="AO2944" s="53"/>
      <c r="AP2944" s="53"/>
      <c r="AQ2944" s="53"/>
      <c r="AR2944" s="53"/>
      <c r="AS2944" s="53"/>
      <c r="AT2944" s="53"/>
      <c r="AU2944" s="53"/>
      <c r="AV2944" s="53"/>
      <c r="AW2944" s="53"/>
      <c r="AX2944" s="53"/>
      <c r="AY2944" s="53"/>
    </row>
    <row r="2945" spans="18:51">
      <c r="R2945" s="55"/>
      <c r="S2945" s="53"/>
      <c r="T2945" s="53"/>
      <c r="U2945" s="53"/>
      <c r="V2945" s="53"/>
      <c r="W2945" s="53"/>
      <c r="X2945" s="54"/>
      <c r="Y2945" s="54"/>
      <c r="Z2945" s="54"/>
      <c r="AA2945" s="54"/>
      <c r="AB2945" s="54"/>
      <c r="AC2945" s="54"/>
      <c r="AD2945" s="54"/>
      <c r="AE2945" s="54"/>
      <c r="AF2945" s="53"/>
      <c r="AG2945" s="54"/>
      <c r="AH2945" s="54"/>
      <c r="AI2945" s="54"/>
      <c r="AJ2945" s="53"/>
      <c r="AK2945" s="53"/>
      <c r="AL2945" s="53"/>
      <c r="AM2945" s="53"/>
      <c r="AN2945" s="53"/>
      <c r="AO2945" s="53"/>
      <c r="AP2945" s="53"/>
      <c r="AQ2945" s="53"/>
      <c r="AR2945" s="53"/>
      <c r="AS2945" s="53"/>
      <c r="AT2945" s="53"/>
      <c r="AU2945" s="53"/>
      <c r="AV2945" s="53"/>
      <c r="AW2945" s="53"/>
      <c r="AX2945" s="53"/>
      <c r="AY2945" s="53"/>
    </row>
    <row r="2946" spans="18:51">
      <c r="R2946" s="55"/>
      <c r="S2946" s="53"/>
      <c r="T2946" s="53"/>
      <c r="U2946" s="53"/>
      <c r="V2946" s="53"/>
      <c r="W2946" s="53"/>
      <c r="X2946" s="54"/>
      <c r="Y2946" s="54"/>
      <c r="Z2946" s="54"/>
      <c r="AA2946" s="54"/>
      <c r="AB2946" s="54"/>
      <c r="AC2946" s="54"/>
      <c r="AD2946" s="54"/>
      <c r="AE2946" s="54"/>
      <c r="AF2946" s="53"/>
      <c r="AG2946" s="54"/>
      <c r="AH2946" s="54"/>
      <c r="AI2946" s="54"/>
      <c r="AJ2946" s="53"/>
      <c r="AK2946" s="53"/>
      <c r="AL2946" s="53"/>
      <c r="AM2946" s="53"/>
      <c r="AN2946" s="53"/>
      <c r="AO2946" s="53"/>
      <c r="AP2946" s="53"/>
      <c r="AQ2946" s="53"/>
      <c r="AR2946" s="53"/>
      <c r="AS2946" s="53"/>
      <c r="AT2946" s="53"/>
      <c r="AU2946" s="53"/>
      <c r="AV2946" s="53"/>
      <c r="AW2946" s="53"/>
      <c r="AX2946" s="53"/>
      <c r="AY2946" s="53"/>
    </row>
    <row r="2947" spans="18:51">
      <c r="R2947" s="55"/>
      <c r="S2947" s="53"/>
      <c r="T2947" s="53"/>
      <c r="U2947" s="53"/>
      <c r="V2947" s="53"/>
      <c r="W2947" s="53"/>
      <c r="X2947" s="54"/>
      <c r="Y2947" s="54"/>
      <c r="Z2947" s="54"/>
      <c r="AA2947" s="54"/>
      <c r="AB2947" s="54"/>
      <c r="AC2947" s="54"/>
      <c r="AD2947" s="54"/>
      <c r="AE2947" s="54"/>
      <c r="AF2947" s="53"/>
      <c r="AG2947" s="54"/>
      <c r="AH2947" s="54"/>
      <c r="AI2947" s="54"/>
      <c r="AJ2947" s="53"/>
      <c r="AK2947" s="53"/>
      <c r="AL2947" s="53"/>
      <c r="AM2947" s="53"/>
      <c r="AN2947" s="53"/>
      <c r="AO2947" s="53"/>
      <c r="AP2947" s="53"/>
      <c r="AQ2947" s="53"/>
      <c r="AR2947" s="53"/>
      <c r="AS2947" s="53"/>
      <c r="AT2947" s="53"/>
      <c r="AU2947" s="53"/>
      <c r="AV2947" s="53"/>
      <c r="AW2947" s="53"/>
      <c r="AX2947" s="53"/>
      <c r="AY2947" s="53"/>
    </row>
    <row r="2948" spans="18:51">
      <c r="R2948" s="55"/>
      <c r="S2948" s="53"/>
      <c r="T2948" s="53"/>
      <c r="U2948" s="53"/>
      <c r="V2948" s="53"/>
      <c r="W2948" s="53"/>
      <c r="X2948" s="54"/>
      <c r="Y2948" s="54"/>
      <c r="Z2948" s="54"/>
      <c r="AA2948" s="54"/>
      <c r="AB2948" s="54"/>
      <c r="AC2948" s="54"/>
      <c r="AD2948" s="54"/>
      <c r="AE2948" s="54"/>
      <c r="AF2948" s="53"/>
      <c r="AG2948" s="54"/>
      <c r="AH2948" s="54"/>
      <c r="AI2948" s="54"/>
      <c r="AJ2948" s="53"/>
      <c r="AK2948" s="53"/>
      <c r="AL2948" s="53"/>
      <c r="AM2948" s="53"/>
      <c r="AN2948" s="53"/>
      <c r="AO2948" s="53"/>
      <c r="AP2948" s="53"/>
      <c r="AQ2948" s="53"/>
      <c r="AR2948" s="53"/>
      <c r="AS2948" s="53"/>
      <c r="AT2948" s="53"/>
      <c r="AU2948" s="53"/>
      <c r="AV2948" s="53"/>
      <c r="AW2948" s="53"/>
      <c r="AX2948" s="53"/>
      <c r="AY2948" s="53"/>
    </row>
    <row r="2949" spans="18:51">
      <c r="R2949" s="55"/>
      <c r="S2949" s="53"/>
      <c r="T2949" s="53"/>
      <c r="U2949" s="53"/>
      <c r="V2949" s="53"/>
      <c r="W2949" s="53"/>
      <c r="X2949" s="54"/>
      <c r="Y2949" s="54"/>
      <c r="Z2949" s="54"/>
      <c r="AA2949" s="54"/>
      <c r="AB2949" s="54"/>
      <c r="AC2949" s="54"/>
      <c r="AD2949" s="54"/>
      <c r="AE2949" s="54"/>
      <c r="AF2949" s="53"/>
      <c r="AG2949" s="54"/>
      <c r="AH2949" s="54"/>
      <c r="AI2949" s="54"/>
      <c r="AJ2949" s="53"/>
      <c r="AK2949" s="53"/>
      <c r="AL2949" s="53"/>
      <c r="AM2949" s="53"/>
      <c r="AN2949" s="53"/>
      <c r="AO2949" s="53"/>
      <c r="AP2949" s="53"/>
      <c r="AQ2949" s="53"/>
      <c r="AR2949" s="53"/>
      <c r="AS2949" s="53"/>
      <c r="AT2949" s="53"/>
      <c r="AU2949" s="53"/>
      <c r="AV2949" s="53"/>
      <c r="AW2949" s="53"/>
      <c r="AX2949" s="53"/>
      <c r="AY2949" s="53"/>
    </row>
    <row r="2950" spans="18:51">
      <c r="R2950" s="55"/>
      <c r="S2950" s="53"/>
      <c r="T2950" s="53"/>
      <c r="U2950" s="53"/>
      <c r="V2950" s="53"/>
      <c r="W2950" s="53"/>
      <c r="X2950" s="54"/>
      <c r="Y2950" s="54"/>
      <c r="Z2950" s="54"/>
      <c r="AA2950" s="54"/>
      <c r="AB2950" s="54"/>
      <c r="AC2950" s="54"/>
      <c r="AD2950" s="54"/>
      <c r="AE2950" s="54"/>
      <c r="AF2950" s="53"/>
      <c r="AG2950" s="54"/>
      <c r="AH2950" s="54"/>
      <c r="AI2950" s="54"/>
      <c r="AJ2950" s="53"/>
      <c r="AK2950" s="53"/>
      <c r="AL2950" s="53"/>
      <c r="AM2950" s="53"/>
      <c r="AN2950" s="53"/>
      <c r="AO2950" s="53"/>
      <c r="AP2950" s="53"/>
      <c r="AQ2950" s="53"/>
      <c r="AR2950" s="53"/>
      <c r="AS2950" s="53"/>
      <c r="AT2950" s="53"/>
      <c r="AU2950" s="53"/>
      <c r="AV2950" s="53"/>
      <c r="AW2950" s="53"/>
      <c r="AX2950" s="53"/>
      <c r="AY2950" s="53"/>
    </row>
    <row r="2951" spans="18:51">
      <c r="R2951" s="55"/>
      <c r="S2951" s="53"/>
      <c r="T2951" s="53"/>
      <c r="U2951" s="53"/>
      <c r="V2951" s="53"/>
      <c r="W2951" s="53"/>
      <c r="X2951" s="54"/>
      <c r="Y2951" s="54"/>
      <c r="Z2951" s="54"/>
      <c r="AA2951" s="54"/>
      <c r="AB2951" s="54"/>
      <c r="AC2951" s="54"/>
      <c r="AD2951" s="54"/>
      <c r="AE2951" s="54"/>
      <c r="AF2951" s="53"/>
      <c r="AG2951" s="54"/>
      <c r="AH2951" s="54"/>
      <c r="AI2951" s="54"/>
      <c r="AJ2951" s="53"/>
      <c r="AK2951" s="53"/>
      <c r="AL2951" s="53"/>
      <c r="AM2951" s="53"/>
      <c r="AN2951" s="53"/>
      <c r="AO2951" s="53"/>
      <c r="AP2951" s="53"/>
      <c r="AQ2951" s="53"/>
      <c r="AR2951" s="53"/>
      <c r="AS2951" s="53"/>
      <c r="AT2951" s="53"/>
      <c r="AU2951" s="53"/>
      <c r="AV2951" s="53"/>
      <c r="AW2951" s="53"/>
      <c r="AX2951" s="53"/>
      <c r="AY2951" s="53"/>
    </row>
    <row r="2952" spans="18:51">
      <c r="R2952" s="55"/>
      <c r="S2952" s="53"/>
      <c r="T2952" s="53"/>
      <c r="U2952" s="53"/>
      <c r="V2952" s="53"/>
      <c r="W2952" s="53"/>
      <c r="X2952" s="54"/>
      <c r="Y2952" s="54"/>
      <c r="Z2952" s="54"/>
      <c r="AA2952" s="54"/>
      <c r="AB2952" s="54"/>
      <c r="AC2952" s="54"/>
      <c r="AD2952" s="54"/>
      <c r="AE2952" s="54"/>
      <c r="AF2952" s="53"/>
      <c r="AG2952" s="54"/>
      <c r="AH2952" s="54"/>
      <c r="AI2952" s="54"/>
      <c r="AJ2952" s="53"/>
      <c r="AK2952" s="53"/>
      <c r="AL2952" s="53"/>
      <c r="AM2952" s="53"/>
      <c r="AN2952" s="53"/>
      <c r="AO2952" s="53"/>
      <c r="AP2952" s="53"/>
      <c r="AQ2952" s="53"/>
      <c r="AR2952" s="53"/>
      <c r="AS2952" s="53"/>
      <c r="AT2952" s="53"/>
      <c r="AU2952" s="53"/>
      <c r="AV2952" s="53"/>
      <c r="AW2952" s="53"/>
      <c r="AX2952" s="53"/>
      <c r="AY2952" s="53"/>
    </row>
    <row r="2953" spans="18:51">
      <c r="R2953" s="55"/>
      <c r="S2953" s="53"/>
      <c r="T2953" s="53"/>
      <c r="U2953" s="53"/>
      <c r="V2953" s="53"/>
      <c r="W2953" s="53"/>
      <c r="X2953" s="54"/>
      <c r="Y2953" s="54"/>
      <c r="Z2953" s="54"/>
      <c r="AA2953" s="54"/>
      <c r="AB2953" s="54"/>
      <c r="AC2953" s="54"/>
      <c r="AD2953" s="54"/>
      <c r="AE2953" s="54"/>
      <c r="AF2953" s="53"/>
      <c r="AG2953" s="54"/>
      <c r="AH2953" s="54"/>
      <c r="AI2953" s="54"/>
      <c r="AJ2953" s="53"/>
      <c r="AK2953" s="53"/>
      <c r="AL2953" s="53"/>
      <c r="AM2953" s="53"/>
      <c r="AN2953" s="53"/>
      <c r="AO2953" s="53"/>
      <c r="AP2953" s="53"/>
      <c r="AQ2953" s="53"/>
      <c r="AR2953" s="53"/>
      <c r="AS2953" s="53"/>
      <c r="AT2953" s="53"/>
      <c r="AU2953" s="53"/>
      <c r="AV2953" s="53"/>
      <c r="AW2953" s="53"/>
      <c r="AX2953" s="53"/>
      <c r="AY2953" s="53"/>
    </row>
    <row r="2954" spans="18:51">
      <c r="R2954" s="55"/>
      <c r="S2954" s="53"/>
      <c r="T2954" s="53"/>
      <c r="U2954" s="53"/>
      <c r="V2954" s="53"/>
      <c r="W2954" s="53"/>
      <c r="X2954" s="54"/>
      <c r="Y2954" s="54"/>
      <c r="Z2954" s="54"/>
      <c r="AA2954" s="54"/>
      <c r="AB2954" s="54"/>
      <c r="AC2954" s="54"/>
      <c r="AD2954" s="54"/>
      <c r="AE2954" s="54"/>
      <c r="AF2954" s="53"/>
      <c r="AG2954" s="54"/>
      <c r="AH2954" s="54"/>
      <c r="AI2954" s="54"/>
      <c r="AJ2954" s="53"/>
      <c r="AK2954" s="53"/>
      <c r="AL2954" s="53"/>
      <c r="AM2954" s="53"/>
      <c r="AN2954" s="53"/>
      <c r="AO2954" s="53"/>
      <c r="AP2954" s="53"/>
      <c r="AQ2954" s="53"/>
      <c r="AR2954" s="53"/>
      <c r="AS2954" s="53"/>
      <c r="AT2954" s="53"/>
      <c r="AU2954" s="53"/>
      <c r="AV2954" s="53"/>
      <c r="AW2954" s="53"/>
      <c r="AX2954" s="53"/>
      <c r="AY2954" s="53"/>
    </row>
    <row r="2955" spans="18:51">
      <c r="R2955" s="55"/>
      <c r="S2955" s="53"/>
      <c r="T2955" s="53"/>
      <c r="U2955" s="53"/>
      <c r="V2955" s="53"/>
      <c r="W2955" s="53"/>
      <c r="X2955" s="54"/>
      <c r="Y2955" s="54"/>
      <c r="Z2955" s="54"/>
      <c r="AA2955" s="54"/>
      <c r="AB2955" s="54"/>
      <c r="AC2955" s="54"/>
      <c r="AD2955" s="54"/>
      <c r="AE2955" s="54"/>
      <c r="AF2955" s="53"/>
      <c r="AG2955" s="54"/>
      <c r="AH2955" s="54"/>
      <c r="AI2955" s="54"/>
      <c r="AJ2955" s="53"/>
      <c r="AK2955" s="53"/>
      <c r="AL2955" s="53"/>
      <c r="AM2955" s="53"/>
      <c r="AN2955" s="53"/>
      <c r="AO2955" s="53"/>
      <c r="AP2955" s="53"/>
      <c r="AQ2955" s="53"/>
      <c r="AR2955" s="53"/>
      <c r="AS2955" s="53"/>
      <c r="AT2955" s="53"/>
      <c r="AU2955" s="53"/>
      <c r="AV2955" s="53"/>
      <c r="AW2955" s="53"/>
      <c r="AX2955" s="53"/>
      <c r="AY2955" s="53"/>
    </row>
    <row r="2956" spans="18:51">
      <c r="R2956" s="55"/>
      <c r="S2956" s="53"/>
      <c r="T2956" s="53"/>
      <c r="U2956" s="53"/>
      <c r="V2956" s="53"/>
      <c r="W2956" s="53"/>
      <c r="X2956" s="54"/>
      <c r="Y2956" s="54"/>
      <c r="Z2956" s="54"/>
      <c r="AA2956" s="54"/>
      <c r="AB2956" s="54"/>
      <c r="AC2956" s="54"/>
      <c r="AD2956" s="54"/>
      <c r="AE2956" s="54"/>
      <c r="AF2956" s="53"/>
      <c r="AG2956" s="54"/>
      <c r="AH2956" s="54"/>
      <c r="AI2956" s="54"/>
      <c r="AJ2956" s="53"/>
      <c r="AK2956" s="53"/>
      <c r="AL2956" s="53"/>
      <c r="AM2956" s="53"/>
      <c r="AN2956" s="53"/>
      <c r="AO2956" s="53"/>
      <c r="AP2956" s="53"/>
      <c r="AQ2956" s="53"/>
      <c r="AR2956" s="53"/>
      <c r="AS2956" s="53"/>
      <c r="AT2956" s="53"/>
      <c r="AU2956" s="53"/>
      <c r="AV2956" s="53"/>
      <c r="AW2956" s="53"/>
      <c r="AX2956" s="53"/>
      <c r="AY2956" s="53"/>
    </row>
    <row r="2957" spans="18:51">
      <c r="R2957" s="55"/>
      <c r="S2957" s="53"/>
      <c r="T2957" s="53"/>
      <c r="U2957" s="53"/>
      <c r="V2957" s="53"/>
      <c r="W2957" s="53"/>
      <c r="X2957" s="54"/>
      <c r="Y2957" s="54"/>
      <c r="Z2957" s="54"/>
      <c r="AA2957" s="54"/>
      <c r="AB2957" s="54"/>
      <c r="AC2957" s="54"/>
      <c r="AD2957" s="54"/>
      <c r="AE2957" s="54"/>
      <c r="AF2957" s="53"/>
      <c r="AG2957" s="54"/>
      <c r="AH2957" s="54"/>
      <c r="AI2957" s="54"/>
      <c r="AJ2957" s="53"/>
      <c r="AK2957" s="53"/>
      <c r="AL2957" s="53"/>
      <c r="AM2957" s="53"/>
      <c r="AN2957" s="53"/>
      <c r="AO2957" s="53"/>
      <c r="AP2957" s="53"/>
      <c r="AQ2957" s="53"/>
      <c r="AR2957" s="53"/>
      <c r="AS2957" s="53"/>
      <c r="AT2957" s="53"/>
      <c r="AU2957" s="53"/>
      <c r="AV2957" s="53"/>
      <c r="AW2957" s="53"/>
      <c r="AX2957" s="53"/>
      <c r="AY2957" s="53"/>
    </row>
    <row r="2958" spans="18:51">
      <c r="R2958" s="55"/>
      <c r="S2958" s="53"/>
      <c r="T2958" s="53"/>
      <c r="U2958" s="53"/>
      <c r="V2958" s="53"/>
      <c r="W2958" s="53"/>
      <c r="X2958" s="54"/>
      <c r="Y2958" s="54"/>
      <c r="Z2958" s="54"/>
      <c r="AA2958" s="54"/>
      <c r="AB2958" s="54"/>
      <c r="AC2958" s="54"/>
      <c r="AD2958" s="54"/>
      <c r="AE2958" s="54"/>
      <c r="AF2958" s="53"/>
      <c r="AG2958" s="54"/>
      <c r="AH2958" s="54"/>
      <c r="AI2958" s="54"/>
      <c r="AJ2958" s="53"/>
      <c r="AK2958" s="53"/>
      <c r="AL2958" s="53"/>
      <c r="AM2958" s="53"/>
      <c r="AN2958" s="53"/>
      <c r="AO2958" s="53"/>
      <c r="AP2958" s="53"/>
      <c r="AQ2958" s="53"/>
      <c r="AR2958" s="53"/>
      <c r="AS2958" s="53"/>
      <c r="AT2958" s="53"/>
      <c r="AU2958" s="53"/>
      <c r="AV2958" s="53"/>
      <c r="AW2958" s="53"/>
      <c r="AX2958" s="53"/>
      <c r="AY2958" s="53"/>
    </row>
    <row r="2959" spans="18:51">
      <c r="R2959" s="55"/>
      <c r="S2959" s="53"/>
      <c r="T2959" s="53"/>
      <c r="U2959" s="53"/>
      <c r="V2959" s="53"/>
      <c r="W2959" s="53"/>
      <c r="X2959" s="54"/>
      <c r="Y2959" s="54"/>
      <c r="Z2959" s="54"/>
      <c r="AA2959" s="54"/>
      <c r="AB2959" s="54"/>
      <c r="AC2959" s="54"/>
      <c r="AD2959" s="54"/>
      <c r="AE2959" s="54"/>
      <c r="AF2959" s="53"/>
      <c r="AG2959" s="54"/>
      <c r="AH2959" s="54"/>
      <c r="AI2959" s="54"/>
      <c r="AJ2959" s="53"/>
      <c r="AK2959" s="53"/>
      <c r="AL2959" s="53"/>
      <c r="AM2959" s="53"/>
      <c r="AN2959" s="53"/>
      <c r="AO2959" s="53"/>
      <c r="AP2959" s="53"/>
      <c r="AQ2959" s="53"/>
      <c r="AR2959" s="53"/>
      <c r="AS2959" s="53"/>
      <c r="AT2959" s="53"/>
      <c r="AU2959" s="53"/>
      <c r="AV2959" s="53"/>
      <c r="AW2959" s="53"/>
      <c r="AX2959" s="53"/>
      <c r="AY2959" s="53"/>
    </row>
    <row r="2960" spans="18:51">
      <c r="R2960" s="55"/>
      <c r="S2960" s="53"/>
      <c r="T2960" s="53"/>
      <c r="U2960" s="53"/>
      <c r="V2960" s="53"/>
      <c r="W2960" s="53"/>
      <c r="X2960" s="54"/>
      <c r="Y2960" s="54"/>
      <c r="Z2960" s="54"/>
      <c r="AA2960" s="54"/>
      <c r="AB2960" s="54"/>
      <c r="AC2960" s="54"/>
      <c r="AD2960" s="54"/>
      <c r="AE2960" s="54"/>
      <c r="AF2960" s="53"/>
      <c r="AG2960" s="54"/>
      <c r="AH2960" s="54"/>
      <c r="AI2960" s="54"/>
      <c r="AJ2960" s="53"/>
      <c r="AK2960" s="53"/>
      <c r="AL2960" s="53"/>
      <c r="AM2960" s="53"/>
      <c r="AN2960" s="53"/>
      <c r="AO2960" s="53"/>
      <c r="AP2960" s="53"/>
      <c r="AQ2960" s="53"/>
      <c r="AR2960" s="53"/>
      <c r="AS2960" s="53"/>
      <c r="AT2960" s="53"/>
      <c r="AU2960" s="53"/>
      <c r="AV2960" s="53"/>
      <c r="AW2960" s="53"/>
      <c r="AX2960" s="53"/>
      <c r="AY2960" s="53"/>
    </row>
    <row r="2961" spans="18:51">
      <c r="R2961" s="55"/>
      <c r="S2961" s="53"/>
      <c r="T2961" s="53"/>
      <c r="U2961" s="53"/>
      <c r="V2961" s="53"/>
      <c r="W2961" s="53"/>
      <c r="X2961" s="54"/>
      <c r="Y2961" s="54"/>
      <c r="Z2961" s="54"/>
      <c r="AA2961" s="54"/>
      <c r="AB2961" s="54"/>
      <c r="AC2961" s="54"/>
      <c r="AD2961" s="54"/>
      <c r="AE2961" s="54"/>
      <c r="AF2961" s="53"/>
      <c r="AG2961" s="54"/>
      <c r="AH2961" s="54"/>
      <c r="AI2961" s="54"/>
      <c r="AJ2961" s="53"/>
      <c r="AK2961" s="53"/>
      <c r="AL2961" s="53"/>
      <c r="AM2961" s="53"/>
      <c r="AN2961" s="53"/>
      <c r="AO2961" s="53"/>
      <c r="AP2961" s="53"/>
      <c r="AQ2961" s="53"/>
      <c r="AR2961" s="53"/>
      <c r="AS2961" s="53"/>
      <c r="AT2961" s="53"/>
      <c r="AU2961" s="53"/>
      <c r="AV2961" s="53"/>
      <c r="AW2961" s="53"/>
      <c r="AX2961" s="53"/>
      <c r="AY2961" s="53"/>
    </row>
    <row r="2962" spans="18:51">
      <c r="R2962" s="55"/>
      <c r="S2962" s="53"/>
      <c r="T2962" s="53"/>
      <c r="U2962" s="53"/>
      <c r="V2962" s="53"/>
      <c r="W2962" s="53"/>
      <c r="X2962" s="54"/>
      <c r="Y2962" s="54"/>
      <c r="Z2962" s="54"/>
      <c r="AA2962" s="54"/>
      <c r="AB2962" s="54"/>
      <c r="AC2962" s="54"/>
      <c r="AD2962" s="54"/>
      <c r="AE2962" s="54"/>
      <c r="AF2962" s="53"/>
      <c r="AG2962" s="54"/>
      <c r="AH2962" s="54"/>
      <c r="AI2962" s="54"/>
      <c r="AJ2962" s="53"/>
      <c r="AK2962" s="53"/>
      <c r="AL2962" s="53"/>
      <c r="AM2962" s="53"/>
      <c r="AN2962" s="53"/>
      <c r="AO2962" s="53"/>
      <c r="AP2962" s="53"/>
      <c r="AQ2962" s="53"/>
      <c r="AR2962" s="53"/>
      <c r="AS2962" s="53"/>
      <c r="AT2962" s="53"/>
      <c r="AU2962" s="53"/>
      <c r="AV2962" s="53"/>
      <c r="AW2962" s="53"/>
      <c r="AX2962" s="53"/>
      <c r="AY2962" s="53"/>
    </row>
    <row r="2963" spans="18:51">
      <c r="R2963" s="55"/>
      <c r="S2963" s="53"/>
      <c r="T2963" s="53"/>
      <c r="U2963" s="53"/>
      <c r="V2963" s="53"/>
      <c r="W2963" s="53"/>
      <c r="X2963" s="54"/>
      <c r="Y2963" s="54"/>
      <c r="Z2963" s="54"/>
      <c r="AA2963" s="54"/>
      <c r="AB2963" s="54"/>
      <c r="AC2963" s="54"/>
      <c r="AD2963" s="54"/>
      <c r="AE2963" s="54"/>
      <c r="AF2963" s="53"/>
      <c r="AG2963" s="54"/>
      <c r="AH2963" s="54"/>
      <c r="AI2963" s="54"/>
      <c r="AJ2963" s="53"/>
      <c r="AK2963" s="53"/>
      <c r="AL2963" s="53"/>
      <c r="AM2963" s="53"/>
      <c r="AN2963" s="53"/>
      <c r="AO2963" s="53"/>
      <c r="AP2963" s="53"/>
      <c r="AQ2963" s="53"/>
      <c r="AR2963" s="53"/>
      <c r="AS2963" s="53"/>
      <c r="AT2963" s="53"/>
      <c r="AU2963" s="53"/>
      <c r="AV2963" s="53"/>
      <c r="AW2963" s="53"/>
      <c r="AX2963" s="53"/>
      <c r="AY2963" s="53"/>
    </row>
    <row r="2964" spans="18:51">
      <c r="R2964" s="55"/>
      <c r="S2964" s="53"/>
      <c r="T2964" s="53"/>
      <c r="U2964" s="53"/>
      <c r="V2964" s="53"/>
      <c r="W2964" s="53"/>
      <c r="X2964" s="54"/>
      <c r="Y2964" s="54"/>
      <c r="Z2964" s="54"/>
      <c r="AA2964" s="54"/>
      <c r="AB2964" s="54"/>
      <c r="AC2964" s="54"/>
      <c r="AD2964" s="54"/>
      <c r="AE2964" s="54"/>
      <c r="AF2964" s="53"/>
      <c r="AG2964" s="54"/>
      <c r="AH2964" s="54"/>
      <c r="AI2964" s="54"/>
      <c r="AJ2964" s="53"/>
      <c r="AK2964" s="53"/>
      <c r="AL2964" s="53"/>
      <c r="AM2964" s="53"/>
      <c r="AN2964" s="53"/>
      <c r="AO2964" s="53"/>
      <c r="AP2964" s="53"/>
      <c r="AQ2964" s="53"/>
      <c r="AR2964" s="53"/>
      <c r="AS2964" s="53"/>
      <c r="AT2964" s="53"/>
      <c r="AU2964" s="53"/>
      <c r="AV2964" s="53"/>
      <c r="AW2964" s="53"/>
      <c r="AX2964" s="53"/>
      <c r="AY2964" s="53"/>
    </row>
    <row r="2965" spans="18:51">
      <c r="R2965" s="55"/>
      <c r="S2965" s="53"/>
      <c r="T2965" s="53"/>
      <c r="U2965" s="53"/>
      <c r="V2965" s="53"/>
      <c r="W2965" s="53"/>
      <c r="X2965" s="54"/>
      <c r="Y2965" s="54"/>
      <c r="Z2965" s="54"/>
      <c r="AA2965" s="54"/>
      <c r="AB2965" s="54"/>
      <c r="AC2965" s="54"/>
      <c r="AD2965" s="54"/>
      <c r="AE2965" s="54"/>
      <c r="AF2965" s="53"/>
      <c r="AG2965" s="54"/>
      <c r="AH2965" s="54"/>
      <c r="AI2965" s="54"/>
      <c r="AJ2965" s="53"/>
      <c r="AK2965" s="53"/>
      <c r="AL2965" s="53"/>
      <c r="AM2965" s="53"/>
      <c r="AN2965" s="53"/>
      <c r="AO2965" s="53"/>
      <c r="AP2965" s="53"/>
      <c r="AQ2965" s="53"/>
      <c r="AR2965" s="53"/>
      <c r="AS2965" s="53"/>
      <c r="AT2965" s="53"/>
      <c r="AU2965" s="53"/>
      <c r="AV2965" s="53"/>
      <c r="AW2965" s="53"/>
      <c r="AX2965" s="53"/>
      <c r="AY2965" s="53"/>
    </row>
    <row r="2966" spans="18:51">
      <c r="R2966" s="55"/>
      <c r="S2966" s="53"/>
      <c r="T2966" s="53"/>
      <c r="U2966" s="53"/>
      <c r="V2966" s="53"/>
      <c r="W2966" s="53"/>
      <c r="X2966" s="54"/>
      <c r="Y2966" s="54"/>
      <c r="Z2966" s="54"/>
      <c r="AA2966" s="54"/>
      <c r="AB2966" s="54"/>
      <c r="AC2966" s="54"/>
      <c r="AD2966" s="54"/>
      <c r="AE2966" s="54"/>
      <c r="AF2966" s="53"/>
      <c r="AG2966" s="54"/>
      <c r="AH2966" s="54"/>
      <c r="AI2966" s="54"/>
      <c r="AJ2966" s="53"/>
      <c r="AK2966" s="53"/>
      <c r="AL2966" s="53"/>
      <c r="AM2966" s="53"/>
      <c r="AN2966" s="53"/>
      <c r="AO2966" s="53"/>
      <c r="AP2966" s="53"/>
      <c r="AQ2966" s="53"/>
      <c r="AR2966" s="53"/>
      <c r="AS2966" s="53"/>
      <c r="AT2966" s="53"/>
      <c r="AU2966" s="53"/>
      <c r="AV2966" s="53"/>
      <c r="AW2966" s="53"/>
      <c r="AX2966" s="53"/>
      <c r="AY2966" s="53"/>
    </row>
    <row r="2967" spans="18:51">
      <c r="R2967" s="55"/>
      <c r="S2967" s="53"/>
      <c r="T2967" s="53"/>
      <c r="U2967" s="53"/>
      <c r="V2967" s="53"/>
      <c r="W2967" s="53"/>
      <c r="X2967" s="54"/>
      <c r="Y2967" s="54"/>
      <c r="Z2967" s="54"/>
      <c r="AA2967" s="54"/>
      <c r="AB2967" s="54"/>
      <c r="AC2967" s="54"/>
      <c r="AD2967" s="54"/>
      <c r="AE2967" s="54"/>
      <c r="AF2967" s="53"/>
      <c r="AG2967" s="54"/>
      <c r="AH2967" s="54"/>
      <c r="AI2967" s="54"/>
      <c r="AJ2967" s="53"/>
      <c r="AK2967" s="53"/>
      <c r="AL2967" s="53"/>
      <c r="AM2967" s="53"/>
      <c r="AN2967" s="53"/>
      <c r="AO2967" s="53"/>
      <c r="AP2967" s="53"/>
      <c r="AQ2967" s="53"/>
      <c r="AR2967" s="53"/>
      <c r="AS2967" s="53"/>
      <c r="AT2967" s="53"/>
      <c r="AU2967" s="53"/>
      <c r="AV2967" s="53"/>
      <c r="AW2967" s="53"/>
      <c r="AX2967" s="53"/>
      <c r="AY2967" s="53"/>
    </row>
    <row r="2968" spans="18:51">
      <c r="R2968" s="55"/>
      <c r="S2968" s="53"/>
      <c r="T2968" s="53"/>
      <c r="U2968" s="53"/>
      <c r="V2968" s="53"/>
      <c r="W2968" s="53"/>
      <c r="X2968" s="54"/>
      <c r="Y2968" s="54"/>
      <c r="Z2968" s="54"/>
      <c r="AA2968" s="54"/>
      <c r="AB2968" s="54"/>
      <c r="AC2968" s="54"/>
      <c r="AD2968" s="54"/>
      <c r="AE2968" s="54"/>
      <c r="AF2968" s="53"/>
      <c r="AG2968" s="54"/>
      <c r="AH2968" s="54"/>
      <c r="AI2968" s="54"/>
      <c r="AJ2968" s="53"/>
      <c r="AK2968" s="53"/>
      <c r="AL2968" s="53"/>
      <c r="AM2968" s="53"/>
      <c r="AN2968" s="53"/>
      <c r="AO2968" s="53"/>
      <c r="AP2968" s="53"/>
      <c r="AQ2968" s="53"/>
      <c r="AR2968" s="53"/>
      <c r="AS2968" s="53"/>
      <c r="AT2968" s="53"/>
      <c r="AU2968" s="53"/>
      <c r="AV2968" s="53"/>
      <c r="AW2968" s="53"/>
      <c r="AX2968" s="53"/>
      <c r="AY2968" s="53"/>
    </row>
    <row r="2969" spans="18:51">
      <c r="R2969" s="55"/>
      <c r="S2969" s="53"/>
      <c r="T2969" s="53"/>
      <c r="U2969" s="53"/>
      <c r="V2969" s="53"/>
      <c r="W2969" s="53"/>
      <c r="X2969" s="54"/>
      <c r="Y2969" s="54"/>
      <c r="Z2969" s="54"/>
      <c r="AA2969" s="54"/>
      <c r="AB2969" s="54"/>
      <c r="AC2969" s="54"/>
      <c r="AD2969" s="54"/>
      <c r="AE2969" s="54"/>
      <c r="AF2969" s="53"/>
      <c r="AG2969" s="54"/>
      <c r="AH2969" s="54"/>
      <c r="AI2969" s="54"/>
      <c r="AJ2969" s="53"/>
      <c r="AK2969" s="53"/>
      <c r="AL2969" s="53"/>
      <c r="AM2969" s="53"/>
      <c r="AN2969" s="53"/>
      <c r="AO2969" s="53"/>
      <c r="AP2969" s="53"/>
      <c r="AQ2969" s="53"/>
      <c r="AR2969" s="53"/>
      <c r="AS2969" s="53"/>
      <c r="AT2969" s="53"/>
      <c r="AU2969" s="53"/>
      <c r="AV2969" s="53"/>
      <c r="AW2969" s="53"/>
      <c r="AX2969" s="53"/>
      <c r="AY2969" s="53"/>
    </row>
    <row r="2970" spans="18:51">
      <c r="R2970" s="55"/>
      <c r="S2970" s="53"/>
      <c r="T2970" s="53"/>
      <c r="U2970" s="53"/>
      <c r="V2970" s="53"/>
      <c r="W2970" s="53"/>
      <c r="X2970" s="54"/>
      <c r="Y2970" s="54"/>
      <c r="Z2970" s="54"/>
      <c r="AA2970" s="54"/>
      <c r="AB2970" s="54"/>
      <c r="AC2970" s="54"/>
      <c r="AD2970" s="54"/>
      <c r="AE2970" s="54"/>
      <c r="AF2970" s="53"/>
      <c r="AG2970" s="54"/>
      <c r="AH2970" s="54"/>
      <c r="AI2970" s="54"/>
      <c r="AJ2970" s="53"/>
      <c r="AK2970" s="53"/>
      <c r="AL2970" s="53"/>
      <c r="AM2970" s="53"/>
      <c r="AN2970" s="53"/>
      <c r="AO2970" s="53"/>
      <c r="AP2970" s="53"/>
      <c r="AQ2970" s="53"/>
      <c r="AR2970" s="53"/>
      <c r="AS2970" s="53"/>
      <c r="AT2970" s="53"/>
      <c r="AU2970" s="53"/>
      <c r="AV2970" s="53"/>
      <c r="AW2970" s="53"/>
      <c r="AX2970" s="53"/>
      <c r="AY2970" s="53"/>
    </row>
    <row r="2971" spans="18:51">
      <c r="R2971" s="55"/>
      <c r="S2971" s="53"/>
      <c r="T2971" s="53"/>
      <c r="U2971" s="53"/>
      <c r="V2971" s="53"/>
      <c r="W2971" s="53"/>
      <c r="X2971" s="54"/>
      <c r="Y2971" s="54"/>
      <c r="Z2971" s="54"/>
      <c r="AA2971" s="54"/>
      <c r="AB2971" s="54"/>
      <c r="AC2971" s="54"/>
      <c r="AD2971" s="54"/>
      <c r="AE2971" s="54"/>
      <c r="AF2971" s="53"/>
      <c r="AG2971" s="54"/>
      <c r="AH2971" s="54"/>
      <c r="AI2971" s="54"/>
      <c r="AJ2971" s="53"/>
      <c r="AK2971" s="53"/>
      <c r="AL2971" s="53"/>
      <c r="AM2971" s="53"/>
      <c r="AN2971" s="53"/>
      <c r="AO2971" s="53"/>
      <c r="AP2971" s="53"/>
      <c r="AQ2971" s="53"/>
      <c r="AR2971" s="53"/>
      <c r="AS2971" s="53"/>
      <c r="AT2971" s="53"/>
      <c r="AU2971" s="53"/>
      <c r="AV2971" s="53"/>
      <c r="AW2971" s="53"/>
      <c r="AX2971" s="53"/>
      <c r="AY2971" s="53"/>
    </row>
    <row r="2972" spans="18:51">
      <c r="R2972" s="55"/>
      <c r="S2972" s="53"/>
      <c r="T2972" s="53"/>
      <c r="U2972" s="53"/>
      <c r="V2972" s="53"/>
      <c r="W2972" s="53"/>
      <c r="X2972" s="54"/>
      <c r="Y2972" s="54"/>
      <c r="Z2972" s="54"/>
      <c r="AA2972" s="54"/>
      <c r="AB2972" s="54"/>
      <c r="AC2972" s="54"/>
      <c r="AD2972" s="54"/>
      <c r="AE2972" s="54"/>
      <c r="AF2972" s="53"/>
      <c r="AG2972" s="54"/>
      <c r="AH2972" s="54"/>
      <c r="AI2972" s="54"/>
      <c r="AJ2972" s="53"/>
      <c r="AK2972" s="53"/>
      <c r="AL2972" s="53"/>
      <c r="AM2972" s="53"/>
      <c r="AN2972" s="53"/>
      <c r="AO2972" s="53"/>
      <c r="AP2972" s="53"/>
      <c r="AQ2972" s="53"/>
      <c r="AR2972" s="53"/>
      <c r="AS2972" s="53"/>
      <c r="AT2972" s="53"/>
      <c r="AU2972" s="53"/>
      <c r="AV2972" s="53"/>
      <c r="AW2972" s="53"/>
      <c r="AX2972" s="53"/>
      <c r="AY2972" s="53"/>
    </row>
    <row r="2973" spans="18:51">
      <c r="R2973" s="55"/>
      <c r="S2973" s="53"/>
      <c r="T2973" s="53"/>
      <c r="U2973" s="53"/>
      <c r="V2973" s="53"/>
      <c r="W2973" s="53"/>
      <c r="X2973" s="54"/>
      <c r="Y2973" s="54"/>
      <c r="Z2973" s="54"/>
      <c r="AA2973" s="54"/>
      <c r="AB2973" s="54"/>
      <c r="AC2973" s="54"/>
      <c r="AD2973" s="54"/>
      <c r="AE2973" s="54"/>
      <c r="AF2973" s="53"/>
      <c r="AG2973" s="54"/>
      <c r="AH2973" s="54"/>
      <c r="AI2973" s="54"/>
      <c r="AJ2973" s="53"/>
      <c r="AK2973" s="53"/>
      <c r="AL2973" s="53"/>
      <c r="AM2973" s="53"/>
      <c r="AN2973" s="53"/>
      <c r="AO2973" s="53"/>
      <c r="AP2973" s="53"/>
      <c r="AQ2973" s="53"/>
      <c r="AR2973" s="53"/>
      <c r="AS2973" s="53"/>
      <c r="AT2973" s="53"/>
      <c r="AU2973" s="53"/>
      <c r="AV2973" s="53"/>
      <c r="AW2973" s="53"/>
      <c r="AX2973" s="53"/>
      <c r="AY2973" s="53"/>
    </row>
    <row r="2974" spans="18:51">
      <c r="R2974" s="55"/>
      <c r="S2974" s="53"/>
      <c r="T2974" s="53"/>
      <c r="U2974" s="53"/>
      <c r="V2974" s="53"/>
      <c r="W2974" s="53"/>
      <c r="X2974" s="54"/>
      <c r="Y2974" s="54"/>
      <c r="Z2974" s="54"/>
      <c r="AA2974" s="54"/>
      <c r="AB2974" s="54"/>
      <c r="AC2974" s="54"/>
      <c r="AD2974" s="54"/>
      <c r="AE2974" s="54"/>
      <c r="AF2974" s="53"/>
      <c r="AG2974" s="54"/>
      <c r="AH2974" s="54"/>
      <c r="AI2974" s="54"/>
      <c r="AJ2974" s="53"/>
      <c r="AK2974" s="53"/>
      <c r="AL2974" s="53"/>
      <c r="AM2974" s="53"/>
      <c r="AN2974" s="53"/>
      <c r="AO2974" s="53"/>
      <c r="AP2974" s="53"/>
      <c r="AQ2974" s="53"/>
      <c r="AR2974" s="53"/>
      <c r="AS2974" s="53"/>
      <c r="AT2974" s="53"/>
      <c r="AU2974" s="53"/>
      <c r="AV2974" s="53"/>
      <c r="AW2974" s="53"/>
      <c r="AX2974" s="53"/>
      <c r="AY2974" s="53"/>
    </row>
    <row r="2975" spans="18:51">
      <c r="R2975" s="55"/>
      <c r="S2975" s="53"/>
      <c r="T2975" s="53"/>
      <c r="U2975" s="53"/>
      <c r="V2975" s="53"/>
      <c r="W2975" s="53"/>
      <c r="X2975" s="54"/>
      <c r="Y2975" s="54"/>
      <c r="Z2975" s="54"/>
      <c r="AA2975" s="54"/>
      <c r="AB2975" s="54"/>
      <c r="AC2975" s="54"/>
      <c r="AD2975" s="54"/>
      <c r="AE2975" s="54"/>
      <c r="AF2975" s="53"/>
      <c r="AG2975" s="54"/>
      <c r="AH2975" s="54"/>
      <c r="AI2975" s="54"/>
      <c r="AJ2975" s="53"/>
      <c r="AK2975" s="53"/>
      <c r="AL2975" s="53"/>
      <c r="AM2975" s="53"/>
      <c r="AN2975" s="53"/>
      <c r="AO2975" s="53"/>
      <c r="AP2975" s="53"/>
      <c r="AQ2975" s="53"/>
      <c r="AR2975" s="53"/>
      <c r="AS2975" s="53"/>
      <c r="AT2975" s="53"/>
      <c r="AU2975" s="53"/>
      <c r="AV2975" s="53"/>
      <c r="AW2975" s="53"/>
      <c r="AX2975" s="53"/>
      <c r="AY2975" s="53"/>
    </row>
    <row r="2976" spans="18:51">
      <c r="R2976" s="55"/>
      <c r="S2976" s="53"/>
      <c r="T2976" s="53"/>
      <c r="U2976" s="53"/>
      <c r="V2976" s="53"/>
      <c r="W2976" s="53"/>
      <c r="X2976" s="54"/>
      <c r="Y2976" s="54"/>
      <c r="Z2976" s="54"/>
      <c r="AA2976" s="54"/>
      <c r="AB2976" s="54"/>
      <c r="AC2976" s="54"/>
      <c r="AD2976" s="54"/>
      <c r="AE2976" s="54"/>
      <c r="AF2976" s="53"/>
      <c r="AG2976" s="54"/>
      <c r="AH2976" s="54"/>
      <c r="AI2976" s="54"/>
      <c r="AJ2976" s="53"/>
      <c r="AK2976" s="53"/>
      <c r="AL2976" s="53"/>
      <c r="AM2976" s="53"/>
      <c r="AN2976" s="53"/>
      <c r="AO2976" s="53"/>
      <c r="AP2976" s="53"/>
      <c r="AQ2976" s="53"/>
      <c r="AR2976" s="53"/>
      <c r="AS2976" s="53"/>
      <c r="AT2976" s="53"/>
      <c r="AU2976" s="53"/>
      <c r="AV2976" s="53"/>
      <c r="AW2976" s="53"/>
      <c r="AX2976" s="53"/>
      <c r="AY2976" s="53"/>
    </row>
    <row r="2977" spans="18:51">
      <c r="R2977" s="55"/>
      <c r="S2977" s="53"/>
      <c r="T2977" s="53"/>
      <c r="U2977" s="53"/>
      <c r="V2977" s="53"/>
      <c r="W2977" s="53"/>
      <c r="X2977" s="54"/>
      <c r="Y2977" s="54"/>
      <c r="Z2977" s="54"/>
      <c r="AA2977" s="54"/>
      <c r="AB2977" s="54"/>
      <c r="AC2977" s="54"/>
      <c r="AD2977" s="54"/>
      <c r="AE2977" s="54"/>
      <c r="AF2977" s="53"/>
      <c r="AG2977" s="54"/>
      <c r="AH2977" s="54"/>
      <c r="AI2977" s="54"/>
      <c r="AJ2977" s="53"/>
      <c r="AK2977" s="53"/>
      <c r="AL2977" s="53"/>
      <c r="AM2977" s="53"/>
      <c r="AN2977" s="53"/>
      <c r="AO2977" s="53"/>
      <c r="AP2977" s="53"/>
      <c r="AQ2977" s="53"/>
      <c r="AR2977" s="53"/>
      <c r="AS2977" s="53"/>
      <c r="AT2977" s="53"/>
      <c r="AU2977" s="53"/>
      <c r="AV2977" s="53"/>
      <c r="AW2977" s="53"/>
      <c r="AX2977" s="53"/>
      <c r="AY2977" s="53"/>
    </row>
    <row r="2978" spans="18:51">
      <c r="R2978" s="55"/>
      <c r="S2978" s="53"/>
      <c r="T2978" s="53"/>
      <c r="U2978" s="53"/>
      <c r="V2978" s="53"/>
      <c r="W2978" s="53"/>
      <c r="X2978" s="54"/>
      <c r="Y2978" s="54"/>
      <c r="Z2978" s="54"/>
      <c r="AA2978" s="54"/>
      <c r="AB2978" s="54"/>
      <c r="AC2978" s="54"/>
      <c r="AD2978" s="54"/>
      <c r="AE2978" s="54"/>
      <c r="AF2978" s="53"/>
      <c r="AG2978" s="54"/>
      <c r="AH2978" s="54"/>
      <c r="AI2978" s="54"/>
      <c r="AJ2978" s="53"/>
      <c r="AK2978" s="53"/>
      <c r="AL2978" s="53"/>
      <c r="AM2978" s="53"/>
      <c r="AN2978" s="53"/>
      <c r="AO2978" s="53"/>
      <c r="AP2978" s="53"/>
      <c r="AQ2978" s="53"/>
      <c r="AR2978" s="53"/>
      <c r="AS2978" s="53"/>
      <c r="AT2978" s="53"/>
      <c r="AU2978" s="53"/>
      <c r="AV2978" s="53"/>
      <c r="AW2978" s="53"/>
      <c r="AX2978" s="53"/>
      <c r="AY2978" s="53"/>
    </row>
    <row r="2979" spans="18:51">
      <c r="R2979" s="55"/>
      <c r="S2979" s="53"/>
      <c r="T2979" s="53"/>
      <c r="U2979" s="53"/>
      <c r="V2979" s="53"/>
      <c r="W2979" s="53"/>
      <c r="X2979" s="54"/>
      <c r="Y2979" s="54"/>
      <c r="Z2979" s="54"/>
      <c r="AA2979" s="54"/>
      <c r="AB2979" s="54"/>
      <c r="AC2979" s="54"/>
      <c r="AD2979" s="54"/>
      <c r="AE2979" s="54"/>
      <c r="AF2979" s="53"/>
      <c r="AG2979" s="54"/>
      <c r="AH2979" s="54"/>
      <c r="AI2979" s="54"/>
      <c r="AJ2979" s="53"/>
      <c r="AK2979" s="53"/>
      <c r="AL2979" s="53"/>
      <c r="AM2979" s="53"/>
      <c r="AN2979" s="53"/>
      <c r="AO2979" s="53"/>
      <c r="AP2979" s="53"/>
      <c r="AQ2979" s="53"/>
      <c r="AR2979" s="53"/>
      <c r="AS2979" s="53"/>
      <c r="AT2979" s="53"/>
      <c r="AU2979" s="53"/>
      <c r="AV2979" s="53"/>
      <c r="AW2979" s="53"/>
      <c r="AX2979" s="53"/>
      <c r="AY2979" s="53"/>
    </row>
    <row r="2980" spans="18:51">
      <c r="R2980" s="55"/>
      <c r="S2980" s="53"/>
      <c r="T2980" s="53"/>
      <c r="U2980" s="53"/>
      <c r="V2980" s="53"/>
      <c r="W2980" s="53"/>
      <c r="X2980" s="54"/>
      <c r="Y2980" s="54"/>
      <c r="Z2980" s="54"/>
      <c r="AA2980" s="54"/>
      <c r="AB2980" s="54"/>
      <c r="AC2980" s="54"/>
      <c r="AD2980" s="54"/>
      <c r="AE2980" s="54"/>
      <c r="AF2980" s="53"/>
      <c r="AG2980" s="54"/>
      <c r="AH2980" s="54"/>
      <c r="AI2980" s="54"/>
      <c r="AJ2980" s="53"/>
      <c r="AK2980" s="53"/>
      <c r="AL2980" s="53"/>
      <c r="AM2980" s="53"/>
      <c r="AN2980" s="53"/>
      <c r="AO2980" s="53"/>
      <c r="AP2980" s="53"/>
      <c r="AQ2980" s="53"/>
      <c r="AR2980" s="53"/>
      <c r="AS2980" s="53"/>
      <c r="AT2980" s="53"/>
      <c r="AU2980" s="53"/>
      <c r="AV2980" s="53"/>
      <c r="AW2980" s="53"/>
      <c r="AX2980" s="53"/>
      <c r="AY2980" s="53"/>
    </row>
    <row r="2981" spans="18:51">
      <c r="R2981" s="55"/>
      <c r="S2981" s="53"/>
      <c r="T2981" s="53"/>
      <c r="U2981" s="53"/>
      <c r="V2981" s="53"/>
      <c r="W2981" s="53"/>
      <c r="X2981" s="54"/>
      <c r="Y2981" s="54"/>
      <c r="Z2981" s="54"/>
      <c r="AA2981" s="54"/>
      <c r="AB2981" s="54"/>
      <c r="AC2981" s="54"/>
      <c r="AD2981" s="54"/>
      <c r="AE2981" s="54"/>
      <c r="AF2981" s="53"/>
      <c r="AG2981" s="54"/>
      <c r="AH2981" s="54"/>
      <c r="AI2981" s="54"/>
      <c r="AJ2981" s="53"/>
      <c r="AK2981" s="53"/>
      <c r="AL2981" s="53"/>
      <c r="AM2981" s="53"/>
      <c r="AN2981" s="53"/>
      <c r="AO2981" s="53"/>
      <c r="AP2981" s="53"/>
      <c r="AQ2981" s="53"/>
      <c r="AR2981" s="53"/>
      <c r="AS2981" s="53"/>
      <c r="AT2981" s="53"/>
      <c r="AU2981" s="53"/>
      <c r="AV2981" s="53"/>
      <c r="AW2981" s="53"/>
      <c r="AX2981" s="53"/>
      <c r="AY2981" s="53"/>
    </row>
    <row r="2982" spans="18:51">
      <c r="R2982" s="55"/>
      <c r="S2982" s="53"/>
      <c r="T2982" s="53"/>
      <c r="U2982" s="53"/>
      <c r="V2982" s="53"/>
      <c r="W2982" s="53"/>
      <c r="X2982" s="54"/>
      <c r="Y2982" s="54"/>
      <c r="Z2982" s="54"/>
      <c r="AA2982" s="54"/>
      <c r="AB2982" s="54"/>
      <c r="AC2982" s="54"/>
      <c r="AD2982" s="54"/>
      <c r="AE2982" s="54"/>
      <c r="AF2982" s="53"/>
      <c r="AG2982" s="54"/>
      <c r="AH2982" s="54"/>
      <c r="AI2982" s="54"/>
      <c r="AJ2982" s="53"/>
      <c r="AK2982" s="53"/>
      <c r="AL2982" s="53"/>
      <c r="AM2982" s="53"/>
      <c r="AN2982" s="53"/>
      <c r="AO2982" s="53"/>
      <c r="AP2982" s="53"/>
      <c r="AQ2982" s="53"/>
      <c r="AR2982" s="53"/>
      <c r="AS2982" s="53"/>
      <c r="AT2982" s="53"/>
      <c r="AU2982" s="53"/>
      <c r="AV2982" s="53"/>
      <c r="AW2982" s="53"/>
      <c r="AX2982" s="53"/>
      <c r="AY2982" s="53"/>
    </row>
    <row r="2983" spans="18:51">
      <c r="R2983" s="55"/>
      <c r="S2983" s="53"/>
      <c r="T2983" s="53"/>
      <c r="U2983" s="53"/>
      <c r="V2983" s="53"/>
      <c r="W2983" s="53"/>
      <c r="X2983" s="54"/>
      <c r="Y2983" s="54"/>
      <c r="Z2983" s="54"/>
      <c r="AA2983" s="54"/>
      <c r="AB2983" s="54"/>
      <c r="AC2983" s="54"/>
      <c r="AD2983" s="54"/>
      <c r="AE2983" s="54"/>
      <c r="AF2983" s="53"/>
      <c r="AG2983" s="54"/>
      <c r="AH2983" s="54"/>
      <c r="AI2983" s="54"/>
      <c r="AJ2983" s="53"/>
      <c r="AK2983" s="53"/>
      <c r="AL2983" s="53"/>
      <c r="AM2983" s="53"/>
      <c r="AN2983" s="53"/>
      <c r="AO2983" s="53"/>
      <c r="AP2983" s="53"/>
      <c r="AQ2983" s="53"/>
      <c r="AR2983" s="53"/>
      <c r="AS2983" s="53"/>
      <c r="AT2983" s="53"/>
      <c r="AU2983" s="53"/>
      <c r="AV2983" s="53"/>
      <c r="AW2983" s="53"/>
      <c r="AX2983" s="53"/>
      <c r="AY2983" s="53"/>
    </row>
    <row r="2984" spans="18:51">
      <c r="R2984" s="55"/>
      <c r="S2984" s="53"/>
      <c r="T2984" s="53"/>
      <c r="U2984" s="53"/>
      <c r="V2984" s="53"/>
      <c r="W2984" s="53"/>
      <c r="X2984" s="54"/>
      <c r="Y2984" s="54"/>
      <c r="Z2984" s="54"/>
      <c r="AA2984" s="54"/>
      <c r="AB2984" s="54"/>
      <c r="AC2984" s="54"/>
      <c r="AD2984" s="54"/>
      <c r="AE2984" s="54"/>
      <c r="AF2984" s="53"/>
      <c r="AG2984" s="54"/>
      <c r="AH2984" s="54"/>
      <c r="AI2984" s="54"/>
      <c r="AJ2984" s="53"/>
      <c r="AK2984" s="53"/>
      <c r="AL2984" s="53"/>
      <c r="AM2984" s="53"/>
      <c r="AN2984" s="53"/>
      <c r="AO2984" s="53"/>
      <c r="AP2984" s="53"/>
      <c r="AQ2984" s="53"/>
      <c r="AR2984" s="53"/>
      <c r="AS2984" s="53"/>
      <c r="AT2984" s="53"/>
      <c r="AU2984" s="53"/>
      <c r="AV2984" s="53"/>
      <c r="AW2984" s="53"/>
      <c r="AX2984" s="53"/>
      <c r="AY2984" s="53"/>
    </row>
    <row r="2985" spans="18:51">
      <c r="R2985" s="55"/>
      <c r="S2985" s="53"/>
      <c r="T2985" s="53"/>
      <c r="U2985" s="53"/>
      <c r="V2985" s="53"/>
      <c r="W2985" s="53"/>
      <c r="X2985" s="54"/>
      <c r="Y2985" s="54"/>
      <c r="Z2985" s="54"/>
      <c r="AA2985" s="54"/>
      <c r="AB2985" s="54"/>
      <c r="AC2985" s="54"/>
      <c r="AD2985" s="54"/>
      <c r="AE2985" s="54"/>
      <c r="AF2985" s="53"/>
      <c r="AG2985" s="54"/>
      <c r="AH2985" s="54"/>
      <c r="AI2985" s="54"/>
      <c r="AJ2985" s="53"/>
      <c r="AK2985" s="53"/>
      <c r="AL2985" s="53"/>
      <c r="AM2985" s="53"/>
      <c r="AN2985" s="53"/>
      <c r="AO2985" s="53"/>
      <c r="AP2985" s="53"/>
      <c r="AQ2985" s="53"/>
      <c r="AR2985" s="53"/>
      <c r="AS2985" s="53"/>
      <c r="AT2985" s="53"/>
      <c r="AU2985" s="53"/>
      <c r="AV2985" s="53"/>
      <c r="AW2985" s="53"/>
      <c r="AX2985" s="53"/>
      <c r="AY2985" s="53"/>
    </row>
    <row r="2986" spans="18:51">
      <c r="R2986" s="55"/>
      <c r="S2986" s="53"/>
      <c r="T2986" s="53"/>
      <c r="U2986" s="53"/>
      <c r="V2986" s="53"/>
      <c r="W2986" s="53"/>
      <c r="X2986" s="54"/>
      <c r="Y2986" s="54"/>
      <c r="Z2986" s="54"/>
      <c r="AA2986" s="54"/>
      <c r="AB2986" s="54"/>
      <c r="AC2986" s="54"/>
      <c r="AD2986" s="54"/>
      <c r="AE2986" s="54"/>
      <c r="AF2986" s="53"/>
      <c r="AG2986" s="54"/>
      <c r="AH2986" s="54"/>
      <c r="AI2986" s="54"/>
      <c r="AJ2986" s="53"/>
      <c r="AK2986" s="53"/>
      <c r="AL2986" s="53"/>
      <c r="AM2986" s="53"/>
      <c r="AN2986" s="53"/>
      <c r="AO2986" s="53"/>
      <c r="AP2986" s="53"/>
      <c r="AQ2986" s="53"/>
      <c r="AR2986" s="53"/>
      <c r="AS2986" s="53"/>
      <c r="AT2986" s="53"/>
      <c r="AU2986" s="53"/>
      <c r="AV2986" s="53"/>
      <c r="AW2986" s="53"/>
      <c r="AX2986" s="53"/>
      <c r="AY2986" s="53"/>
    </row>
    <row r="2987" spans="18:51">
      <c r="R2987" s="55"/>
      <c r="S2987" s="53"/>
      <c r="T2987" s="53"/>
      <c r="U2987" s="53"/>
      <c r="V2987" s="53"/>
      <c r="W2987" s="53"/>
      <c r="X2987" s="54"/>
      <c r="Y2987" s="54"/>
      <c r="Z2987" s="54"/>
      <c r="AA2987" s="54"/>
      <c r="AB2987" s="54"/>
      <c r="AC2987" s="54"/>
      <c r="AD2987" s="54"/>
      <c r="AE2987" s="54"/>
      <c r="AF2987" s="53"/>
      <c r="AG2987" s="54"/>
      <c r="AH2987" s="54"/>
      <c r="AI2987" s="54"/>
      <c r="AJ2987" s="53"/>
      <c r="AK2987" s="53"/>
      <c r="AL2987" s="53"/>
      <c r="AM2987" s="53"/>
      <c r="AN2987" s="53"/>
      <c r="AO2987" s="53"/>
      <c r="AP2987" s="53"/>
      <c r="AQ2987" s="53"/>
      <c r="AR2987" s="53"/>
      <c r="AS2987" s="53"/>
      <c r="AT2987" s="53"/>
      <c r="AU2987" s="53"/>
      <c r="AV2987" s="53"/>
      <c r="AW2987" s="53"/>
      <c r="AX2987" s="53"/>
      <c r="AY2987" s="53"/>
    </row>
    <row r="2988" spans="18:51">
      <c r="R2988" s="55"/>
      <c r="S2988" s="53"/>
      <c r="T2988" s="53"/>
      <c r="U2988" s="53"/>
      <c r="V2988" s="53"/>
      <c r="W2988" s="53"/>
      <c r="X2988" s="54"/>
      <c r="Y2988" s="54"/>
      <c r="Z2988" s="54"/>
      <c r="AA2988" s="54"/>
      <c r="AB2988" s="54"/>
      <c r="AC2988" s="54"/>
      <c r="AD2988" s="54"/>
      <c r="AE2988" s="54"/>
      <c r="AF2988" s="53"/>
      <c r="AG2988" s="54"/>
      <c r="AH2988" s="54"/>
      <c r="AI2988" s="54"/>
      <c r="AJ2988" s="53"/>
      <c r="AK2988" s="53"/>
      <c r="AL2988" s="53"/>
      <c r="AM2988" s="53"/>
      <c r="AN2988" s="53"/>
      <c r="AO2988" s="53"/>
      <c r="AP2988" s="53"/>
      <c r="AQ2988" s="53"/>
      <c r="AR2988" s="53"/>
      <c r="AS2988" s="53"/>
      <c r="AT2988" s="53"/>
      <c r="AU2988" s="53"/>
      <c r="AV2988" s="53"/>
      <c r="AW2988" s="53"/>
      <c r="AX2988" s="53"/>
      <c r="AY2988" s="53"/>
    </row>
    <row r="2989" spans="18:51">
      <c r="R2989" s="55"/>
      <c r="S2989" s="53"/>
      <c r="T2989" s="53"/>
      <c r="U2989" s="53"/>
      <c r="V2989" s="53"/>
      <c r="W2989" s="53"/>
      <c r="X2989" s="54"/>
      <c r="Y2989" s="54"/>
      <c r="Z2989" s="54"/>
      <c r="AA2989" s="54"/>
      <c r="AB2989" s="54"/>
      <c r="AC2989" s="54"/>
      <c r="AD2989" s="54"/>
      <c r="AE2989" s="54"/>
      <c r="AF2989" s="53"/>
      <c r="AG2989" s="54"/>
      <c r="AH2989" s="54"/>
      <c r="AI2989" s="54"/>
      <c r="AJ2989" s="53"/>
      <c r="AK2989" s="53"/>
      <c r="AL2989" s="53"/>
      <c r="AM2989" s="53"/>
      <c r="AN2989" s="53"/>
      <c r="AO2989" s="53"/>
      <c r="AP2989" s="53"/>
      <c r="AQ2989" s="53"/>
      <c r="AR2989" s="53"/>
      <c r="AS2989" s="53"/>
      <c r="AT2989" s="53"/>
      <c r="AU2989" s="53"/>
      <c r="AV2989" s="53"/>
      <c r="AW2989" s="53"/>
      <c r="AX2989" s="53"/>
      <c r="AY2989" s="53"/>
    </row>
    <row r="2990" spans="18:51">
      <c r="R2990" s="55"/>
      <c r="S2990" s="53"/>
      <c r="T2990" s="53"/>
      <c r="U2990" s="53"/>
      <c r="V2990" s="53"/>
      <c r="W2990" s="53"/>
      <c r="X2990" s="54"/>
      <c r="Y2990" s="54"/>
      <c r="Z2990" s="54"/>
      <c r="AA2990" s="54"/>
      <c r="AB2990" s="54"/>
      <c r="AC2990" s="54"/>
      <c r="AD2990" s="54"/>
      <c r="AE2990" s="54"/>
      <c r="AF2990" s="53"/>
      <c r="AG2990" s="54"/>
      <c r="AH2990" s="54"/>
      <c r="AI2990" s="54"/>
      <c r="AJ2990" s="53"/>
      <c r="AK2990" s="53"/>
      <c r="AL2990" s="53"/>
      <c r="AM2990" s="53"/>
      <c r="AN2990" s="53"/>
      <c r="AO2990" s="53"/>
      <c r="AP2990" s="53"/>
      <c r="AQ2990" s="53"/>
      <c r="AR2990" s="53"/>
      <c r="AS2990" s="53"/>
      <c r="AT2990" s="53"/>
      <c r="AU2990" s="53"/>
      <c r="AV2990" s="53"/>
      <c r="AW2990" s="53"/>
      <c r="AX2990" s="53"/>
      <c r="AY2990" s="53"/>
    </row>
    <row r="2991" spans="18:51">
      <c r="R2991" s="55"/>
      <c r="S2991" s="53"/>
      <c r="T2991" s="53"/>
      <c r="U2991" s="53"/>
      <c r="V2991" s="53"/>
      <c r="W2991" s="53"/>
      <c r="X2991" s="54"/>
      <c r="Y2991" s="54"/>
      <c r="Z2991" s="54"/>
      <c r="AA2991" s="54"/>
      <c r="AB2991" s="54"/>
      <c r="AC2991" s="54"/>
      <c r="AD2991" s="54"/>
      <c r="AE2991" s="54"/>
      <c r="AF2991" s="53"/>
      <c r="AG2991" s="54"/>
      <c r="AH2991" s="54"/>
      <c r="AI2991" s="54"/>
      <c r="AJ2991" s="53"/>
      <c r="AK2991" s="53"/>
      <c r="AL2991" s="53"/>
      <c r="AM2991" s="53"/>
      <c r="AN2991" s="53"/>
      <c r="AO2991" s="53"/>
      <c r="AP2991" s="53"/>
      <c r="AQ2991" s="53"/>
      <c r="AR2991" s="53"/>
      <c r="AS2991" s="53"/>
      <c r="AT2991" s="53"/>
      <c r="AU2991" s="53"/>
      <c r="AV2991" s="53"/>
      <c r="AW2991" s="53"/>
      <c r="AX2991" s="53"/>
      <c r="AY2991" s="53"/>
    </row>
    <row r="2992" spans="18:51">
      <c r="R2992" s="55"/>
      <c r="S2992" s="53"/>
      <c r="T2992" s="53"/>
      <c r="U2992" s="53"/>
      <c r="V2992" s="53"/>
      <c r="W2992" s="53"/>
      <c r="X2992" s="54"/>
      <c r="Y2992" s="54"/>
      <c r="Z2992" s="54"/>
      <c r="AA2992" s="54"/>
      <c r="AB2992" s="54"/>
      <c r="AC2992" s="54"/>
      <c r="AD2992" s="54"/>
      <c r="AE2992" s="54"/>
      <c r="AF2992" s="53"/>
      <c r="AG2992" s="54"/>
      <c r="AH2992" s="54"/>
      <c r="AI2992" s="54"/>
      <c r="AJ2992" s="53"/>
      <c r="AK2992" s="53"/>
      <c r="AL2992" s="53"/>
      <c r="AM2992" s="53"/>
      <c r="AN2992" s="53"/>
      <c r="AO2992" s="53"/>
      <c r="AP2992" s="53"/>
      <c r="AQ2992" s="53"/>
      <c r="AR2992" s="53"/>
      <c r="AS2992" s="53"/>
      <c r="AT2992" s="53"/>
      <c r="AU2992" s="53"/>
      <c r="AV2992" s="53"/>
      <c r="AW2992" s="53"/>
      <c r="AX2992" s="53"/>
      <c r="AY2992" s="53"/>
    </row>
    <row r="2993" spans="18:51">
      <c r="R2993" s="55"/>
      <c r="S2993" s="53"/>
      <c r="T2993" s="53"/>
      <c r="U2993" s="53"/>
      <c r="V2993" s="53"/>
      <c r="W2993" s="53"/>
      <c r="X2993" s="54"/>
      <c r="Y2993" s="54"/>
      <c r="Z2993" s="54"/>
      <c r="AA2993" s="54"/>
      <c r="AB2993" s="54"/>
      <c r="AC2993" s="54"/>
      <c r="AD2993" s="54"/>
      <c r="AE2993" s="54"/>
      <c r="AF2993" s="53"/>
      <c r="AG2993" s="54"/>
      <c r="AH2993" s="54"/>
      <c r="AI2993" s="54"/>
      <c r="AJ2993" s="53"/>
      <c r="AK2993" s="53"/>
      <c r="AL2993" s="53"/>
      <c r="AM2993" s="53"/>
      <c r="AN2993" s="53"/>
      <c r="AO2993" s="53"/>
      <c r="AP2993" s="53"/>
      <c r="AQ2993" s="53"/>
      <c r="AR2993" s="53"/>
      <c r="AS2993" s="53"/>
      <c r="AT2993" s="53"/>
      <c r="AU2993" s="53"/>
      <c r="AV2993" s="53"/>
      <c r="AW2993" s="53"/>
      <c r="AX2993" s="53"/>
      <c r="AY2993" s="53"/>
    </row>
    <row r="2994" spans="18:51">
      <c r="R2994" s="55"/>
      <c r="S2994" s="53"/>
      <c r="T2994" s="53"/>
      <c r="U2994" s="53"/>
      <c r="V2994" s="53"/>
      <c r="W2994" s="53"/>
      <c r="X2994" s="54"/>
      <c r="Y2994" s="54"/>
      <c r="Z2994" s="54"/>
      <c r="AA2994" s="54"/>
      <c r="AB2994" s="54"/>
      <c r="AC2994" s="54"/>
      <c r="AD2994" s="54"/>
      <c r="AE2994" s="54"/>
      <c r="AF2994" s="53"/>
      <c r="AG2994" s="54"/>
      <c r="AH2994" s="54"/>
      <c r="AI2994" s="54"/>
      <c r="AJ2994" s="53"/>
      <c r="AK2994" s="53"/>
      <c r="AL2994" s="53"/>
      <c r="AM2994" s="53"/>
      <c r="AN2994" s="53"/>
      <c r="AO2994" s="53"/>
      <c r="AP2994" s="53"/>
      <c r="AQ2994" s="53"/>
      <c r="AR2994" s="53"/>
      <c r="AS2994" s="53"/>
      <c r="AT2994" s="53"/>
      <c r="AU2994" s="53"/>
      <c r="AV2994" s="53"/>
      <c r="AW2994" s="53"/>
      <c r="AX2994" s="53"/>
      <c r="AY2994" s="53"/>
    </row>
    <row r="2995" spans="18:51">
      <c r="R2995" s="55"/>
      <c r="S2995" s="53"/>
      <c r="T2995" s="53"/>
      <c r="U2995" s="53"/>
      <c r="V2995" s="53"/>
      <c r="W2995" s="53"/>
      <c r="X2995" s="54"/>
      <c r="Y2995" s="54"/>
      <c r="Z2995" s="54"/>
      <c r="AA2995" s="54"/>
      <c r="AB2995" s="54"/>
      <c r="AC2995" s="54"/>
      <c r="AD2995" s="54"/>
      <c r="AE2995" s="54"/>
      <c r="AF2995" s="53"/>
      <c r="AG2995" s="54"/>
      <c r="AH2995" s="54"/>
      <c r="AI2995" s="54"/>
      <c r="AJ2995" s="53"/>
      <c r="AK2995" s="53"/>
      <c r="AL2995" s="53"/>
      <c r="AM2995" s="53"/>
      <c r="AN2995" s="53"/>
      <c r="AO2995" s="53"/>
      <c r="AP2995" s="53"/>
      <c r="AQ2995" s="53"/>
      <c r="AR2995" s="53"/>
      <c r="AS2995" s="53"/>
      <c r="AT2995" s="53"/>
      <c r="AU2995" s="53"/>
      <c r="AV2995" s="53"/>
      <c r="AW2995" s="53"/>
      <c r="AX2995" s="53"/>
      <c r="AY2995" s="53"/>
    </row>
    <row r="2996" spans="18:51">
      <c r="R2996" s="55"/>
      <c r="S2996" s="53"/>
      <c r="T2996" s="53"/>
      <c r="U2996" s="53"/>
      <c r="V2996" s="53"/>
      <c r="W2996" s="53"/>
      <c r="X2996" s="54"/>
      <c r="Y2996" s="54"/>
      <c r="Z2996" s="54"/>
      <c r="AA2996" s="54"/>
      <c r="AB2996" s="54"/>
      <c r="AC2996" s="54"/>
      <c r="AD2996" s="54"/>
      <c r="AE2996" s="54"/>
      <c r="AF2996" s="53"/>
      <c r="AG2996" s="54"/>
      <c r="AH2996" s="54"/>
      <c r="AI2996" s="54"/>
      <c r="AJ2996" s="53"/>
      <c r="AK2996" s="53"/>
      <c r="AL2996" s="53"/>
      <c r="AM2996" s="53"/>
      <c r="AN2996" s="53"/>
      <c r="AO2996" s="53"/>
      <c r="AP2996" s="53"/>
      <c r="AQ2996" s="53"/>
      <c r="AR2996" s="53"/>
      <c r="AS2996" s="53"/>
      <c r="AT2996" s="53"/>
      <c r="AU2996" s="53"/>
      <c r="AV2996" s="53"/>
      <c r="AW2996" s="53"/>
      <c r="AX2996" s="53"/>
      <c r="AY2996" s="53"/>
    </row>
    <row r="2997" spans="18:51">
      <c r="R2997" s="55"/>
      <c r="S2997" s="53"/>
      <c r="T2997" s="53"/>
      <c r="U2997" s="53"/>
      <c r="V2997" s="53"/>
      <c r="W2997" s="53"/>
      <c r="X2997" s="54"/>
      <c r="Y2997" s="54"/>
      <c r="Z2997" s="54"/>
      <c r="AA2997" s="54"/>
      <c r="AB2997" s="54"/>
      <c r="AC2997" s="54"/>
      <c r="AD2997" s="54"/>
      <c r="AE2997" s="54"/>
      <c r="AF2997" s="53"/>
      <c r="AG2997" s="54"/>
      <c r="AH2997" s="54"/>
      <c r="AI2997" s="54"/>
      <c r="AJ2997" s="53"/>
      <c r="AK2997" s="53"/>
      <c r="AL2997" s="53"/>
      <c r="AM2997" s="53"/>
      <c r="AN2997" s="53"/>
      <c r="AO2997" s="53"/>
      <c r="AP2997" s="53"/>
      <c r="AQ2997" s="53"/>
      <c r="AR2997" s="53"/>
      <c r="AS2997" s="53"/>
      <c r="AT2997" s="53"/>
      <c r="AU2997" s="53"/>
      <c r="AV2997" s="53"/>
      <c r="AW2997" s="53"/>
      <c r="AX2997" s="53"/>
      <c r="AY2997" s="53"/>
    </row>
    <row r="2998" spans="18:51">
      <c r="R2998" s="55"/>
      <c r="S2998" s="53"/>
      <c r="T2998" s="53"/>
      <c r="U2998" s="53"/>
      <c r="V2998" s="53"/>
      <c r="W2998" s="53"/>
      <c r="X2998" s="54"/>
      <c r="Y2998" s="54"/>
      <c r="Z2998" s="54"/>
      <c r="AA2998" s="54"/>
      <c r="AB2998" s="54"/>
      <c r="AC2998" s="54"/>
      <c r="AD2998" s="54"/>
      <c r="AE2998" s="54"/>
      <c r="AF2998" s="53"/>
      <c r="AG2998" s="54"/>
      <c r="AH2998" s="54"/>
      <c r="AI2998" s="54"/>
      <c r="AJ2998" s="53"/>
      <c r="AK2998" s="53"/>
      <c r="AL2998" s="53"/>
      <c r="AM2998" s="53"/>
      <c r="AN2998" s="53"/>
      <c r="AO2998" s="53"/>
      <c r="AP2998" s="53"/>
      <c r="AQ2998" s="53"/>
      <c r="AR2998" s="53"/>
      <c r="AS2998" s="53"/>
      <c r="AT2998" s="53"/>
      <c r="AU2998" s="53"/>
      <c r="AV2998" s="53"/>
      <c r="AW2998" s="53"/>
      <c r="AX2998" s="53"/>
      <c r="AY2998" s="53"/>
    </row>
    <row r="2999" spans="18:51">
      <c r="R2999" s="55"/>
      <c r="S2999" s="53"/>
      <c r="T2999" s="53"/>
      <c r="U2999" s="53"/>
      <c r="V2999" s="53"/>
      <c r="W2999" s="53"/>
      <c r="X2999" s="54"/>
      <c r="Y2999" s="54"/>
      <c r="Z2999" s="54"/>
      <c r="AA2999" s="54"/>
      <c r="AB2999" s="54"/>
      <c r="AC2999" s="54"/>
      <c r="AD2999" s="54"/>
      <c r="AE2999" s="54"/>
      <c r="AF2999" s="53"/>
      <c r="AG2999" s="54"/>
      <c r="AH2999" s="54"/>
      <c r="AI2999" s="54"/>
      <c r="AJ2999" s="53"/>
      <c r="AK2999" s="53"/>
      <c r="AL2999" s="53"/>
      <c r="AM2999" s="53"/>
      <c r="AN2999" s="53"/>
      <c r="AO2999" s="53"/>
      <c r="AP2999" s="53"/>
      <c r="AQ2999" s="53"/>
      <c r="AR2999" s="53"/>
      <c r="AS2999" s="53"/>
      <c r="AT2999" s="53"/>
      <c r="AU2999" s="53"/>
      <c r="AV2999" s="53"/>
      <c r="AW2999" s="53"/>
      <c r="AX2999" s="53"/>
      <c r="AY2999" s="53"/>
    </row>
    <row r="3000" spans="18:51">
      <c r="R3000" s="55"/>
      <c r="S3000" s="53"/>
      <c r="T3000" s="53"/>
      <c r="U3000" s="53"/>
      <c r="V3000" s="53"/>
      <c r="W3000" s="53"/>
      <c r="X3000" s="54"/>
      <c r="Y3000" s="54"/>
      <c r="Z3000" s="54"/>
      <c r="AA3000" s="54"/>
      <c r="AB3000" s="54"/>
      <c r="AC3000" s="54"/>
      <c r="AD3000" s="54"/>
      <c r="AE3000" s="54"/>
      <c r="AF3000" s="53"/>
      <c r="AG3000" s="54"/>
      <c r="AH3000" s="54"/>
      <c r="AI3000" s="54"/>
      <c r="AJ3000" s="53"/>
      <c r="AK3000" s="53"/>
      <c r="AL3000" s="53"/>
      <c r="AM3000" s="53"/>
      <c r="AN3000" s="53"/>
      <c r="AO3000" s="53"/>
      <c r="AP3000" s="53"/>
      <c r="AQ3000" s="53"/>
      <c r="AR3000" s="53"/>
      <c r="AS3000" s="53"/>
      <c r="AT3000" s="53"/>
      <c r="AU3000" s="53"/>
      <c r="AV3000" s="53"/>
      <c r="AW3000" s="53"/>
      <c r="AX3000" s="53"/>
      <c r="AY3000" s="53"/>
    </row>
    <row r="3001" spans="18:51">
      <c r="R3001" s="55"/>
      <c r="S3001" s="53"/>
      <c r="T3001" s="53"/>
      <c r="U3001" s="53"/>
      <c r="V3001" s="53"/>
      <c r="W3001" s="53"/>
      <c r="X3001" s="54"/>
      <c r="Y3001" s="54"/>
      <c r="Z3001" s="54"/>
      <c r="AA3001" s="54"/>
      <c r="AB3001" s="54"/>
      <c r="AC3001" s="54"/>
      <c r="AD3001" s="54"/>
      <c r="AE3001" s="54"/>
      <c r="AF3001" s="53"/>
      <c r="AG3001" s="54"/>
      <c r="AH3001" s="54"/>
      <c r="AI3001" s="54"/>
      <c r="AJ3001" s="53"/>
      <c r="AK3001" s="53"/>
      <c r="AL3001" s="53"/>
      <c r="AM3001" s="53"/>
      <c r="AN3001" s="53"/>
      <c r="AO3001" s="53"/>
      <c r="AP3001" s="53"/>
      <c r="AQ3001" s="53"/>
      <c r="AR3001" s="53"/>
      <c r="AS3001" s="53"/>
      <c r="AT3001" s="53"/>
      <c r="AU3001" s="53"/>
      <c r="AV3001" s="53"/>
      <c r="AW3001" s="53"/>
      <c r="AX3001" s="53"/>
      <c r="AY3001" s="53"/>
    </row>
    <row r="3002" spans="18:51">
      <c r="R3002" s="55"/>
      <c r="S3002" s="53"/>
      <c r="T3002" s="53"/>
      <c r="U3002" s="53"/>
      <c r="V3002" s="53"/>
      <c r="W3002" s="53"/>
      <c r="X3002" s="54"/>
      <c r="Y3002" s="54"/>
      <c r="Z3002" s="54"/>
      <c r="AA3002" s="54"/>
      <c r="AB3002" s="54"/>
      <c r="AC3002" s="54"/>
      <c r="AD3002" s="54"/>
      <c r="AE3002" s="54"/>
      <c r="AF3002" s="53"/>
      <c r="AG3002" s="54"/>
      <c r="AH3002" s="54"/>
      <c r="AI3002" s="54"/>
      <c r="AJ3002" s="53"/>
      <c r="AK3002" s="53"/>
      <c r="AL3002" s="53"/>
      <c r="AM3002" s="53"/>
      <c r="AN3002" s="53"/>
      <c r="AO3002" s="53"/>
      <c r="AP3002" s="53"/>
      <c r="AQ3002" s="53"/>
      <c r="AR3002" s="53"/>
      <c r="AS3002" s="53"/>
      <c r="AT3002" s="53"/>
      <c r="AU3002" s="53"/>
      <c r="AV3002" s="53"/>
      <c r="AW3002" s="53"/>
      <c r="AX3002" s="53"/>
      <c r="AY3002" s="53"/>
    </row>
    <row r="3003" spans="18:51">
      <c r="R3003" s="55"/>
      <c r="S3003" s="53"/>
      <c r="T3003" s="53"/>
      <c r="U3003" s="53"/>
      <c r="V3003" s="53"/>
      <c r="W3003" s="53"/>
      <c r="X3003" s="54"/>
      <c r="Y3003" s="54"/>
      <c r="Z3003" s="54"/>
      <c r="AA3003" s="54"/>
      <c r="AB3003" s="54"/>
      <c r="AC3003" s="54"/>
      <c r="AD3003" s="54"/>
      <c r="AE3003" s="54"/>
      <c r="AF3003" s="53"/>
      <c r="AG3003" s="54"/>
      <c r="AH3003" s="54"/>
      <c r="AI3003" s="54"/>
      <c r="AJ3003" s="53"/>
      <c r="AK3003" s="53"/>
      <c r="AL3003" s="53"/>
      <c r="AM3003" s="53"/>
      <c r="AN3003" s="53"/>
      <c r="AO3003" s="53"/>
      <c r="AP3003" s="53"/>
      <c r="AQ3003" s="53"/>
      <c r="AR3003" s="53"/>
      <c r="AS3003" s="53"/>
      <c r="AT3003" s="53"/>
      <c r="AU3003" s="53"/>
      <c r="AV3003" s="53"/>
      <c r="AW3003" s="53"/>
      <c r="AX3003" s="53"/>
      <c r="AY3003" s="53"/>
    </row>
    <row r="3004" spans="18:51">
      <c r="R3004" s="55"/>
      <c r="S3004" s="53"/>
      <c r="T3004" s="53"/>
      <c r="U3004" s="53"/>
      <c r="V3004" s="53"/>
      <c r="W3004" s="53"/>
      <c r="X3004" s="54"/>
      <c r="Y3004" s="54"/>
      <c r="Z3004" s="54"/>
      <c r="AA3004" s="54"/>
      <c r="AB3004" s="54"/>
      <c r="AC3004" s="54"/>
      <c r="AD3004" s="54"/>
      <c r="AE3004" s="54"/>
      <c r="AF3004" s="53"/>
      <c r="AG3004" s="54"/>
      <c r="AH3004" s="54"/>
      <c r="AI3004" s="54"/>
      <c r="AJ3004" s="53"/>
      <c r="AK3004" s="53"/>
      <c r="AL3004" s="53"/>
      <c r="AM3004" s="53"/>
      <c r="AN3004" s="53"/>
      <c r="AO3004" s="53"/>
      <c r="AP3004" s="53"/>
      <c r="AQ3004" s="53"/>
      <c r="AR3004" s="53"/>
      <c r="AS3004" s="53"/>
      <c r="AT3004" s="53"/>
      <c r="AU3004" s="53"/>
      <c r="AV3004" s="53"/>
      <c r="AW3004" s="53"/>
      <c r="AX3004" s="53"/>
      <c r="AY3004" s="53"/>
    </row>
    <row r="3005" spans="18:51">
      <c r="R3005" s="55"/>
      <c r="S3005" s="53"/>
      <c r="T3005" s="53"/>
      <c r="U3005" s="53"/>
      <c r="V3005" s="53"/>
      <c r="W3005" s="53"/>
      <c r="X3005" s="54"/>
      <c r="Y3005" s="54"/>
      <c r="Z3005" s="54"/>
      <c r="AA3005" s="54"/>
      <c r="AB3005" s="54"/>
      <c r="AC3005" s="54"/>
      <c r="AD3005" s="54"/>
      <c r="AE3005" s="54"/>
      <c r="AF3005" s="53"/>
      <c r="AG3005" s="54"/>
      <c r="AH3005" s="54"/>
      <c r="AI3005" s="54"/>
      <c r="AJ3005" s="53"/>
      <c r="AK3005" s="53"/>
      <c r="AL3005" s="53"/>
      <c r="AM3005" s="53"/>
      <c r="AN3005" s="53"/>
      <c r="AO3005" s="53"/>
      <c r="AP3005" s="53"/>
      <c r="AQ3005" s="53"/>
      <c r="AR3005" s="53"/>
      <c r="AS3005" s="53"/>
      <c r="AT3005" s="53"/>
      <c r="AU3005" s="53"/>
      <c r="AV3005" s="53"/>
      <c r="AW3005" s="53"/>
      <c r="AX3005" s="53"/>
      <c r="AY3005" s="53"/>
    </row>
    <row r="3006" spans="18:51">
      <c r="R3006" s="55"/>
      <c r="S3006" s="53"/>
      <c r="T3006" s="53"/>
      <c r="U3006" s="53"/>
      <c r="V3006" s="53"/>
      <c r="W3006" s="53"/>
      <c r="X3006" s="54"/>
      <c r="Y3006" s="54"/>
      <c r="Z3006" s="54"/>
      <c r="AA3006" s="54"/>
      <c r="AB3006" s="54"/>
      <c r="AC3006" s="54"/>
      <c r="AD3006" s="54"/>
      <c r="AE3006" s="54"/>
      <c r="AF3006" s="53"/>
      <c r="AG3006" s="54"/>
      <c r="AH3006" s="54"/>
      <c r="AI3006" s="54"/>
      <c r="AJ3006" s="53"/>
      <c r="AK3006" s="53"/>
      <c r="AL3006" s="53"/>
      <c r="AM3006" s="53"/>
      <c r="AN3006" s="53"/>
      <c r="AO3006" s="53"/>
      <c r="AP3006" s="53"/>
      <c r="AQ3006" s="53"/>
      <c r="AR3006" s="53"/>
      <c r="AS3006" s="53"/>
      <c r="AT3006" s="53"/>
      <c r="AU3006" s="53"/>
      <c r="AV3006" s="53"/>
      <c r="AW3006" s="53"/>
      <c r="AX3006" s="53"/>
      <c r="AY3006" s="53"/>
    </row>
    <row r="3007" spans="18:51">
      <c r="R3007" s="55"/>
      <c r="S3007" s="53"/>
      <c r="T3007" s="53"/>
      <c r="U3007" s="53"/>
      <c r="V3007" s="53"/>
      <c r="W3007" s="53"/>
      <c r="X3007" s="54"/>
      <c r="Y3007" s="54"/>
      <c r="Z3007" s="54"/>
      <c r="AA3007" s="54"/>
      <c r="AB3007" s="54"/>
      <c r="AC3007" s="54"/>
      <c r="AD3007" s="54"/>
      <c r="AE3007" s="54"/>
      <c r="AF3007" s="53"/>
      <c r="AG3007" s="54"/>
      <c r="AH3007" s="54"/>
      <c r="AI3007" s="54"/>
      <c r="AJ3007" s="53"/>
      <c r="AK3007" s="53"/>
      <c r="AL3007" s="53"/>
      <c r="AM3007" s="53"/>
      <c r="AN3007" s="53"/>
      <c r="AO3007" s="53"/>
      <c r="AP3007" s="53"/>
      <c r="AQ3007" s="53"/>
      <c r="AR3007" s="53"/>
      <c r="AS3007" s="53"/>
      <c r="AT3007" s="53"/>
      <c r="AU3007" s="53"/>
      <c r="AV3007" s="53"/>
      <c r="AW3007" s="53"/>
      <c r="AX3007" s="53"/>
      <c r="AY3007" s="53"/>
    </row>
    <row r="3008" spans="18:51">
      <c r="R3008" s="55"/>
      <c r="S3008" s="53"/>
      <c r="T3008" s="53"/>
      <c r="U3008" s="53"/>
      <c r="V3008" s="53"/>
      <c r="W3008" s="53"/>
      <c r="X3008" s="54"/>
      <c r="Y3008" s="54"/>
      <c r="Z3008" s="54"/>
      <c r="AA3008" s="54"/>
      <c r="AB3008" s="54"/>
      <c r="AC3008" s="54"/>
      <c r="AD3008" s="54"/>
      <c r="AE3008" s="54"/>
      <c r="AF3008" s="53"/>
      <c r="AG3008" s="54"/>
      <c r="AH3008" s="54"/>
      <c r="AI3008" s="54"/>
      <c r="AJ3008" s="53"/>
      <c r="AK3008" s="53"/>
      <c r="AL3008" s="53"/>
      <c r="AM3008" s="53"/>
      <c r="AN3008" s="53"/>
      <c r="AO3008" s="53"/>
      <c r="AP3008" s="53"/>
      <c r="AQ3008" s="53"/>
      <c r="AR3008" s="53"/>
      <c r="AS3008" s="53"/>
      <c r="AT3008" s="53"/>
      <c r="AU3008" s="53"/>
      <c r="AV3008" s="53"/>
      <c r="AW3008" s="53"/>
      <c r="AX3008" s="53"/>
      <c r="AY3008" s="53"/>
    </row>
    <row r="3009" spans="18:51">
      <c r="R3009" s="55"/>
      <c r="S3009" s="53"/>
      <c r="T3009" s="53"/>
      <c r="U3009" s="53"/>
      <c r="V3009" s="53"/>
      <c r="W3009" s="53"/>
      <c r="X3009" s="54"/>
      <c r="Y3009" s="54"/>
      <c r="Z3009" s="54"/>
      <c r="AA3009" s="54"/>
      <c r="AB3009" s="54"/>
      <c r="AC3009" s="54"/>
      <c r="AD3009" s="54"/>
      <c r="AE3009" s="54"/>
      <c r="AF3009" s="53"/>
      <c r="AG3009" s="54"/>
      <c r="AH3009" s="54"/>
      <c r="AI3009" s="54"/>
      <c r="AJ3009" s="53"/>
      <c r="AK3009" s="53"/>
      <c r="AL3009" s="53"/>
      <c r="AM3009" s="53"/>
      <c r="AN3009" s="53"/>
      <c r="AO3009" s="53"/>
      <c r="AP3009" s="53"/>
      <c r="AQ3009" s="53"/>
      <c r="AR3009" s="53"/>
      <c r="AS3009" s="53"/>
      <c r="AT3009" s="53"/>
      <c r="AU3009" s="53"/>
      <c r="AV3009" s="53"/>
      <c r="AW3009" s="53"/>
      <c r="AX3009" s="53"/>
      <c r="AY3009" s="53"/>
    </row>
    <row r="3010" spans="18:51">
      <c r="R3010" s="55"/>
      <c r="S3010" s="53"/>
      <c r="T3010" s="53"/>
      <c r="U3010" s="53"/>
      <c r="V3010" s="53"/>
      <c r="W3010" s="53"/>
      <c r="X3010" s="54"/>
      <c r="Y3010" s="54"/>
      <c r="Z3010" s="54"/>
      <c r="AA3010" s="54"/>
      <c r="AB3010" s="54"/>
      <c r="AC3010" s="54"/>
      <c r="AD3010" s="54"/>
      <c r="AE3010" s="54"/>
      <c r="AF3010" s="53"/>
      <c r="AG3010" s="54"/>
      <c r="AH3010" s="54"/>
      <c r="AI3010" s="54"/>
      <c r="AJ3010" s="53"/>
      <c r="AK3010" s="53"/>
      <c r="AL3010" s="53"/>
      <c r="AM3010" s="53"/>
      <c r="AN3010" s="53"/>
      <c r="AO3010" s="53"/>
      <c r="AP3010" s="53"/>
      <c r="AQ3010" s="53"/>
      <c r="AR3010" s="53"/>
      <c r="AS3010" s="53"/>
      <c r="AT3010" s="53"/>
      <c r="AU3010" s="53"/>
      <c r="AV3010" s="53"/>
      <c r="AW3010" s="53"/>
      <c r="AX3010" s="53"/>
      <c r="AY3010" s="53"/>
    </row>
    <row r="3011" spans="18:51">
      <c r="R3011" s="55"/>
      <c r="S3011" s="53"/>
      <c r="T3011" s="53"/>
      <c r="U3011" s="53"/>
      <c r="V3011" s="53"/>
      <c r="W3011" s="53"/>
      <c r="X3011" s="54"/>
      <c r="Y3011" s="54"/>
      <c r="Z3011" s="54"/>
      <c r="AA3011" s="54"/>
      <c r="AB3011" s="54"/>
      <c r="AC3011" s="54"/>
      <c r="AD3011" s="54"/>
      <c r="AE3011" s="54"/>
      <c r="AF3011" s="53"/>
      <c r="AG3011" s="54"/>
      <c r="AH3011" s="54"/>
      <c r="AI3011" s="54"/>
      <c r="AJ3011" s="53"/>
      <c r="AK3011" s="53"/>
      <c r="AL3011" s="53"/>
      <c r="AM3011" s="53"/>
      <c r="AN3011" s="53"/>
      <c r="AO3011" s="53"/>
      <c r="AP3011" s="53"/>
      <c r="AQ3011" s="53"/>
      <c r="AR3011" s="53"/>
      <c r="AS3011" s="53"/>
      <c r="AT3011" s="53"/>
      <c r="AU3011" s="53"/>
      <c r="AV3011" s="53"/>
      <c r="AW3011" s="53"/>
      <c r="AX3011" s="53"/>
      <c r="AY3011" s="53"/>
    </row>
    <row r="3012" spans="18:51">
      <c r="R3012" s="55"/>
      <c r="S3012" s="53"/>
      <c r="T3012" s="53"/>
      <c r="U3012" s="53"/>
      <c r="V3012" s="53"/>
      <c r="W3012" s="53"/>
      <c r="X3012" s="54"/>
      <c r="Y3012" s="54"/>
      <c r="Z3012" s="54"/>
      <c r="AA3012" s="54"/>
      <c r="AB3012" s="54"/>
      <c r="AC3012" s="54"/>
      <c r="AD3012" s="54"/>
      <c r="AE3012" s="54"/>
      <c r="AF3012" s="53"/>
      <c r="AG3012" s="54"/>
      <c r="AH3012" s="54"/>
      <c r="AI3012" s="54"/>
      <c r="AJ3012" s="53"/>
      <c r="AK3012" s="53"/>
      <c r="AL3012" s="53"/>
      <c r="AM3012" s="53"/>
      <c r="AN3012" s="53"/>
      <c r="AO3012" s="53"/>
      <c r="AP3012" s="53"/>
      <c r="AQ3012" s="53"/>
      <c r="AR3012" s="53"/>
      <c r="AS3012" s="53"/>
      <c r="AT3012" s="53"/>
      <c r="AU3012" s="53"/>
      <c r="AV3012" s="53"/>
      <c r="AW3012" s="53"/>
      <c r="AX3012" s="53"/>
      <c r="AY3012" s="53"/>
    </row>
    <row r="3013" spans="18:51">
      <c r="R3013" s="55"/>
      <c r="S3013" s="53"/>
      <c r="T3013" s="53"/>
      <c r="U3013" s="53"/>
      <c r="V3013" s="53"/>
      <c r="W3013" s="53"/>
      <c r="X3013" s="54"/>
      <c r="Y3013" s="54"/>
      <c r="Z3013" s="54"/>
      <c r="AA3013" s="54"/>
      <c r="AB3013" s="54"/>
      <c r="AC3013" s="54"/>
      <c r="AD3013" s="54"/>
      <c r="AE3013" s="54"/>
      <c r="AF3013" s="53"/>
      <c r="AG3013" s="54"/>
      <c r="AH3013" s="54"/>
      <c r="AI3013" s="54"/>
      <c r="AJ3013" s="53"/>
      <c r="AK3013" s="53"/>
      <c r="AL3013" s="53"/>
      <c r="AM3013" s="53"/>
      <c r="AN3013" s="53"/>
      <c r="AO3013" s="53"/>
      <c r="AP3013" s="53"/>
      <c r="AQ3013" s="53"/>
      <c r="AR3013" s="53"/>
      <c r="AS3013" s="53"/>
      <c r="AT3013" s="53"/>
      <c r="AU3013" s="53"/>
      <c r="AV3013" s="53"/>
      <c r="AW3013" s="53"/>
      <c r="AX3013" s="53"/>
      <c r="AY3013" s="53"/>
    </row>
    <row r="3014" spans="18:51">
      <c r="R3014" s="55"/>
      <c r="S3014" s="53"/>
      <c r="T3014" s="53"/>
      <c r="U3014" s="53"/>
      <c r="V3014" s="53"/>
      <c r="W3014" s="53"/>
      <c r="X3014" s="54"/>
      <c r="Y3014" s="54"/>
      <c r="Z3014" s="54"/>
      <c r="AA3014" s="54"/>
      <c r="AB3014" s="54"/>
      <c r="AC3014" s="54"/>
      <c r="AD3014" s="54"/>
      <c r="AE3014" s="54"/>
      <c r="AF3014" s="53"/>
      <c r="AG3014" s="54"/>
      <c r="AH3014" s="54"/>
      <c r="AI3014" s="54"/>
      <c r="AJ3014" s="53"/>
      <c r="AK3014" s="53"/>
      <c r="AL3014" s="53"/>
      <c r="AM3014" s="53"/>
      <c r="AN3014" s="53"/>
      <c r="AO3014" s="53"/>
      <c r="AP3014" s="53"/>
      <c r="AQ3014" s="53"/>
      <c r="AR3014" s="53"/>
      <c r="AS3014" s="53"/>
      <c r="AT3014" s="53"/>
      <c r="AU3014" s="53"/>
      <c r="AV3014" s="53"/>
      <c r="AW3014" s="53"/>
      <c r="AX3014" s="53"/>
      <c r="AY3014" s="53"/>
    </row>
    <row r="3015" spans="18:51">
      <c r="R3015" s="55"/>
      <c r="S3015" s="53"/>
      <c r="T3015" s="53"/>
      <c r="U3015" s="53"/>
      <c r="V3015" s="53"/>
      <c r="W3015" s="53"/>
      <c r="X3015" s="54"/>
      <c r="Y3015" s="54"/>
      <c r="Z3015" s="54"/>
      <c r="AA3015" s="54"/>
      <c r="AB3015" s="54"/>
      <c r="AC3015" s="54"/>
      <c r="AD3015" s="54"/>
      <c r="AE3015" s="54"/>
      <c r="AF3015" s="53"/>
      <c r="AG3015" s="54"/>
      <c r="AH3015" s="54"/>
      <c r="AI3015" s="54"/>
      <c r="AJ3015" s="53"/>
      <c r="AK3015" s="53"/>
      <c r="AL3015" s="53"/>
      <c r="AM3015" s="53"/>
      <c r="AN3015" s="53"/>
      <c r="AO3015" s="53"/>
      <c r="AP3015" s="53"/>
      <c r="AQ3015" s="53"/>
      <c r="AR3015" s="53"/>
      <c r="AS3015" s="53"/>
      <c r="AT3015" s="53"/>
      <c r="AU3015" s="53"/>
      <c r="AV3015" s="53"/>
      <c r="AW3015" s="53"/>
      <c r="AX3015" s="53"/>
      <c r="AY3015" s="53"/>
    </row>
    <row r="3016" spans="18:51">
      <c r="R3016" s="55"/>
      <c r="S3016" s="53"/>
      <c r="T3016" s="53"/>
      <c r="U3016" s="53"/>
      <c r="V3016" s="53"/>
      <c r="W3016" s="53"/>
      <c r="X3016" s="54"/>
      <c r="Y3016" s="54"/>
      <c r="Z3016" s="54"/>
      <c r="AA3016" s="54"/>
      <c r="AB3016" s="54"/>
      <c r="AC3016" s="54"/>
      <c r="AD3016" s="54"/>
      <c r="AE3016" s="54"/>
      <c r="AF3016" s="53"/>
      <c r="AG3016" s="54"/>
      <c r="AH3016" s="54"/>
      <c r="AI3016" s="54"/>
      <c r="AJ3016" s="53"/>
      <c r="AK3016" s="53"/>
      <c r="AL3016" s="53"/>
      <c r="AM3016" s="53"/>
      <c r="AN3016" s="53"/>
      <c r="AO3016" s="53"/>
      <c r="AP3016" s="53"/>
      <c r="AQ3016" s="53"/>
      <c r="AR3016" s="53"/>
      <c r="AS3016" s="53"/>
      <c r="AT3016" s="53"/>
      <c r="AU3016" s="53"/>
      <c r="AV3016" s="53"/>
      <c r="AW3016" s="53"/>
      <c r="AX3016" s="53"/>
      <c r="AY3016" s="53"/>
    </row>
    <row r="3017" spans="18:51">
      <c r="R3017" s="55"/>
      <c r="S3017" s="53"/>
      <c r="T3017" s="53"/>
      <c r="U3017" s="53"/>
      <c r="V3017" s="53"/>
      <c r="W3017" s="53"/>
      <c r="X3017" s="54"/>
      <c r="Y3017" s="54"/>
      <c r="Z3017" s="54"/>
      <c r="AA3017" s="54"/>
      <c r="AB3017" s="54"/>
      <c r="AC3017" s="54"/>
      <c r="AD3017" s="54"/>
      <c r="AE3017" s="54"/>
      <c r="AF3017" s="53"/>
      <c r="AG3017" s="54"/>
      <c r="AH3017" s="54"/>
      <c r="AI3017" s="54"/>
      <c r="AJ3017" s="53"/>
      <c r="AK3017" s="53"/>
      <c r="AL3017" s="53"/>
      <c r="AM3017" s="53"/>
      <c r="AN3017" s="53"/>
      <c r="AO3017" s="53"/>
      <c r="AP3017" s="53"/>
      <c r="AQ3017" s="53"/>
      <c r="AR3017" s="53"/>
      <c r="AS3017" s="53"/>
      <c r="AT3017" s="53"/>
      <c r="AU3017" s="53"/>
      <c r="AV3017" s="53"/>
      <c r="AW3017" s="53"/>
      <c r="AX3017" s="53"/>
      <c r="AY3017" s="53"/>
    </row>
    <row r="3018" spans="18:51">
      <c r="R3018" s="55"/>
      <c r="S3018" s="53"/>
      <c r="T3018" s="53"/>
      <c r="U3018" s="53"/>
      <c r="V3018" s="53"/>
      <c r="W3018" s="53"/>
      <c r="X3018" s="54"/>
      <c r="Y3018" s="54"/>
      <c r="Z3018" s="54"/>
      <c r="AA3018" s="54"/>
      <c r="AB3018" s="54"/>
      <c r="AC3018" s="54"/>
      <c r="AD3018" s="54"/>
      <c r="AE3018" s="54"/>
      <c r="AF3018" s="53"/>
      <c r="AG3018" s="54"/>
      <c r="AH3018" s="54"/>
      <c r="AI3018" s="54"/>
      <c r="AJ3018" s="53"/>
      <c r="AK3018" s="53"/>
      <c r="AL3018" s="53"/>
      <c r="AM3018" s="53"/>
      <c r="AN3018" s="53"/>
      <c r="AO3018" s="53"/>
      <c r="AP3018" s="53"/>
      <c r="AQ3018" s="53"/>
      <c r="AR3018" s="53"/>
      <c r="AS3018" s="53"/>
      <c r="AT3018" s="53"/>
      <c r="AU3018" s="53"/>
      <c r="AV3018" s="53"/>
      <c r="AW3018" s="53"/>
      <c r="AX3018" s="53"/>
      <c r="AY3018" s="53"/>
    </row>
    <row r="3019" spans="18:51">
      <c r="R3019" s="55"/>
      <c r="S3019" s="53"/>
      <c r="T3019" s="53"/>
      <c r="U3019" s="53"/>
      <c r="V3019" s="53"/>
      <c r="W3019" s="53"/>
      <c r="X3019" s="54"/>
      <c r="Y3019" s="54"/>
      <c r="Z3019" s="54"/>
      <c r="AA3019" s="54"/>
      <c r="AB3019" s="54"/>
      <c r="AC3019" s="54"/>
      <c r="AD3019" s="54"/>
      <c r="AE3019" s="54"/>
      <c r="AF3019" s="53"/>
      <c r="AG3019" s="54"/>
      <c r="AH3019" s="54"/>
      <c r="AI3019" s="54"/>
      <c r="AJ3019" s="53"/>
      <c r="AK3019" s="53"/>
      <c r="AL3019" s="53"/>
      <c r="AM3019" s="53"/>
      <c r="AN3019" s="53"/>
      <c r="AO3019" s="53"/>
      <c r="AP3019" s="53"/>
      <c r="AQ3019" s="53"/>
      <c r="AR3019" s="53"/>
      <c r="AS3019" s="53"/>
      <c r="AT3019" s="53"/>
      <c r="AU3019" s="53"/>
      <c r="AV3019" s="53"/>
      <c r="AW3019" s="53"/>
      <c r="AX3019" s="53"/>
      <c r="AY3019" s="53"/>
    </row>
    <row r="3020" spans="18:51">
      <c r="R3020" s="55"/>
      <c r="S3020" s="53"/>
      <c r="T3020" s="53"/>
      <c r="U3020" s="53"/>
      <c r="V3020" s="53"/>
      <c r="W3020" s="53"/>
      <c r="X3020" s="54"/>
      <c r="Y3020" s="54"/>
      <c r="Z3020" s="54"/>
      <c r="AA3020" s="54"/>
      <c r="AB3020" s="54"/>
      <c r="AC3020" s="54"/>
      <c r="AD3020" s="54"/>
      <c r="AE3020" s="54"/>
      <c r="AF3020" s="53"/>
      <c r="AG3020" s="54"/>
      <c r="AH3020" s="54"/>
      <c r="AI3020" s="54"/>
      <c r="AJ3020" s="53"/>
      <c r="AK3020" s="53"/>
      <c r="AL3020" s="53"/>
      <c r="AM3020" s="53"/>
      <c r="AN3020" s="53"/>
      <c r="AO3020" s="53"/>
      <c r="AP3020" s="53"/>
      <c r="AQ3020" s="53"/>
      <c r="AR3020" s="53"/>
      <c r="AS3020" s="53"/>
      <c r="AT3020" s="53"/>
      <c r="AU3020" s="53"/>
      <c r="AV3020" s="53"/>
      <c r="AW3020" s="53"/>
      <c r="AX3020" s="53"/>
      <c r="AY3020" s="53"/>
    </row>
    <row r="3021" spans="18:51">
      <c r="R3021" s="55"/>
      <c r="S3021" s="53"/>
      <c r="T3021" s="53"/>
      <c r="U3021" s="53"/>
      <c r="V3021" s="53"/>
      <c r="W3021" s="53"/>
      <c r="X3021" s="54"/>
      <c r="Y3021" s="54"/>
      <c r="Z3021" s="54"/>
      <c r="AA3021" s="54"/>
      <c r="AB3021" s="54"/>
      <c r="AC3021" s="54"/>
      <c r="AD3021" s="54"/>
      <c r="AE3021" s="54"/>
      <c r="AF3021" s="53"/>
      <c r="AG3021" s="54"/>
      <c r="AH3021" s="54"/>
      <c r="AI3021" s="54"/>
      <c r="AJ3021" s="53"/>
      <c r="AK3021" s="53"/>
      <c r="AL3021" s="53"/>
      <c r="AM3021" s="53"/>
      <c r="AN3021" s="53"/>
      <c r="AO3021" s="53"/>
      <c r="AP3021" s="53"/>
      <c r="AQ3021" s="53"/>
      <c r="AR3021" s="53"/>
      <c r="AS3021" s="53"/>
      <c r="AT3021" s="53"/>
      <c r="AU3021" s="53"/>
      <c r="AV3021" s="53"/>
      <c r="AW3021" s="53"/>
      <c r="AX3021" s="53"/>
      <c r="AY3021" s="53"/>
    </row>
    <row r="3022" spans="18:51">
      <c r="R3022" s="55"/>
      <c r="S3022" s="53"/>
      <c r="T3022" s="53"/>
      <c r="U3022" s="53"/>
      <c r="V3022" s="53"/>
      <c r="W3022" s="53"/>
      <c r="X3022" s="54"/>
      <c r="Y3022" s="54"/>
      <c r="Z3022" s="54"/>
      <c r="AA3022" s="54"/>
      <c r="AB3022" s="54"/>
      <c r="AC3022" s="54"/>
      <c r="AD3022" s="54"/>
      <c r="AE3022" s="54"/>
      <c r="AF3022" s="53"/>
      <c r="AG3022" s="54"/>
      <c r="AH3022" s="54"/>
      <c r="AI3022" s="54"/>
      <c r="AJ3022" s="53"/>
      <c r="AK3022" s="53"/>
      <c r="AL3022" s="53"/>
      <c r="AM3022" s="53"/>
      <c r="AN3022" s="53"/>
      <c r="AO3022" s="53"/>
      <c r="AP3022" s="53"/>
      <c r="AQ3022" s="53"/>
      <c r="AR3022" s="53"/>
      <c r="AS3022" s="53"/>
      <c r="AT3022" s="53"/>
      <c r="AU3022" s="53"/>
      <c r="AV3022" s="53"/>
      <c r="AW3022" s="53"/>
      <c r="AX3022" s="53"/>
      <c r="AY3022" s="53"/>
    </row>
    <row r="3023" spans="18:51">
      <c r="R3023" s="55"/>
      <c r="S3023" s="53"/>
      <c r="T3023" s="53"/>
      <c r="U3023" s="53"/>
      <c r="V3023" s="53"/>
      <c r="W3023" s="53"/>
      <c r="X3023" s="54"/>
      <c r="Y3023" s="54"/>
      <c r="Z3023" s="54"/>
      <c r="AA3023" s="54"/>
      <c r="AB3023" s="54"/>
      <c r="AC3023" s="54"/>
      <c r="AD3023" s="54"/>
      <c r="AE3023" s="54"/>
      <c r="AF3023" s="53"/>
      <c r="AG3023" s="54"/>
      <c r="AH3023" s="54"/>
      <c r="AI3023" s="54"/>
      <c r="AJ3023" s="53"/>
      <c r="AK3023" s="53"/>
      <c r="AL3023" s="53"/>
      <c r="AM3023" s="53"/>
      <c r="AN3023" s="53"/>
      <c r="AO3023" s="53"/>
      <c r="AP3023" s="53"/>
      <c r="AQ3023" s="53"/>
      <c r="AR3023" s="53"/>
      <c r="AS3023" s="53"/>
      <c r="AT3023" s="53"/>
      <c r="AU3023" s="53"/>
      <c r="AV3023" s="53"/>
      <c r="AW3023" s="53"/>
      <c r="AX3023" s="53"/>
      <c r="AY3023" s="53"/>
    </row>
    <row r="3024" spans="18:51">
      <c r="R3024" s="55"/>
      <c r="S3024" s="53"/>
      <c r="T3024" s="53"/>
      <c r="U3024" s="53"/>
      <c r="V3024" s="53"/>
      <c r="W3024" s="53"/>
      <c r="X3024" s="54"/>
      <c r="Y3024" s="54"/>
      <c r="Z3024" s="54"/>
      <c r="AA3024" s="54"/>
      <c r="AB3024" s="54"/>
      <c r="AC3024" s="54"/>
      <c r="AD3024" s="54"/>
      <c r="AE3024" s="54"/>
      <c r="AF3024" s="53"/>
      <c r="AG3024" s="54"/>
      <c r="AH3024" s="54"/>
      <c r="AI3024" s="54"/>
      <c r="AJ3024" s="53"/>
      <c r="AK3024" s="53"/>
      <c r="AL3024" s="53"/>
      <c r="AM3024" s="53"/>
      <c r="AN3024" s="53"/>
      <c r="AO3024" s="53"/>
      <c r="AP3024" s="53"/>
      <c r="AQ3024" s="53"/>
      <c r="AR3024" s="53"/>
      <c r="AS3024" s="53"/>
      <c r="AT3024" s="53"/>
      <c r="AU3024" s="53"/>
      <c r="AV3024" s="53"/>
      <c r="AW3024" s="53"/>
      <c r="AX3024" s="53"/>
      <c r="AY3024" s="53"/>
    </row>
    <row r="3025" spans="18:51">
      <c r="R3025" s="55"/>
      <c r="S3025" s="53"/>
      <c r="T3025" s="53"/>
      <c r="U3025" s="53"/>
      <c r="V3025" s="53"/>
      <c r="W3025" s="53"/>
      <c r="X3025" s="54"/>
      <c r="Y3025" s="54"/>
      <c r="Z3025" s="54"/>
      <c r="AA3025" s="54"/>
      <c r="AB3025" s="54"/>
      <c r="AC3025" s="54"/>
      <c r="AD3025" s="54"/>
      <c r="AE3025" s="54"/>
      <c r="AF3025" s="53"/>
      <c r="AG3025" s="54"/>
      <c r="AH3025" s="54"/>
      <c r="AI3025" s="54"/>
      <c r="AJ3025" s="53"/>
      <c r="AK3025" s="53"/>
      <c r="AL3025" s="53"/>
      <c r="AM3025" s="53"/>
      <c r="AN3025" s="53"/>
      <c r="AO3025" s="53"/>
      <c r="AP3025" s="53"/>
      <c r="AQ3025" s="53"/>
      <c r="AR3025" s="53"/>
      <c r="AS3025" s="53"/>
      <c r="AT3025" s="53"/>
      <c r="AU3025" s="53"/>
      <c r="AV3025" s="53"/>
      <c r="AW3025" s="53"/>
      <c r="AX3025" s="53"/>
      <c r="AY3025" s="53"/>
    </row>
    <row r="3026" spans="18:51">
      <c r="R3026" s="55"/>
      <c r="S3026" s="53"/>
      <c r="T3026" s="53"/>
      <c r="U3026" s="53"/>
      <c r="V3026" s="53"/>
      <c r="W3026" s="53"/>
      <c r="X3026" s="54"/>
      <c r="Y3026" s="54"/>
      <c r="Z3026" s="54"/>
      <c r="AA3026" s="54"/>
      <c r="AB3026" s="54"/>
      <c r="AC3026" s="54"/>
      <c r="AD3026" s="54"/>
      <c r="AE3026" s="54"/>
      <c r="AF3026" s="53"/>
      <c r="AG3026" s="54"/>
      <c r="AH3026" s="54"/>
      <c r="AI3026" s="54"/>
      <c r="AJ3026" s="53"/>
      <c r="AK3026" s="53"/>
      <c r="AL3026" s="53"/>
      <c r="AM3026" s="53"/>
      <c r="AN3026" s="53"/>
      <c r="AO3026" s="53"/>
      <c r="AP3026" s="53"/>
      <c r="AQ3026" s="53"/>
      <c r="AR3026" s="53"/>
      <c r="AS3026" s="53"/>
      <c r="AT3026" s="53"/>
      <c r="AU3026" s="53"/>
      <c r="AV3026" s="53"/>
      <c r="AW3026" s="53"/>
      <c r="AX3026" s="53"/>
      <c r="AY3026" s="53"/>
    </row>
    <row r="3027" spans="18:51">
      <c r="R3027" s="55"/>
      <c r="S3027" s="53"/>
      <c r="T3027" s="53"/>
      <c r="U3027" s="53"/>
      <c r="V3027" s="53"/>
      <c r="W3027" s="53"/>
      <c r="X3027" s="54"/>
      <c r="Y3027" s="54"/>
      <c r="Z3027" s="54"/>
      <c r="AA3027" s="54"/>
      <c r="AB3027" s="54"/>
      <c r="AC3027" s="54"/>
      <c r="AD3027" s="54"/>
      <c r="AE3027" s="54"/>
      <c r="AF3027" s="53"/>
      <c r="AG3027" s="54"/>
      <c r="AH3027" s="54"/>
      <c r="AI3027" s="54"/>
      <c r="AJ3027" s="53"/>
      <c r="AK3027" s="53"/>
      <c r="AL3027" s="53"/>
      <c r="AM3027" s="53"/>
      <c r="AN3027" s="53"/>
      <c r="AO3027" s="53"/>
      <c r="AP3027" s="53"/>
      <c r="AQ3027" s="53"/>
      <c r="AR3027" s="53"/>
      <c r="AS3027" s="53"/>
      <c r="AT3027" s="53"/>
      <c r="AU3027" s="53"/>
      <c r="AV3027" s="53"/>
      <c r="AW3027" s="53"/>
      <c r="AX3027" s="53"/>
      <c r="AY3027" s="53"/>
    </row>
    <row r="3028" spans="18:51">
      <c r="R3028" s="55"/>
      <c r="S3028" s="53"/>
      <c r="T3028" s="53"/>
      <c r="U3028" s="53"/>
      <c r="V3028" s="53"/>
      <c r="W3028" s="53"/>
      <c r="X3028" s="54"/>
      <c r="Y3028" s="54"/>
      <c r="Z3028" s="54"/>
      <c r="AA3028" s="54"/>
      <c r="AB3028" s="54"/>
      <c r="AC3028" s="54"/>
      <c r="AD3028" s="54"/>
      <c r="AE3028" s="54"/>
      <c r="AF3028" s="53"/>
      <c r="AG3028" s="54"/>
      <c r="AH3028" s="54"/>
      <c r="AI3028" s="54"/>
      <c r="AJ3028" s="53"/>
      <c r="AK3028" s="53"/>
      <c r="AL3028" s="53"/>
      <c r="AM3028" s="53"/>
      <c r="AN3028" s="53"/>
      <c r="AO3028" s="53"/>
      <c r="AP3028" s="53"/>
      <c r="AQ3028" s="53"/>
      <c r="AR3028" s="53"/>
      <c r="AS3028" s="53"/>
      <c r="AT3028" s="53"/>
      <c r="AU3028" s="53"/>
      <c r="AV3028" s="53"/>
      <c r="AW3028" s="53"/>
      <c r="AX3028" s="53"/>
      <c r="AY3028" s="53"/>
    </row>
    <row r="3029" spans="18:51">
      <c r="R3029" s="55"/>
      <c r="S3029" s="53"/>
      <c r="T3029" s="53"/>
      <c r="U3029" s="53"/>
      <c r="V3029" s="53"/>
      <c r="W3029" s="53"/>
      <c r="X3029" s="54"/>
      <c r="Y3029" s="54"/>
      <c r="Z3029" s="54"/>
      <c r="AA3029" s="54"/>
      <c r="AB3029" s="54"/>
      <c r="AC3029" s="54"/>
      <c r="AD3029" s="54"/>
      <c r="AE3029" s="54"/>
      <c r="AF3029" s="53"/>
      <c r="AG3029" s="54"/>
      <c r="AH3029" s="54"/>
      <c r="AI3029" s="54"/>
      <c r="AJ3029" s="53"/>
      <c r="AK3029" s="53"/>
      <c r="AL3029" s="53"/>
      <c r="AM3029" s="53"/>
      <c r="AN3029" s="53"/>
      <c r="AO3029" s="53"/>
      <c r="AP3029" s="53"/>
      <c r="AQ3029" s="53"/>
      <c r="AR3029" s="53"/>
      <c r="AS3029" s="53"/>
      <c r="AT3029" s="53"/>
      <c r="AU3029" s="53"/>
      <c r="AV3029" s="53"/>
      <c r="AW3029" s="53"/>
      <c r="AX3029" s="53"/>
      <c r="AY3029" s="53"/>
    </row>
    <row r="3030" spans="18:51">
      <c r="R3030" s="55"/>
      <c r="S3030" s="53"/>
      <c r="T3030" s="53"/>
      <c r="U3030" s="53"/>
      <c r="V3030" s="53"/>
      <c r="W3030" s="53"/>
      <c r="X3030" s="54"/>
      <c r="Y3030" s="54"/>
      <c r="Z3030" s="54"/>
      <c r="AA3030" s="54"/>
      <c r="AB3030" s="54"/>
      <c r="AC3030" s="54"/>
      <c r="AD3030" s="54"/>
      <c r="AE3030" s="54"/>
      <c r="AF3030" s="53"/>
      <c r="AG3030" s="54"/>
      <c r="AH3030" s="54"/>
      <c r="AI3030" s="54"/>
      <c r="AJ3030" s="53"/>
      <c r="AK3030" s="53"/>
      <c r="AL3030" s="53"/>
      <c r="AM3030" s="53"/>
      <c r="AN3030" s="53"/>
      <c r="AO3030" s="53"/>
      <c r="AP3030" s="53"/>
      <c r="AQ3030" s="53"/>
      <c r="AR3030" s="53"/>
      <c r="AS3030" s="53"/>
      <c r="AT3030" s="53"/>
      <c r="AU3030" s="53"/>
      <c r="AV3030" s="53"/>
      <c r="AW3030" s="53"/>
      <c r="AX3030" s="53"/>
      <c r="AY3030" s="53"/>
    </row>
    <row r="3031" spans="18:51">
      <c r="R3031" s="55"/>
      <c r="S3031" s="53"/>
      <c r="T3031" s="53"/>
      <c r="U3031" s="53"/>
      <c r="V3031" s="53"/>
      <c r="W3031" s="53"/>
      <c r="X3031" s="54"/>
      <c r="Y3031" s="54"/>
      <c r="Z3031" s="54"/>
      <c r="AA3031" s="54"/>
      <c r="AB3031" s="54"/>
      <c r="AC3031" s="54"/>
      <c r="AD3031" s="54"/>
      <c r="AE3031" s="54"/>
      <c r="AF3031" s="53"/>
      <c r="AG3031" s="54"/>
      <c r="AH3031" s="54"/>
      <c r="AI3031" s="54"/>
      <c r="AJ3031" s="53"/>
      <c r="AK3031" s="53"/>
      <c r="AL3031" s="53"/>
      <c r="AM3031" s="53"/>
      <c r="AN3031" s="53"/>
      <c r="AO3031" s="53"/>
      <c r="AP3031" s="53"/>
      <c r="AQ3031" s="53"/>
      <c r="AR3031" s="53"/>
      <c r="AS3031" s="53"/>
      <c r="AT3031" s="53"/>
      <c r="AU3031" s="53"/>
      <c r="AV3031" s="53"/>
      <c r="AW3031" s="53"/>
      <c r="AX3031" s="53"/>
      <c r="AY3031" s="53"/>
    </row>
    <row r="3032" spans="18:51">
      <c r="R3032" s="55"/>
      <c r="S3032" s="53"/>
      <c r="T3032" s="53"/>
      <c r="U3032" s="53"/>
      <c r="V3032" s="53"/>
      <c r="W3032" s="53"/>
      <c r="X3032" s="54"/>
      <c r="Y3032" s="54"/>
      <c r="Z3032" s="54"/>
      <c r="AA3032" s="54"/>
      <c r="AB3032" s="54"/>
      <c r="AC3032" s="54"/>
      <c r="AD3032" s="54"/>
      <c r="AE3032" s="54"/>
      <c r="AF3032" s="53"/>
      <c r="AG3032" s="54"/>
      <c r="AH3032" s="54"/>
      <c r="AI3032" s="54"/>
      <c r="AJ3032" s="53"/>
      <c r="AK3032" s="53"/>
      <c r="AL3032" s="53"/>
      <c r="AM3032" s="53"/>
      <c r="AN3032" s="53"/>
      <c r="AO3032" s="53"/>
      <c r="AP3032" s="53"/>
      <c r="AQ3032" s="53"/>
      <c r="AR3032" s="53"/>
      <c r="AS3032" s="53"/>
      <c r="AT3032" s="53"/>
      <c r="AU3032" s="53"/>
      <c r="AV3032" s="53"/>
      <c r="AW3032" s="53"/>
      <c r="AX3032" s="53"/>
      <c r="AY3032" s="53"/>
    </row>
    <row r="3033" spans="18:51">
      <c r="R3033" s="55"/>
      <c r="S3033" s="53"/>
      <c r="T3033" s="53"/>
      <c r="U3033" s="53"/>
      <c r="V3033" s="53"/>
      <c r="W3033" s="53"/>
      <c r="X3033" s="54"/>
      <c r="Y3033" s="54"/>
      <c r="Z3033" s="54"/>
      <c r="AA3033" s="54"/>
      <c r="AB3033" s="54"/>
      <c r="AC3033" s="54"/>
      <c r="AD3033" s="54"/>
      <c r="AE3033" s="54"/>
      <c r="AF3033" s="53"/>
      <c r="AG3033" s="54"/>
      <c r="AH3033" s="54"/>
      <c r="AI3033" s="54"/>
      <c r="AJ3033" s="53"/>
      <c r="AK3033" s="53"/>
      <c r="AL3033" s="53"/>
      <c r="AM3033" s="53"/>
      <c r="AN3033" s="53"/>
      <c r="AO3033" s="53"/>
      <c r="AP3033" s="53"/>
      <c r="AQ3033" s="53"/>
      <c r="AR3033" s="53"/>
      <c r="AS3033" s="53"/>
      <c r="AT3033" s="53"/>
      <c r="AU3033" s="53"/>
      <c r="AV3033" s="53"/>
      <c r="AW3033" s="53"/>
      <c r="AX3033" s="53"/>
      <c r="AY3033" s="53"/>
    </row>
    <row r="3034" spans="18:51">
      <c r="R3034" s="55"/>
      <c r="S3034" s="53"/>
      <c r="T3034" s="53"/>
      <c r="U3034" s="53"/>
      <c r="V3034" s="53"/>
      <c r="W3034" s="53"/>
      <c r="X3034" s="54"/>
      <c r="Y3034" s="54"/>
      <c r="Z3034" s="54"/>
      <c r="AA3034" s="54"/>
      <c r="AB3034" s="54"/>
      <c r="AC3034" s="54"/>
      <c r="AD3034" s="54"/>
      <c r="AE3034" s="54"/>
      <c r="AF3034" s="53"/>
      <c r="AG3034" s="54"/>
      <c r="AH3034" s="54"/>
      <c r="AI3034" s="54"/>
      <c r="AJ3034" s="53"/>
      <c r="AK3034" s="53"/>
      <c r="AL3034" s="53"/>
      <c r="AM3034" s="53"/>
      <c r="AN3034" s="53"/>
      <c r="AO3034" s="53"/>
      <c r="AP3034" s="53"/>
      <c r="AQ3034" s="53"/>
      <c r="AR3034" s="53"/>
      <c r="AS3034" s="53"/>
      <c r="AT3034" s="53"/>
      <c r="AU3034" s="53"/>
      <c r="AV3034" s="53"/>
      <c r="AW3034" s="53"/>
      <c r="AX3034" s="53"/>
      <c r="AY3034" s="53"/>
    </row>
    <row r="3035" spans="18:51">
      <c r="R3035" s="55"/>
      <c r="S3035" s="53"/>
      <c r="T3035" s="53"/>
      <c r="U3035" s="53"/>
      <c r="V3035" s="53"/>
      <c r="W3035" s="53"/>
      <c r="X3035" s="54"/>
      <c r="Y3035" s="54"/>
      <c r="Z3035" s="54"/>
      <c r="AA3035" s="54"/>
      <c r="AB3035" s="54"/>
      <c r="AC3035" s="54"/>
      <c r="AD3035" s="54"/>
      <c r="AE3035" s="54"/>
      <c r="AF3035" s="53"/>
      <c r="AG3035" s="54"/>
      <c r="AH3035" s="54"/>
      <c r="AI3035" s="54"/>
      <c r="AJ3035" s="53"/>
      <c r="AK3035" s="53"/>
      <c r="AL3035" s="53"/>
      <c r="AM3035" s="53"/>
      <c r="AN3035" s="53"/>
      <c r="AO3035" s="53"/>
      <c r="AP3035" s="53"/>
      <c r="AQ3035" s="53"/>
      <c r="AR3035" s="53"/>
      <c r="AS3035" s="53"/>
      <c r="AT3035" s="53"/>
      <c r="AU3035" s="53"/>
      <c r="AV3035" s="53"/>
      <c r="AW3035" s="53"/>
      <c r="AX3035" s="53"/>
      <c r="AY3035" s="53"/>
    </row>
    <row r="3036" spans="18:51">
      <c r="R3036" s="55"/>
      <c r="S3036" s="53"/>
      <c r="T3036" s="53"/>
      <c r="U3036" s="53"/>
      <c r="V3036" s="53"/>
      <c r="W3036" s="53"/>
      <c r="X3036" s="54"/>
      <c r="Y3036" s="54"/>
      <c r="Z3036" s="54"/>
      <c r="AA3036" s="54"/>
      <c r="AB3036" s="54"/>
      <c r="AC3036" s="54"/>
      <c r="AD3036" s="54"/>
      <c r="AE3036" s="54"/>
      <c r="AF3036" s="53"/>
      <c r="AG3036" s="54"/>
      <c r="AH3036" s="54"/>
      <c r="AI3036" s="54"/>
      <c r="AJ3036" s="53"/>
      <c r="AK3036" s="53"/>
      <c r="AL3036" s="53"/>
      <c r="AM3036" s="53"/>
      <c r="AN3036" s="53"/>
      <c r="AO3036" s="53"/>
      <c r="AP3036" s="53"/>
      <c r="AQ3036" s="53"/>
      <c r="AR3036" s="53"/>
      <c r="AS3036" s="53"/>
      <c r="AT3036" s="53"/>
      <c r="AU3036" s="53"/>
      <c r="AV3036" s="53"/>
      <c r="AW3036" s="53"/>
      <c r="AX3036" s="53"/>
      <c r="AY3036" s="53"/>
    </row>
    <row r="3037" spans="18:51">
      <c r="R3037" s="55"/>
      <c r="S3037" s="53"/>
      <c r="T3037" s="53"/>
      <c r="U3037" s="53"/>
      <c r="V3037" s="53"/>
      <c r="W3037" s="53"/>
      <c r="X3037" s="54"/>
      <c r="Y3037" s="54"/>
      <c r="Z3037" s="54"/>
      <c r="AA3037" s="54"/>
      <c r="AB3037" s="54"/>
      <c r="AC3037" s="54"/>
      <c r="AD3037" s="54"/>
      <c r="AE3037" s="54"/>
      <c r="AF3037" s="53"/>
      <c r="AG3037" s="54"/>
      <c r="AH3037" s="54"/>
      <c r="AI3037" s="54"/>
      <c r="AJ3037" s="53"/>
      <c r="AK3037" s="53"/>
      <c r="AL3037" s="53"/>
      <c r="AM3037" s="53"/>
      <c r="AN3037" s="53"/>
      <c r="AO3037" s="53"/>
      <c r="AP3037" s="53"/>
      <c r="AQ3037" s="53"/>
      <c r="AR3037" s="53"/>
      <c r="AS3037" s="53"/>
      <c r="AT3037" s="53"/>
      <c r="AU3037" s="53"/>
      <c r="AV3037" s="53"/>
      <c r="AW3037" s="53"/>
      <c r="AX3037" s="53"/>
      <c r="AY3037" s="53"/>
    </row>
    <row r="3038" spans="18:51">
      <c r="R3038" s="55"/>
      <c r="S3038" s="53"/>
      <c r="T3038" s="53"/>
      <c r="U3038" s="53"/>
      <c r="V3038" s="53"/>
      <c r="W3038" s="53"/>
      <c r="X3038" s="54"/>
      <c r="Y3038" s="54"/>
      <c r="Z3038" s="54"/>
      <c r="AA3038" s="54"/>
      <c r="AB3038" s="54"/>
      <c r="AC3038" s="54"/>
      <c r="AD3038" s="54"/>
      <c r="AE3038" s="54"/>
      <c r="AF3038" s="53"/>
      <c r="AG3038" s="54"/>
      <c r="AH3038" s="54"/>
      <c r="AI3038" s="54"/>
      <c r="AJ3038" s="53"/>
      <c r="AK3038" s="53"/>
      <c r="AL3038" s="53"/>
      <c r="AM3038" s="53"/>
      <c r="AN3038" s="53"/>
      <c r="AO3038" s="53"/>
      <c r="AP3038" s="53"/>
      <c r="AQ3038" s="53"/>
      <c r="AR3038" s="53"/>
      <c r="AS3038" s="53"/>
      <c r="AT3038" s="53"/>
      <c r="AU3038" s="53"/>
      <c r="AV3038" s="53"/>
      <c r="AW3038" s="53"/>
      <c r="AX3038" s="53"/>
      <c r="AY3038" s="53"/>
    </row>
    <row r="3039" spans="18:51">
      <c r="R3039" s="55"/>
      <c r="S3039" s="53"/>
      <c r="T3039" s="53"/>
      <c r="U3039" s="53"/>
      <c r="V3039" s="53"/>
      <c r="W3039" s="53"/>
      <c r="X3039" s="54"/>
      <c r="Y3039" s="54"/>
      <c r="Z3039" s="54"/>
      <c r="AA3039" s="54"/>
      <c r="AB3039" s="54"/>
      <c r="AC3039" s="54"/>
      <c r="AD3039" s="54"/>
      <c r="AE3039" s="54"/>
      <c r="AF3039" s="53"/>
      <c r="AG3039" s="54"/>
      <c r="AH3039" s="54"/>
      <c r="AI3039" s="54"/>
      <c r="AJ3039" s="53"/>
      <c r="AK3039" s="53"/>
      <c r="AL3039" s="53"/>
      <c r="AM3039" s="53"/>
      <c r="AN3039" s="53"/>
      <c r="AO3039" s="53"/>
      <c r="AP3039" s="53"/>
      <c r="AQ3039" s="53"/>
      <c r="AR3039" s="53"/>
      <c r="AS3039" s="53"/>
      <c r="AT3039" s="53"/>
      <c r="AU3039" s="53"/>
      <c r="AV3039" s="53"/>
      <c r="AW3039" s="53"/>
      <c r="AX3039" s="53"/>
      <c r="AY3039" s="53"/>
    </row>
    <row r="3040" spans="18:51">
      <c r="R3040" s="55"/>
      <c r="S3040" s="53"/>
      <c r="T3040" s="53"/>
      <c r="U3040" s="53"/>
      <c r="V3040" s="53"/>
      <c r="W3040" s="53"/>
      <c r="X3040" s="54"/>
      <c r="Y3040" s="54"/>
      <c r="Z3040" s="54"/>
      <c r="AA3040" s="54"/>
      <c r="AB3040" s="54"/>
      <c r="AC3040" s="54"/>
      <c r="AD3040" s="54"/>
      <c r="AE3040" s="54"/>
      <c r="AF3040" s="53"/>
      <c r="AG3040" s="54"/>
      <c r="AH3040" s="54"/>
      <c r="AI3040" s="54"/>
      <c r="AJ3040" s="53"/>
      <c r="AK3040" s="53"/>
      <c r="AL3040" s="53"/>
      <c r="AM3040" s="53"/>
      <c r="AN3040" s="53"/>
      <c r="AO3040" s="53"/>
      <c r="AP3040" s="53"/>
      <c r="AQ3040" s="53"/>
      <c r="AR3040" s="53"/>
      <c r="AS3040" s="53"/>
      <c r="AT3040" s="53"/>
      <c r="AU3040" s="53"/>
      <c r="AV3040" s="53"/>
      <c r="AW3040" s="53"/>
      <c r="AX3040" s="53"/>
      <c r="AY3040" s="53"/>
    </row>
    <row r="3041" spans="18:51">
      <c r="R3041" s="55"/>
      <c r="S3041" s="53"/>
      <c r="T3041" s="53"/>
      <c r="U3041" s="53"/>
      <c r="V3041" s="53"/>
      <c r="W3041" s="53"/>
      <c r="X3041" s="54"/>
      <c r="Y3041" s="54"/>
      <c r="Z3041" s="54"/>
      <c r="AA3041" s="54"/>
      <c r="AB3041" s="54"/>
      <c r="AC3041" s="54"/>
      <c r="AD3041" s="54"/>
      <c r="AE3041" s="54"/>
      <c r="AF3041" s="53"/>
      <c r="AG3041" s="54"/>
      <c r="AH3041" s="54"/>
      <c r="AI3041" s="54"/>
      <c r="AJ3041" s="53"/>
      <c r="AK3041" s="53"/>
      <c r="AL3041" s="53"/>
      <c r="AM3041" s="53"/>
      <c r="AN3041" s="53"/>
      <c r="AO3041" s="53"/>
      <c r="AP3041" s="53"/>
      <c r="AQ3041" s="53"/>
      <c r="AR3041" s="53"/>
      <c r="AS3041" s="53"/>
      <c r="AT3041" s="53"/>
      <c r="AU3041" s="53"/>
      <c r="AV3041" s="53"/>
      <c r="AW3041" s="53"/>
      <c r="AX3041" s="53"/>
      <c r="AY3041" s="53"/>
    </row>
    <row r="3042" spans="18:51">
      <c r="R3042" s="55"/>
      <c r="S3042" s="53"/>
      <c r="T3042" s="53"/>
      <c r="U3042" s="53"/>
      <c r="V3042" s="53"/>
      <c r="W3042" s="53"/>
      <c r="X3042" s="54"/>
      <c r="Y3042" s="54"/>
      <c r="Z3042" s="54"/>
      <c r="AA3042" s="54"/>
      <c r="AB3042" s="54"/>
      <c r="AC3042" s="54"/>
      <c r="AD3042" s="54"/>
      <c r="AE3042" s="54"/>
      <c r="AF3042" s="53"/>
      <c r="AG3042" s="54"/>
      <c r="AH3042" s="54"/>
      <c r="AI3042" s="54"/>
      <c r="AJ3042" s="53"/>
      <c r="AK3042" s="53"/>
      <c r="AL3042" s="53"/>
      <c r="AM3042" s="53"/>
      <c r="AN3042" s="53"/>
      <c r="AO3042" s="53"/>
      <c r="AP3042" s="53"/>
      <c r="AQ3042" s="53"/>
      <c r="AR3042" s="53"/>
      <c r="AS3042" s="53"/>
      <c r="AT3042" s="53"/>
      <c r="AU3042" s="53"/>
      <c r="AV3042" s="53"/>
      <c r="AW3042" s="53"/>
      <c r="AX3042" s="53"/>
      <c r="AY3042" s="53"/>
    </row>
    <row r="3043" spans="18:51">
      <c r="R3043" s="55"/>
      <c r="S3043" s="53"/>
      <c r="T3043" s="53"/>
      <c r="U3043" s="53"/>
      <c r="V3043" s="53"/>
      <c r="W3043" s="53"/>
      <c r="X3043" s="54"/>
      <c r="Y3043" s="54"/>
      <c r="Z3043" s="54"/>
      <c r="AA3043" s="54"/>
      <c r="AB3043" s="54"/>
      <c r="AC3043" s="54"/>
      <c r="AD3043" s="54"/>
      <c r="AE3043" s="54"/>
      <c r="AF3043" s="53"/>
      <c r="AG3043" s="54"/>
      <c r="AH3043" s="54"/>
      <c r="AI3043" s="54"/>
      <c r="AJ3043" s="53"/>
      <c r="AK3043" s="53"/>
      <c r="AL3043" s="53"/>
      <c r="AM3043" s="53"/>
      <c r="AN3043" s="53"/>
      <c r="AO3043" s="53"/>
      <c r="AP3043" s="53"/>
      <c r="AQ3043" s="53"/>
      <c r="AR3043" s="53"/>
      <c r="AS3043" s="53"/>
      <c r="AT3043" s="53"/>
      <c r="AU3043" s="53"/>
      <c r="AV3043" s="53"/>
      <c r="AW3043" s="53"/>
      <c r="AX3043" s="53"/>
      <c r="AY3043" s="53"/>
    </row>
    <row r="3044" spans="18:51">
      <c r="R3044" s="55"/>
      <c r="S3044" s="53"/>
      <c r="T3044" s="53"/>
      <c r="U3044" s="53"/>
      <c r="V3044" s="53"/>
      <c r="W3044" s="53"/>
      <c r="X3044" s="54"/>
      <c r="Y3044" s="54"/>
      <c r="Z3044" s="54"/>
      <c r="AA3044" s="54"/>
      <c r="AB3044" s="54"/>
      <c r="AC3044" s="54"/>
      <c r="AD3044" s="54"/>
      <c r="AE3044" s="54"/>
      <c r="AF3044" s="53"/>
      <c r="AG3044" s="54"/>
      <c r="AH3044" s="54"/>
      <c r="AI3044" s="54"/>
      <c r="AJ3044" s="53"/>
      <c r="AK3044" s="53"/>
      <c r="AL3044" s="53"/>
      <c r="AM3044" s="53"/>
      <c r="AN3044" s="53"/>
      <c r="AO3044" s="53"/>
      <c r="AP3044" s="53"/>
      <c r="AQ3044" s="53"/>
      <c r="AR3044" s="53"/>
      <c r="AS3044" s="53"/>
      <c r="AT3044" s="53"/>
      <c r="AU3044" s="53"/>
      <c r="AV3044" s="53"/>
      <c r="AW3044" s="53"/>
      <c r="AX3044" s="53"/>
      <c r="AY3044" s="53"/>
    </row>
    <row r="3045" spans="18:51">
      <c r="R3045" s="55"/>
      <c r="S3045" s="53"/>
      <c r="T3045" s="53"/>
      <c r="U3045" s="53"/>
      <c r="V3045" s="53"/>
      <c r="W3045" s="53"/>
      <c r="X3045" s="54"/>
      <c r="Y3045" s="54"/>
      <c r="Z3045" s="54"/>
      <c r="AA3045" s="54"/>
      <c r="AB3045" s="54"/>
      <c r="AC3045" s="54"/>
      <c r="AD3045" s="54"/>
      <c r="AE3045" s="54"/>
      <c r="AF3045" s="53"/>
      <c r="AG3045" s="54"/>
      <c r="AH3045" s="54"/>
      <c r="AI3045" s="54"/>
      <c r="AJ3045" s="53"/>
      <c r="AK3045" s="53"/>
      <c r="AL3045" s="53"/>
      <c r="AM3045" s="53"/>
      <c r="AN3045" s="53"/>
      <c r="AO3045" s="53"/>
      <c r="AP3045" s="53"/>
      <c r="AQ3045" s="53"/>
      <c r="AR3045" s="53"/>
      <c r="AS3045" s="53"/>
      <c r="AT3045" s="53"/>
      <c r="AU3045" s="53"/>
      <c r="AV3045" s="53"/>
      <c r="AW3045" s="53"/>
      <c r="AX3045" s="53"/>
      <c r="AY3045" s="53"/>
    </row>
    <row r="3046" spans="18:51">
      <c r="R3046" s="55"/>
      <c r="S3046" s="53"/>
      <c r="T3046" s="53"/>
      <c r="U3046" s="53"/>
      <c r="V3046" s="53"/>
      <c r="W3046" s="53"/>
      <c r="X3046" s="54"/>
      <c r="Y3046" s="54"/>
      <c r="Z3046" s="54"/>
      <c r="AA3046" s="54"/>
      <c r="AB3046" s="54"/>
      <c r="AC3046" s="54"/>
      <c r="AD3046" s="54"/>
      <c r="AE3046" s="54"/>
      <c r="AF3046" s="53"/>
      <c r="AG3046" s="54"/>
      <c r="AH3046" s="54"/>
      <c r="AI3046" s="54"/>
      <c r="AJ3046" s="53"/>
      <c r="AK3046" s="53"/>
      <c r="AL3046" s="53"/>
      <c r="AM3046" s="53"/>
      <c r="AN3046" s="53"/>
      <c r="AO3046" s="53"/>
      <c r="AP3046" s="53"/>
      <c r="AQ3046" s="53"/>
      <c r="AR3046" s="53"/>
      <c r="AS3046" s="53"/>
      <c r="AT3046" s="53"/>
      <c r="AU3046" s="53"/>
      <c r="AV3046" s="53"/>
      <c r="AW3046" s="53"/>
      <c r="AX3046" s="53"/>
      <c r="AY3046" s="53"/>
    </row>
    <row r="3047" spans="18:51">
      <c r="R3047" s="55"/>
      <c r="S3047" s="53"/>
      <c r="T3047" s="53"/>
      <c r="U3047" s="53"/>
      <c r="V3047" s="53"/>
      <c r="W3047" s="53"/>
      <c r="X3047" s="54"/>
      <c r="Y3047" s="54"/>
      <c r="Z3047" s="54"/>
      <c r="AA3047" s="54"/>
      <c r="AB3047" s="54"/>
      <c r="AC3047" s="54"/>
      <c r="AD3047" s="54"/>
      <c r="AE3047" s="54"/>
      <c r="AF3047" s="53"/>
      <c r="AG3047" s="54"/>
      <c r="AH3047" s="54"/>
      <c r="AI3047" s="54"/>
      <c r="AJ3047" s="53"/>
      <c r="AK3047" s="53"/>
      <c r="AL3047" s="53"/>
      <c r="AM3047" s="53"/>
      <c r="AN3047" s="53"/>
      <c r="AO3047" s="53"/>
      <c r="AP3047" s="53"/>
      <c r="AQ3047" s="53"/>
      <c r="AR3047" s="53"/>
      <c r="AS3047" s="53"/>
      <c r="AT3047" s="53"/>
      <c r="AU3047" s="53"/>
      <c r="AV3047" s="53"/>
      <c r="AW3047" s="53"/>
      <c r="AX3047" s="53"/>
      <c r="AY3047" s="53"/>
    </row>
    <row r="3048" spans="18:51">
      <c r="R3048" s="55"/>
      <c r="S3048" s="53"/>
      <c r="T3048" s="53"/>
      <c r="U3048" s="53"/>
      <c r="V3048" s="53"/>
      <c r="W3048" s="53"/>
      <c r="X3048" s="54"/>
      <c r="Y3048" s="54"/>
      <c r="Z3048" s="54"/>
      <c r="AA3048" s="54"/>
      <c r="AB3048" s="54"/>
      <c r="AC3048" s="54"/>
      <c r="AD3048" s="54"/>
      <c r="AE3048" s="54"/>
      <c r="AF3048" s="53"/>
      <c r="AG3048" s="54"/>
      <c r="AH3048" s="54"/>
      <c r="AI3048" s="54"/>
      <c r="AJ3048" s="53"/>
      <c r="AK3048" s="53"/>
      <c r="AL3048" s="53"/>
      <c r="AM3048" s="53"/>
      <c r="AN3048" s="53"/>
      <c r="AO3048" s="53"/>
      <c r="AP3048" s="53"/>
      <c r="AQ3048" s="53"/>
      <c r="AR3048" s="53"/>
      <c r="AS3048" s="53"/>
      <c r="AT3048" s="53"/>
      <c r="AU3048" s="53"/>
      <c r="AV3048" s="53"/>
      <c r="AW3048" s="53"/>
      <c r="AX3048" s="53"/>
      <c r="AY3048" s="53"/>
    </row>
    <row r="3049" spans="18:51">
      <c r="R3049" s="55"/>
      <c r="S3049" s="53"/>
      <c r="T3049" s="53"/>
      <c r="U3049" s="53"/>
      <c r="V3049" s="53"/>
      <c r="W3049" s="53"/>
      <c r="X3049" s="54"/>
      <c r="Y3049" s="54"/>
      <c r="Z3049" s="54"/>
      <c r="AA3049" s="54"/>
      <c r="AB3049" s="54"/>
      <c r="AC3049" s="54"/>
      <c r="AD3049" s="54"/>
      <c r="AE3049" s="54"/>
      <c r="AF3049" s="53"/>
      <c r="AG3049" s="54"/>
      <c r="AH3049" s="54"/>
      <c r="AI3049" s="54"/>
      <c r="AJ3049" s="53"/>
      <c r="AK3049" s="53"/>
      <c r="AL3049" s="53"/>
      <c r="AM3049" s="53"/>
      <c r="AN3049" s="53"/>
      <c r="AO3049" s="53"/>
      <c r="AP3049" s="53"/>
      <c r="AQ3049" s="53"/>
      <c r="AR3049" s="53"/>
      <c r="AS3049" s="53"/>
      <c r="AT3049" s="53"/>
      <c r="AU3049" s="53"/>
      <c r="AV3049" s="53"/>
      <c r="AW3049" s="53"/>
      <c r="AX3049" s="53"/>
      <c r="AY3049" s="53"/>
    </row>
    <row r="3050" spans="18:51">
      <c r="R3050" s="55"/>
      <c r="S3050" s="53"/>
      <c r="T3050" s="53"/>
      <c r="U3050" s="53"/>
      <c r="V3050" s="53"/>
      <c r="W3050" s="53"/>
      <c r="X3050" s="54"/>
      <c r="Y3050" s="54"/>
      <c r="Z3050" s="54"/>
      <c r="AA3050" s="54"/>
      <c r="AB3050" s="54"/>
      <c r="AC3050" s="54"/>
      <c r="AD3050" s="54"/>
      <c r="AE3050" s="54"/>
      <c r="AF3050" s="53"/>
      <c r="AG3050" s="54"/>
      <c r="AH3050" s="54"/>
      <c r="AI3050" s="54"/>
      <c r="AJ3050" s="53"/>
      <c r="AK3050" s="53"/>
      <c r="AL3050" s="53"/>
      <c r="AM3050" s="53"/>
      <c r="AN3050" s="53"/>
      <c r="AO3050" s="53"/>
      <c r="AP3050" s="53"/>
      <c r="AQ3050" s="53"/>
      <c r="AR3050" s="53"/>
      <c r="AS3050" s="53"/>
      <c r="AT3050" s="53"/>
      <c r="AU3050" s="53"/>
      <c r="AV3050" s="53"/>
      <c r="AW3050" s="53"/>
      <c r="AX3050" s="53"/>
      <c r="AY3050" s="53"/>
    </row>
    <row r="3051" spans="18:51">
      <c r="R3051" s="55"/>
      <c r="S3051" s="53"/>
      <c r="T3051" s="53"/>
      <c r="U3051" s="53"/>
      <c r="V3051" s="53"/>
      <c r="W3051" s="53"/>
      <c r="X3051" s="54"/>
      <c r="Y3051" s="54"/>
      <c r="Z3051" s="54"/>
      <c r="AA3051" s="54"/>
      <c r="AB3051" s="54"/>
      <c r="AC3051" s="54"/>
      <c r="AD3051" s="54"/>
      <c r="AE3051" s="54"/>
      <c r="AF3051" s="53"/>
      <c r="AG3051" s="54"/>
      <c r="AH3051" s="54"/>
      <c r="AI3051" s="54"/>
      <c r="AJ3051" s="53"/>
      <c r="AK3051" s="53"/>
      <c r="AL3051" s="53"/>
      <c r="AM3051" s="53"/>
      <c r="AN3051" s="53"/>
      <c r="AO3051" s="53"/>
      <c r="AP3051" s="53"/>
      <c r="AQ3051" s="53"/>
      <c r="AR3051" s="53"/>
      <c r="AS3051" s="53"/>
      <c r="AT3051" s="53"/>
      <c r="AU3051" s="53"/>
      <c r="AV3051" s="53"/>
      <c r="AW3051" s="53"/>
      <c r="AX3051" s="53"/>
      <c r="AY3051" s="53"/>
    </row>
    <row r="3052" spans="18:51">
      <c r="R3052" s="55"/>
      <c r="S3052" s="53"/>
      <c r="T3052" s="53"/>
      <c r="U3052" s="53"/>
      <c r="V3052" s="53"/>
      <c r="W3052" s="53"/>
      <c r="X3052" s="54"/>
      <c r="Y3052" s="54"/>
      <c r="Z3052" s="54"/>
      <c r="AA3052" s="54"/>
      <c r="AB3052" s="54"/>
      <c r="AC3052" s="54"/>
      <c r="AD3052" s="54"/>
      <c r="AE3052" s="54"/>
      <c r="AF3052" s="53"/>
      <c r="AG3052" s="54"/>
      <c r="AH3052" s="54"/>
      <c r="AI3052" s="54"/>
      <c r="AJ3052" s="53"/>
      <c r="AK3052" s="53"/>
      <c r="AL3052" s="53"/>
      <c r="AM3052" s="53"/>
      <c r="AN3052" s="53"/>
      <c r="AO3052" s="53"/>
      <c r="AP3052" s="53"/>
      <c r="AQ3052" s="53"/>
      <c r="AR3052" s="53"/>
      <c r="AS3052" s="53"/>
      <c r="AT3052" s="53"/>
      <c r="AU3052" s="53"/>
      <c r="AV3052" s="53"/>
      <c r="AW3052" s="53"/>
      <c r="AX3052" s="53"/>
      <c r="AY3052" s="53"/>
    </row>
    <row r="3053" spans="18:51">
      <c r="R3053" s="55"/>
      <c r="S3053" s="53"/>
      <c r="T3053" s="53"/>
      <c r="U3053" s="53"/>
      <c r="V3053" s="53"/>
      <c r="W3053" s="53"/>
      <c r="X3053" s="54"/>
      <c r="Y3053" s="54"/>
      <c r="Z3053" s="54"/>
      <c r="AA3053" s="54"/>
      <c r="AB3053" s="54"/>
      <c r="AC3053" s="54"/>
      <c r="AD3053" s="54"/>
      <c r="AE3053" s="54"/>
      <c r="AF3053" s="53"/>
      <c r="AG3053" s="54"/>
      <c r="AH3053" s="54"/>
      <c r="AI3053" s="54"/>
      <c r="AJ3053" s="53"/>
      <c r="AK3053" s="53"/>
      <c r="AL3053" s="53"/>
      <c r="AM3053" s="53"/>
      <c r="AN3053" s="53"/>
      <c r="AO3053" s="53"/>
      <c r="AP3053" s="53"/>
      <c r="AQ3053" s="53"/>
      <c r="AR3053" s="53"/>
      <c r="AS3053" s="53"/>
      <c r="AT3053" s="53"/>
      <c r="AU3053" s="53"/>
      <c r="AV3053" s="53"/>
      <c r="AW3053" s="53"/>
      <c r="AX3053" s="53"/>
      <c r="AY3053" s="53"/>
    </row>
    <row r="3054" spans="18:51">
      <c r="R3054" s="55"/>
      <c r="S3054" s="53"/>
      <c r="T3054" s="53"/>
      <c r="U3054" s="53"/>
      <c r="V3054" s="53"/>
      <c r="W3054" s="53"/>
      <c r="X3054" s="54"/>
      <c r="Y3054" s="54"/>
      <c r="Z3054" s="54"/>
      <c r="AA3054" s="54"/>
      <c r="AB3054" s="54"/>
      <c r="AC3054" s="54"/>
      <c r="AD3054" s="54"/>
      <c r="AE3054" s="54"/>
      <c r="AF3054" s="53"/>
      <c r="AG3054" s="54"/>
      <c r="AH3054" s="54"/>
      <c r="AI3054" s="54"/>
      <c r="AJ3054" s="53"/>
      <c r="AK3054" s="53"/>
      <c r="AL3054" s="53"/>
      <c r="AM3054" s="53"/>
      <c r="AN3054" s="53"/>
      <c r="AO3054" s="53"/>
      <c r="AP3054" s="53"/>
      <c r="AQ3054" s="53"/>
      <c r="AR3054" s="53"/>
      <c r="AS3054" s="53"/>
      <c r="AT3054" s="53"/>
      <c r="AU3054" s="53"/>
      <c r="AV3054" s="53"/>
      <c r="AW3054" s="53"/>
      <c r="AX3054" s="53"/>
      <c r="AY3054" s="53"/>
    </row>
    <row r="3055" spans="18:51">
      <c r="R3055" s="55"/>
      <c r="S3055" s="53"/>
      <c r="T3055" s="53"/>
      <c r="U3055" s="53"/>
      <c r="V3055" s="53"/>
      <c r="W3055" s="53"/>
      <c r="X3055" s="54"/>
      <c r="Y3055" s="54"/>
      <c r="Z3055" s="54"/>
      <c r="AA3055" s="54"/>
      <c r="AB3055" s="54"/>
      <c r="AC3055" s="54"/>
      <c r="AD3055" s="54"/>
      <c r="AE3055" s="54"/>
      <c r="AF3055" s="53"/>
      <c r="AG3055" s="54"/>
      <c r="AH3055" s="54"/>
      <c r="AI3055" s="54"/>
      <c r="AJ3055" s="53"/>
      <c r="AK3055" s="53"/>
      <c r="AL3055" s="53"/>
      <c r="AM3055" s="53"/>
      <c r="AN3055" s="53"/>
      <c r="AO3055" s="53"/>
      <c r="AP3055" s="53"/>
      <c r="AQ3055" s="53"/>
      <c r="AR3055" s="53"/>
      <c r="AS3055" s="53"/>
      <c r="AT3055" s="53"/>
      <c r="AU3055" s="53"/>
      <c r="AV3055" s="53"/>
      <c r="AW3055" s="53"/>
      <c r="AX3055" s="53"/>
      <c r="AY3055" s="53"/>
    </row>
    <row r="3056" spans="18:51">
      <c r="R3056" s="55"/>
      <c r="S3056" s="53"/>
      <c r="T3056" s="53"/>
      <c r="U3056" s="53"/>
      <c r="V3056" s="53"/>
      <c r="W3056" s="53"/>
      <c r="X3056" s="54"/>
      <c r="Y3056" s="54"/>
      <c r="Z3056" s="54"/>
      <c r="AA3056" s="54"/>
      <c r="AB3056" s="54"/>
      <c r="AC3056" s="54"/>
      <c r="AD3056" s="54"/>
      <c r="AE3056" s="54"/>
      <c r="AF3056" s="53"/>
      <c r="AG3056" s="54"/>
      <c r="AH3056" s="54"/>
      <c r="AI3056" s="54"/>
      <c r="AJ3056" s="53"/>
      <c r="AK3056" s="53"/>
      <c r="AL3056" s="53"/>
      <c r="AM3056" s="53"/>
      <c r="AN3056" s="53"/>
      <c r="AO3056" s="53"/>
      <c r="AP3056" s="53"/>
      <c r="AQ3056" s="53"/>
      <c r="AR3056" s="53"/>
      <c r="AS3056" s="53"/>
      <c r="AT3056" s="53"/>
      <c r="AU3056" s="53"/>
      <c r="AV3056" s="53"/>
      <c r="AW3056" s="53"/>
      <c r="AX3056" s="53"/>
      <c r="AY3056" s="53"/>
    </row>
    <row r="3057" spans="18:51">
      <c r="R3057" s="55"/>
      <c r="S3057" s="53"/>
      <c r="T3057" s="53"/>
      <c r="U3057" s="53"/>
      <c r="V3057" s="53"/>
      <c r="W3057" s="53"/>
      <c r="X3057" s="54"/>
      <c r="Y3057" s="54"/>
      <c r="Z3057" s="54"/>
      <c r="AA3057" s="54"/>
      <c r="AB3057" s="54"/>
      <c r="AC3057" s="54"/>
      <c r="AD3057" s="54"/>
      <c r="AE3057" s="54"/>
      <c r="AF3057" s="53"/>
      <c r="AG3057" s="54"/>
      <c r="AH3057" s="54"/>
      <c r="AI3057" s="54"/>
      <c r="AJ3057" s="53"/>
      <c r="AK3057" s="53"/>
      <c r="AL3057" s="53"/>
      <c r="AM3057" s="53"/>
      <c r="AN3057" s="53"/>
      <c r="AO3057" s="53"/>
      <c r="AP3057" s="53"/>
      <c r="AQ3057" s="53"/>
      <c r="AR3057" s="53"/>
      <c r="AS3057" s="53"/>
      <c r="AT3057" s="53"/>
      <c r="AU3057" s="53"/>
      <c r="AV3057" s="53"/>
      <c r="AW3057" s="53"/>
      <c r="AX3057" s="53"/>
      <c r="AY3057" s="53"/>
    </row>
    <row r="3058" spans="18:51">
      <c r="R3058" s="55"/>
      <c r="S3058" s="53"/>
      <c r="T3058" s="53"/>
      <c r="U3058" s="53"/>
      <c r="V3058" s="53"/>
      <c r="W3058" s="53"/>
      <c r="X3058" s="54"/>
      <c r="Y3058" s="54"/>
      <c r="Z3058" s="54"/>
      <c r="AA3058" s="54"/>
      <c r="AB3058" s="54"/>
      <c r="AC3058" s="54"/>
      <c r="AD3058" s="54"/>
      <c r="AE3058" s="54"/>
      <c r="AF3058" s="53"/>
      <c r="AG3058" s="54"/>
      <c r="AH3058" s="54"/>
      <c r="AI3058" s="54"/>
      <c r="AJ3058" s="53"/>
      <c r="AK3058" s="53"/>
      <c r="AL3058" s="53"/>
      <c r="AM3058" s="53"/>
      <c r="AN3058" s="53"/>
      <c r="AO3058" s="53"/>
      <c r="AP3058" s="53"/>
      <c r="AQ3058" s="53"/>
      <c r="AR3058" s="53"/>
      <c r="AS3058" s="53"/>
      <c r="AT3058" s="53"/>
      <c r="AU3058" s="53"/>
      <c r="AV3058" s="53"/>
      <c r="AW3058" s="53"/>
      <c r="AX3058" s="53"/>
      <c r="AY3058" s="53"/>
    </row>
    <row r="3059" spans="18:51">
      <c r="R3059" s="55"/>
      <c r="S3059" s="53"/>
      <c r="T3059" s="53"/>
      <c r="U3059" s="53"/>
      <c r="V3059" s="53"/>
      <c r="W3059" s="53"/>
      <c r="X3059" s="54"/>
      <c r="Y3059" s="54"/>
      <c r="Z3059" s="54"/>
      <c r="AA3059" s="54"/>
      <c r="AB3059" s="54"/>
      <c r="AC3059" s="54"/>
      <c r="AD3059" s="54"/>
      <c r="AE3059" s="54"/>
      <c r="AF3059" s="53"/>
      <c r="AG3059" s="54"/>
      <c r="AH3059" s="54"/>
      <c r="AI3059" s="54"/>
      <c r="AJ3059" s="53"/>
      <c r="AK3059" s="53"/>
      <c r="AL3059" s="53"/>
      <c r="AM3059" s="53"/>
      <c r="AN3059" s="53"/>
      <c r="AO3059" s="53"/>
      <c r="AP3059" s="53"/>
      <c r="AQ3059" s="53"/>
      <c r="AR3059" s="53"/>
      <c r="AS3059" s="53"/>
      <c r="AT3059" s="53"/>
      <c r="AU3059" s="53"/>
      <c r="AV3059" s="53"/>
      <c r="AW3059" s="53"/>
      <c r="AX3059" s="53"/>
      <c r="AY3059" s="53"/>
    </row>
    <row r="3060" spans="18:51">
      <c r="R3060" s="55"/>
      <c r="S3060" s="53"/>
      <c r="T3060" s="53"/>
      <c r="U3060" s="53"/>
      <c r="V3060" s="53"/>
      <c r="W3060" s="53"/>
      <c r="X3060" s="54"/>
      <c r="Y3060" s="54"/>
      <c r="Z3060" s="54"/>
      <c r="AA3060" s="54"/>
      <c r="AB3060" s="54"/>
      <c r="AC3060" s="54"/>
      <c r="AD3060" s="54"/>
      <c r="AE3060" s="54"/>
      <c r="AF3060" s="53"/>
      <c r="AG3060" s="54"/>
      <c r="AH3060" s="54"/>
      <c r="AI3060" s="54"/>
      <c r="AJ3060" s="53"/>
      <c r="AK3060" s="53"/>
      <c r="AL3060" s="53"/>
      <c r="AM3060" s="53"/>
      <c r="AN3060" s="53"/>
      <c r="AO3060" s="53"/>
      <c r="AP3060" s="53"/>
      <c r="AQ3060" s="53"/>
      <c r="AR3060" s="53"/>
      <c r="AS3060" s="53"/>
      <c r="AT3060" s="53"/>
      <c r="AU3060" s="53"/>
      <c r="AV3060" s="53"/>
      <c r="AW3060" s="53"/>
      <c r="AX3060" s="53"/>
      <c r="AY3060" s="53"/>
    </row>
    <row r="3061" spans="18:51">
      <c r="R3061" s="55"/>
      <c r="S3061" s="53"/>
      <c r="T3061" s="53"/>
      <c r="U3061" s="53"/>
      <c r="V3061" s="53"/>
      <c r="W3061" s="53"/>
      <c r="X3061" s="54"/>
      <c r="Y3061" s="54"/>
      <c r="Z3061" s="54"/>
      <c r="AA3061" s="54"/>
      <c r="AB3061" s="54"/>
      <c r="AC3061" s="54"/>
      <c r="AD3061" s="54"/>
      <c r="AE3061" s="54"/>
      <c r="AF3061" s="53"/>
      <c r="AG3061" s="54"/>
      <c r="AH3061" s="54"/>
      <c r="AI3061" s="54"/>
      <c r="AJ3061" s="53"/>
      <c r="AK3061" s="53"/>
      <c r="AL3061" s="53"/>
      <c r="AM3061" s="53"/>
      <c r="AN3061" s="53"/>
      <c r="AO3061" s="53"/>
      <c r="AP3061" s="53"/>
      <c r="AQ3061" s="53"/>
      <c r="AR3061" s="53"/>
      <c r="AS3061" s="53"/>
      <c r="AT3061" s="53"/>
      <c r="AU3061" s="53"/>
      <c r="AV3061" s="53"/>
      <c r="AW3061" s="53"/>
      <c r="AX3061" s="53"/>
      <c r="AY3061" s="53"/>
    </row>
    <row r="3062" spans="18:51">
      <c r="R3062" s="55"/>
      <c r="S3062" s="53"/>
      <c r="T3062" s="53"/>
      <c r="U3062" s="53"/>
      <c r="V3062" s="53"/>
      <c r="W3062" s="53"/>
      <c r="X3062" s="54"/>
      <c r="Y3062" s="54"/>
      <c r="Z3062" s="54"/>
      <c r="AA3062" s="54"/>
      <c r="AB3062" s="54"/>
      <c r="AC3062" s="54"/>
      <c r="AD3062" s="54"/>
      <c r="AE3062" s="54"/>
      <c r="AF3062" s="53"/>
      <c r="AG3062" s="54"/>
      <c r="AH3062" s="54"/>
      <c r="AI3062" s="54"/>
      <c r="AJ3062" s="53"/>
      <c r="AK3062" s="53"/>
      <c r="AL3062" s="53"/>
      <c r="AM3062" s="53"/>
      <c r="AN3062" s="53"/>
      <c r="AO3062" s="53"/>
      <c r="AP3062" s="53"/>
      <c r="AQ3062" s="53"/>
      <c r="AR3062" s="53"/>
      <c r="AS3062" s="53"/>
      <c r="AT3062" s="53"/>
      <c r="AU3062" s="53"/>
      <c r="AV3062" s="53"/>
      <c r="AW3062" s="53"/>
      <c r="AX3062" s="53"/>
      <c r="AY3062" s="53"/>
    </row>
    <row r="3063" spans="18:51">
      <c r="R3063" s="55"/>
      <c r="S3063" s="53"/>
      <c r="T3063" s="53"/>
      <c r="U3063" s="53"/>
      <c r="V3063" s="53"/>
      <c r="W3063" s="53"/>
      <c r="X3063" s="54"/>
      <c r="Y3063" s="54"/>
      <c r="Z3063" s="54"/>
      <c r="AA3063" s="54"/>
      <c r="AB3063" s="54"/>
      <c r="AC3063" s="54"/>
      <c r="AD3063" s="54"/>
      <c r="AE3063" s="54"/>
      <c r="AF3063" s="53"/>
      <c r="AG3063" s="54"/>
      <c r="AH3063" s="54"/>
      <c r="AI3063" s="54"/>
      <c r="AJ3063" s="53"/>
      <c r="AK3063" s="53"/>
      <c r="AL3063" s="53"/>
      <c r="AM3063" s="53"/>
      <c r="AN3063" s="53"/>
      <c r="AO3063" s="53"/>
      <c r="AP3063" s="53"/>
      <c r="AQ3063" s="53"/>
      <c r="AR3063" s="53"/>
      <c r="AS3063" s="53"/>
      <c r="AT3063" s="53"/>
      <c r="AU3063" s="53"/>
      <c r="AV3063" s="53"/>
      <c r="AW3063" s="53"/>
      <c r="AX3063" s="53"/>
      <c r="AY3063" s="53"/>
    </row>
    <row r="3064" spans="18:51">
      <c r="R3064" s="55"/>
      <c r="S3064" s="53"/>
      <c r="T3064" s="53"/>
      <c r="U3064" s="53"/>
      <c r="V3064" s="53"/>
      <c r="W3064" s="53"/>
      <c r="X3064" s="54"/>
      <c r="Y3064" s="54"/>
      <c r="Z3064" s="54"/>
      <c r="AA3064" s="54"/>
      <c r="AB3064" s="54"/>
      <c r="AC3064" s="54"/>
      <c r="AD3064" s="54"/>
      <c r="AE3064" s="54"/>
      <c r="AF3064" s="53"/>
      <c r="AG3064" s="54"/>
      <c r="AH3064" s="54"/>
      <c r="AI3064" s="54"/>
      <c r="AJ3064" s="53"/>
      <c r="AK3064" s="53"/>
      <c r="AL3064" s="53"/>
      <c r="AM3064" s="53"/>
      <c r="AN3064" s="53"/>
      <c r="AO3064" s="53"/>
      <c r="AP3064" s="53"/>
      <c r="AQ3064" s="53"/>
      <c r="AR3064" s="53"/>
      <c r="AS3064" s="53"/>
      <c r="AT3064" s="53"/>
      <c r="AU3064" s="53"/>
      <c r="AV3064" s="53"/>
      <c r="AW3064" s="53"/>
      <c r="AX3064" s="53"/>
      <c r="AY3064" s="53"/>
    </row>
    <row r="3065" spans="18:51">
      <c r="R3065" s="55"/>
      <c r="S3065" s="53"/>
      <c r="T3065" s="53"/>
      <c r="U3065" s="53"/>
      <c r="V3065" s="53"/>
      <c r="W3065" s="53"/>
      <c r="X3065" s="54"/>
      <c r="Y3065" s="54"/>
      <c r="Z3065" s="54"/>
      <c r="AA3065" s="54"/>
      <c r="AB3065" s="54"/>
      <c r="AC3065" s="54"/>
      <c r="AD3065" s="54"/>
      <c r="AE3065" s="54"/>
      <c r="AF3065" s="53"/>
      <c r="AG3065" s="54"/>
      <c r="AH3065" s="54"/>
      <c r="AI3065" s="54"/>
      <c r="AJ3065" s="53"/>
      <c r="AK3065" s="53"/>
      <c r="AL3065" s="53"/>
      <c r="AM3065" s="53"/>
      <c r="AN3065" s="53"/>
      <c r="AO3065" s="53"/>
      <c r="AP3065" s="53"/>
      <c r="AQ3065" s="53"/>
      <c r="AR3065" s="53"/>
      <c r="AS3065" s="53"/>
      <c r="AT3065" s="53"/>
      <c r="AU3065" s="53"/>
      <c r="AV3065" s="53"/>
      <c r="AW3065" s="53"/>
      <c r="AX3065" s="53"/>
      <c r="AY3065" s="53"/>
    </row>
    <row r="3066" spans="18:51">
      <c r="R3066" s="55"/>
      <c r="S3066" s="53"/>
      <c r="T3066" s="53"/>
      <c r="U3066" s="53"/>
      <c r="V3066" s="53"/>
      <c r="W3066" s="53"/>
      <c r="X3066" s="54"/>
      <c r="Y3066" s="54"/>
      <c r="Z3066" s="54"/>
      <c r="AA3066" s="54"/>
      <c r="AB3066" s="54"/>
      <c r="AC3066" s="54"/>
      <c r="AD3066" s="54"/>
      <c r="AE3066" s="54"/>
      <c r="AF3066" s="53"/>
      <c r="AG3066" s="54"/>
      <c r="AH3066" s="54"/>
      <c r="AI3066" s="54"/>
      <c r="AJ3066" s="53"/>
      <c r="AK3066" s="53"/>
      <c r="AL3066" s="53"/>
      <c r="AM3066" s="53"/>
      <c r="AN3066" s="53"/>
      <c r="AO3066" s="53"/>
      <c r="AP3066" s="53"/>
      <c r="AQ3066" s="53"/>
      <c r="AR3066" s="53"/>
      <c r="AS3066" s="53"/>
      <c r="AT3066" s="53"/>
      <c r="AU3066" s="53"/>
      <c r="AV3066" s="53"/>
      <c r="AW3066" s="53"/>
      <c r="AX3066" s="53"/>
      <c r="AY3066" s="53"/>
    </row>
    <row r="3067" spans="18:51">
      <c r="R3067" s="55"/>
      <c r="S3067" s="53"/>
      <c r="T3067" s="53"/>
      <c r="U3067" s="53"/>
      <c r="V3067" s="53"/>
      <c r="W3067" s="53"/>
      <c r="X3067" s="54"/>
      <c r="Y3067" s="54"/>
      <c r="Z3067" s="54"/>
      <c r="AA3067" s="54"/>
      <c r="AB3067" s="54"/>
      <c r="AC3067" s="54"/>
      <c r="AD3067" s="54"/>
      <c r="AE3067" s="54"/>
      <c r="AF3067" s="53"/>
      <c r="AG3067" s="54"/>
      <c r="AH3067" s="54"/>
      <c r="AI3067" s="54"/>
      <c r="AJ3067" s="53"/>
      <c r="AK3067" s="53"/>
      <c r="AL3067" s="53"/>
      <c r="AM3067" s="53"/>
      <c r="AN3067" s="53"/>
      <c r="AO3067" s="53"/>
      <c r="AP3067" s="53"/>
      <c r="AQ3067" s="53"/>
      <c r="AR3067" s="53"/>
      <c r="AS3067" s="53"/>
      <c r="AT3067" s="53"/>
      <c r="AU3067" s="53"/>
      <c r="AV3067" s="53"/>
      <c r="AW3067" s="53"/>
      <c r="AX3067" s="53"/>
      <c r="AY3067" s="53"/>
    </row>
    <row r="3068" spans="18:51">
      <c r="R3068" s="55"/>
      <c r="S3068" s="53"/>
      <c r="T3068" s="53"/>
      <c r="U3068" s="53"/>
      <c r="V3068" s="53"/>
      <c r="W3068" s="53"/>
      <c r="X3068" s="54"/>
      <c r="Y3068" s="54"/>
      <c r="Z3068" s="54"/>
      <c r="AA3068" s="54"/>
      <c r="AB3068" s="54"/>
      <c r="AC3068" s="54"/>
      <c r="AD3068" s="54"/>
      <c r="AE3068" s="54"/>
      <c r="AF3068" s="53"/>
      <c r="AG3068" s="54"/>
      <c r="AH3068" s="54"/>
      <c r="AI3068" s="54"/>
      <c r="AJ3068" s="53"/>
      <c r="AK3068" s="53"/>
      <c r="AL3068" s="53"/>
      <c r="AM3068" s="53"/>
      <c r="AN3068" s="53"/>
      <c r="AO3068" s="53"/>
      <c r="AP3068" s="53"/>
      <c r="AQ3068" s="53"/>
      <c r="AR3068" s="53"/>
      <c r="AS3068" s="53"/>
      <c r="AT3068" s="53"/>
      <c r="AU3068" s="53"/>
      <c r="AV3068" s="53"/>
      <c r="AW3068" s="53"/>
      <c r="AX3068" s="53"/>
      <c r="AY3068" s="53"/>
    </row>
    <row r="3069" spans="18:51">
      <c r="R3069" s="55"/>
      <c r="S3069" s="53"/>
      <c r="T3069" s="53"/>
      <c r="U3069" s="53"/>
      <c r="V3069" s="53"/>
      <c r="W3069" s="53"/>
      <c r="X3069" s="54"/>
      <c r="Y3069" s="54"/>
      <c r="Z3069" s="54"/>
      <c r="AA3069" s="54"/>
      <c r="AB3069" s="54"/>
      <c r="AC3069" s="54"/>
      <c r="AD3069" s="54"/>
      <c r="AE3069" s="54"/>
      <c r="AF3069" s="53"/>
      <c r="AG3069" s="54"/>
      <c r="AH3069" s="54"/>
      <c r="AI3069" s="54"/>
      <c r="AJ3069" s="53"/>
      <c r="AK3069" s="53"/>
      <c r="AL3069" s="53"/>
      <c r="AM3069" s="53"/>
      <c r="AN3069" s="53"/>
      <c r="AO3069" s="53"/>
      <c r="AP3069" s="53"/>
      <c r="AQ3069" s="53"/>
      <c r="AR3069" s="53"/>
      <c r="AS3069" s="53"/>
      <c r="AT3069" s="53"/>
      <c r="AU3069" s="53"/>
      <c r="AV3069" s="53"/>
      <c r="AW3069" s="53"/>
      <c r="AX3069" s="53"/>
      <c r="AY3069" s="53"/>
    </row>
    <row r="3070" spans="18:51">
      <c r="R3070" s="55"/>
      <c r="S3070" s="53"/>
      <c r="T3070" s="53"/>
      <c r="U3070" s="53"/>
      <c r="V3070" s="53"/>
      <c r="W3070" s="53"/>
      <c r="X3070" s="54"/>
      <c r="Y3070" s="54"/>
      <c r="Z3070" s="54"/>
      <c r="AA3070" s="54"/>
      <c r="AB3070" s="54"/>
      <c r="AC3070" s="54"/>
      <c r="AD3070" s="54"/>
      <c r="AE3070" s="54"/>
      <c r="AF3070" s="53"/>
      <c r="AG3070" s="54"/>
      <c r="AH3070" s="54"/>
      <c r="AI3070" s="54"/>
      <c r="AJ3070" s="53"/>
      <c r="AK3070" s="53"/>
      <c r="AL3070" s="53"/>
      <c r="AM3070" s="53"/>
      <c r="AN3070" s="53"/>
      <c r="AO3070" s="53"/>
      <c r="AP3070" s="53"/>
      <c r="AQ3070" s="53"/>
      <c r="AR3070" s="53"/>
      <c r="AS3070" s="53"/>
      <c r="AT3070" s="53"/>
      <c r="AU3070" s="53"/>
      <c r="AV3070" s="53"/>
      <c r="AW3070" s="53"/>
      <c r="AX3070" s="53"/>
      <c r="AY3070" s="53"/>
    </row>
    <row r="3071" spans="18:51">
      <c r="R3071" s="55"/>
      <c r="S3071" s="53"/>
      <c r="T3071" s="53"/>
      <c r="U3071" s="53"/>
      <c r="V3071" s="53"/>
      <c r="W3071" s="53"/>
      <c r="X3071" s="54"/>
      <c r="Y3071" s="54"/>
      <c r="Z3071" s="54"/>
      <c r="AA3071" s="54"/>
      <c r="AB3071" s="54"/>
      <c r="AC3071" s="54"/>
      <c r="AD3071" s="54"/>
      <c r="AE3071" s="54"/>
      <c r="AF3071" s="53"/>
      <c r="AG3071" s="54"/>
      <c r="AH3071" s="54"/>
      <c r="AI3071" s="54"/>
      <c r="AJ3071" s="53"/>
      <c r="AK3071" s="53"/>
      <c r="AL3071" s="53"/>
      <c r="AM3071" s="53"/>
      <c r="AN3071" s="53"/>
      <c r="AO3071" s="53"/>
      <c r="AP3071" s="53"/>
      <c r="AQ3071" s="53"/>
      <c r="AR3071" s="53"/>
      <c r="AS3071" s="53"/>
      <c r="AT3071" s="53"/>
      <c r="AU3071" s="53"/>
      <c r="AV3071" s="53"/>
      <c r="AW3071" s="53"/>
      <c r="AX3071" s="53"/>
      <c r="AY3071" s="53"/>
    </row>
    <row r="3072" spans="18:51">
      <c r="R3072" s="55"/>
      <c r="S3072" s="53"/>
      <c r="T3072" s="53"/>
      <c r="U3072" s="53"/>
      <c r="V3072" s="53"/>
      <c r="W3072" s="53"/>
      <c r="X3072" s="54"/>
      <c r="Y3072" s="54"/>
      <c r="Z3072" s="54"/>
      <c r="AA3072" s="54"/>
      <c r="AB3072" s="54"/>
      <c r="AC3072" s="54"/>
      <c r="AD3072" s="54"/>
      <c r="AE3072" s="54"/>
      <c r="AF3072" s="53"/>
      <c r="AG3072" s="54"/>
      <c r="AH3072" s="54"/>
      <c r="AI3072" s="54"/>
      <c r="AJ3072" s="53"/>
      <c r="AK3072" s="53"/>
      <c r="AL3072" s="53"/>
      <c r="AM3072" s="53"/>
      <c r="AN3072" s="53"/>
      <c r="AO3072" s="53"/>
      <c r="AP3072" s="53"/>
      <c r="AQ3072" s="53"/>
      <c r="AR3072" s="53"/>
      <c r="AS3072" s="53"/>
      <c r="AT3072" s="53"/>
      <c r="AU3072" s="53"/>
      <c r="AV3072" s="53"/>
      <c r="AW3072" s="53"/>
      <c r="AX3072" s="53"/>
      <c r="AY3072" s="53"/>
    </row>
    <row r="3073" spans="18:51">
      <c r="R3073" s="55"/>
      <c r="S3073" s="53"/>
      <c r="T3073" s="53"/>
      <c r="U3073" s="53"/>
      <c r="V3073" s="53"/>
      <c r="W3073" s="53"/>
      <c r="X3073" s="54"/>
      <c r="Y3073" s="54"/>
      <c r="Z3073" s="54"/>
      <c r="AA3073" s="54"/>
      <c r="AB3073" s="54"/>
      <c r="AC3073" s="54"/>
      <c r="AD3073" s="54"/>
      <c r="AE3073" s="54"/>
      <c r="AF3073" s="53"/>
      <c r="AG3073" s="54"/>
      <c r="AH3073" s="54"/>
      <c r="AI3073" s="54"/>
      <c r="AJ3073" s="53"/>
      <c r="AK3073" s="53"/>
      <c r="AL3073" s="53"/>
      <c r="AM3073" s="53"/>
      <c r="AN3073" s="53"/>
      <c r="AO3073" s="53"/>
      <c r="AP3073" s="53"/>
      <c r="AQ3073" s="53"/>
      <c r="AR3073" s="53"/>
      <c r="AS3073" s="53"/>
      <c r="AT3073" s="53"/>
      <c r="AU3073" s="53"/>
      <c r="AV3073" s="53"/>
      <c r="AW3073" s="53"/>
      <c r="AX3073" s="53"/>
      <c r="AY3073" s="53"/>
    </row>
    <row r="3074" spans="18:51">
      <c r="R3074" s="55"/>
      <c r="S3074" s="53"/>
      <c r="T3074" s="53"/>
      <c r="U3074" s="53"/>
      <c r="V3074" s="53"/>
      <c r="W3074" s="53"/>
      <c r="X3074" s="54"/>
      <c r="Y3074" s="54"/>
      <c r="Z3074" s="54"/>
      <c r="AA3074" s="54"/>
      <c r="AB3074" s="54"/>
      <c r="AC3074" s="54"/>
      <c r="AD3074" s="54"/>
      <c r="AE3074" s="54"/>
      <c r="AF3074" s="53"/>
      <c r="AG3074" s="54"/>
      <c r="AH3074" s="54"/>
      <c r="AI3074" s="54"/>
      <c r="AJ3074" s="53"/>
      <c r="AK3074" s="53"/>
      <c r="AL3074" s="53"/>
      <c r="AM3074" s="53"/>
      <c r="AN3074" s="53"/>
      <c r="AO3074" s="53"/>
      <c r="AP3074" s="53"/>
      <c r="AQ3074" s="53"/>
      <c r="AR3074" s="53"/>
      <c r="AS3074" s="53"/>
      <c r="AT3074" s="53"/>
      <c r="AU3074" s="53"/>
      <c r="AV3074" s="53"/>
      <c r="AW3074" s="53"/>
      <c r="AX3074" s="53"/>
      <c r="AY3074" s="53"/>
    </row>
    <row r="3075" spans="18:51">
      <c r="R3075" s="55"/>
      <c r="S3075" s="53"/>
      <c r="T3075" s="53"/>
      <c r="U3075" s="53"/>
      <c r="V3075" s="53"/>
      <c r="W3075" s="53"/>
      <c r="X3075" s="54"/>
      <c r="Y3075" s="54"/>
      <c r="Z3075" s="54"/>
      <c r="AA3075" s="54"/>
      <c r="AB3075" s="54"/>
      <c r="AC3075" s="54"/>
      <c r="AD3075" s="54"/>
      <c r="AE3075" s="54"/>
      <c r="AF3075" s="53"/>
      <c r="AG3075" s="54"/>
      <c r="AH3075" s="54"/>
      <c r="AI3075" s="54"/>
      <c r="AJ3075" s="53"/>
      <c r="AK3075" s="53"/>
      <c r="AL3075" s="53"/>
      <c r="AM3075" s="53"/>
      <c r="AN3075" s="53"/>
      <c r="AO3075" s="53"/>
      <c r="AP3075" s="53"/>
      <c r="AQ3075" s="53"/>
      <c r="AR3075" s="53"/>
      <c r="AS3075" s="53"/>
      <c r="AT3075" s="53"/>
      <c r="AU3075" s="53"/>
      <c r="AV3075" s="53"/>
      <c r="AW3075" s="53"/>
      <c r="AX3075" s="53"/>
      <c r="AY3075" s="53"/>
    </row>
    <row r="3076" spans="18:51">
      <c r="R3076" s="55"/>
      <c r="S3076" s="53"/>
      <c r="T3076" s="53"/>
      <c r="U3076" s="53"/>
      <c r="V3076" s="53"/>
      <c r="W3076" s="53"/>
      <c r="X3076" s="54"/>
      <c r="Y3076" s="54"/>
      <c r="Z3076" s="54"/>
      <c r="AA3076" s="54"/>
      <c r="AB3076" s="54"/>
      <c r="AC3076" s="54"/>
      <c r="AD3076" s="54"/>
      <c r="AE3076" s="54"/>
      <c r="AF3076" s="53"/>
      <c r="AG3076" s="54"/>
      <c r="AH3076" s="54"/>
      <c r="AI3076" s="54"/>
      <c r="AJ3076" s="53"/>
      <c r="AK3076" s="53"/>
      <c r="AL3076" s="53"/>
      <c r="AM3076" s="53"/>
      <c r="AN3076" s="53"/>
      <c r="AO3076" s="53"/>
      <c r="AP3076" s="53"/>
      <c r="AQ3076" s="53"/>
      <c r="AR3076" s="53"/>
      <c r="AS3076" s="53"/>
      <c r="AT3076" s="53"/>
      <c r="AU3076" s="53"/>
      <c r="AV3076" s="53"/>
      <c r="AW3076" s="53"/>
      <c r="AX3076" s="53"/>
      <c r="AY3076" s="53"/>
    </row>
    <row r="3077" spans="18:51">
      <c r="R3077" s="55"/>
      <c r="S3077" s="53"/>
      <c r="T3077" s="53"/>
      <c r="U3077" s="53"/>
      <c r="V3077" s="53"/>
      <c r="W3077" s="53"/>
      <c r="X3077" s="54"/>
      <c r="Y3077" s="54"/>
      <c r="Z3077" s="54"/>
      <c r="AA3077" s="54"/>
      <c r="AB3077" s="54"/>
      <c r="AC3077" s="54"/>
      <c r="AD3077" s="54"/>
      <c r="AE3077" s="54"/>
      <c r="AF3077" s="53"/>
      <c r="AG3077" s="54"/>
      <c r="AH3077" s="54"/>
      <c r="AI3077" s="54"/>
      <c r="AJ3077" s="53"/>
      <c r="AK3077" s="53"/>
      <c r="AL3077" s="53"/>
      <c r="AM3077" s="53"/>
      <c r="AN3077" s="53"/>
      <c r="AO3077" s="53"/>
      <c r="AP3077" s="53"/>
      <c r="AQ3077" s="53"/>
      <c r="AR3077" s="53"/>
      <c r="AS3077" s="53"/>
      <c r="AT3077" s="53"/>
      <c r="AU3077" s="53"/>
      <c r="AV3077" s="53"/>
      <c r="AW3077" s="53"/>
      <c r="AX3077" s="53"/>
      <c r="AY3077" s="53"/>
    </row>
    <row r="3078" spans="18:51">
      <c r="R3078" s="55"/>
      <c r="S3078" s="53"/>
      <c r="T3078" s="53"/>
      <c r="U3078" s="53"/>
      <c r="V3078" s="53"/>
      <c r="W3078" s="53"/>
      <c r="X3078" s="54"/>
      <c r="Y3078" s="54"/>
      <c r="Z3078" s="54"/>
      <c r="AA3078" s="54"/>
      <c r="AB3078" s="54"/>
      <c r="AC3078" s="54"/>
      <c r="AD3078" s="54"/>
      <c r="AE3078" s="54"/>
      <c r="AF3078" s="53"/>
      <c r="AG3078" s="54"/>
      <c r="AH3078" s="54"/>
      <c r="AI3078" s="54"/>
      <c r="AJ3078" s="53"/>
      <c r="AK3078" s="53"/>
      <c r="AL3078" s="53"/>
      <c r="AM3078" s="53"/>
      <c r="AN3078" s="53"/>
      <c r="AO3078" s="53"/>
      <c r="AP3078" s="53"/>
      <c r="AQ3078" s="53"/>
      <c r="AR3078" s="53"/>
      <c r="AS3078" s="53"/>
      <c r="AT3078" s="53"/>
      <c r="AU3078" s="53"/>
      <c r="AV3078" s="53"/>
      <c r="AW3078" s="53"/>
      <c r="AX3078" s="53"/>
      <c r="AY3078" s="53"/>
    </row>
    <row r="3079" spans="18:51">
      <c r="R3079" s="55"/>
      <c r="S3079" s="53"/>
      <c r="T3079" s="53"/>
      <c r="U3079" s="53"/>
      <c r="V3079" s="53"/>
      <c r="W3079" s="53"/>
      <c r="X3079" s="54"/>
      <c r="Y3079" s="54"/>
      <c r="Z3079" s="54"/>
      <c r="AA3079" s="54"/>
      <c r="AB3079" s="54"/>
      <c r="AC3079" s="54"/>
      <c r="AD3079" s="54"/>
      <c r="AE3079" s="54"/>
      <c r="AF3079" s="53"/>
      <c r="AG3079" s="54"/>
      <c r="AH3079" s="54"/>
      <c r="AI3079" s="54"/>
      <c r="AJ3079" s="53"/>
      <c r="AK3079" s="53"/>
      <c r="AL3079" s="53"/>
      <c r="AM3079" s="53"/>
      <c r="AN3079" s="53"/>
      <c r="AO3079" s="53"/>
      <c r="AP3079" s="53"/>
      <c r="AQ3079" s="53"/>
      <c r="AR3079" s="53"/>
      <c r="AS3079" s="53"/>
      <c r="AT3079" s="53"/>
      <c r="AU3079" s="53"/>
      <c r="AV3079" s="53"/>
      <c r="AW3079" s="53"/>
      <c r="AX3079" s="53"/>
      <c r="AY3079" s="53"/>
    </row>
    <row r="3080" spans="18:51">
      <c r="R3080" s="55"/>
      <c r="S3080" s="53"/>
      <c r="T3080" s="53"/>
      <c r="U3080" s="53"/>
      <c r="V3080" s="53"/>
      <c r="W3080" s="53"/>
      <c r="X3080" s="54"/>
      <c r="Y3080" s="54"/>
      <c r="Z3080" s="54"/>
      <c r="AA3080" s="54"/>
      <c r="AB3080" s="54"/>
      <c r="AC3080" s="54"/>
      <c r="AD3080" s="54"/>
      <c r="AE3080" s="54"/>
      <c r="AF3080" s="53"/>
      <c r="AG3080" s="54"/>
      <c r="AH3080" s="54"/>
      <c r="AI3080" s="54"/>
      <c r="AJ3080" s="53"/>
      <c r="AK3080" s="53"/>
      <c r="AL3080" s="53"/>
      <c r="AM3080" s="53"/>
      <c r="AN3080" s="53"/>
      <c r="AO3080" s="53"/>
      <c r="AP3080" s="53"/>
      <c r="AQ3080" s="53"/>
      <c r="AR3080" s="53"/>
      <c r="AS3080" s="53"/>
      <c r="AT3080" s="53"/>
      <c r="AU3080" s="53"/>
      <c r="AV3080" s="53"/>
      <c r="AW3080" s="53"/>
      <c r="AX3080" s="53"/>
      <c r="AY3080" s="53"/>
    </row>
    <row r="3081" spans="18:51">
      <c r="R3081" s="55"/>
      <c r="S3081" s="53"/>
      <c r="T3081" s="53"/>
      <c r="U3081" s="53"/>
      <c r="V3081" s="53"/>
      <c r="W3081" s="53"/>
      <c r="X3081" s="54"/>
      <c r="Y3081" s="54"/>
      <c r="Z3081" s="54"/>
      <c r="AA3081" s="54"/>
      <c r="AB3081" s="54"/>
      <c r="AC3081" s="54"/>
      <c r="AD3081" s="54"/>
      <c r="AE3081" s="54"/>
      <c r="AF3081" s="53"/>
      <c r="AG3081" s="54"/>
      <c r="AH3081" s="54"/>
      <c r="AI3081" s="54"/>
      <c r="AJ3081" s="53"/>
      <c r="AK3081" s="53"/>
      <c r="AL3081" s="53"/>
      <c r="AM3081" s="53"/>
      <c r="AN3081" s="53"/>
      <c r="AO3081" s="53"/>
      <c r="AP3081" s="53"/>
      <c r="AQ3081" s="53"/>
      <c r="AR3081" s="53"/>
      <c r="AS3081" s="53"/>
      <c r="AT3081" s="53"/>
      <c r="AU3081" s="53"/>
      <c r="AV3081" s="53"/>
      <c r="AW3081" s="53"/>
      <c r="AX3081" s="53"/>
      <c r="AY3081" s="53"/>
    </row>
    <row r="3082" spans="18:51">
      <c r="R3082" s="55"/>
      <c r="S3082" s="53"/>
      <c r="T3082" s="53"/>
      <c r="U3082" s="53"/>
      <c r="V3082" s="53"/>
      <c r="W3082" s="53"/>
      <c r="X3082" s="54"/>
      <c r="Y3082" s="54"/>
      <c r="Z3082" s="54"/>
      <c r="AA3082" s="54"/>
      <c r="AB3082" s="54"/>
      <c r="AC3082" s="54"/>
      <c r="AD3082" s="54"/>
      <c r="AE3082" s="54"/>
      <c r="AF3082" s="53"/>
      <c r="AG3082" s="54"/>
      <c r="AH3082" s="54"/>
      <c r="AI3082" s="54"/>
      <c r="AJ3082" s="53"/>
      <c r="AK3082" s="53"/>
      <c r="AL3082" s="53"/>
      <c r="AM3082" s="53"/>
      <c r="AN3082" s="53"/>
      <c r="AO3082" s="53"/>
      <c r="AP3082" s="53"/>
      <c r="AQ3082" s="53"/>
      <c r="AR3082" s="53"/>
      <c r="AS3082" s="53"/>
      <c r="AT3082" s="53"/>
      <c r="AU3082" s="53"/>
      <c r="AV3082" s="53"/>
      <c r="AW3082" s="53"/>
      <c r="AX3082" s="53"/>
      <c r="AY3082" s="53"/>
    </row>
    <row r="3083" spans="18:51">
      <c r="R3083" s="55"/>
      <c r="S3083" s="53"/>
      <c r="T3083" s="53"/>
      <c r="U3083" s="53"/>
      <c r="V3083" s="53"/>
      <c r="W3083" s="53"/>
      <c r="X3083" s="54"/>
      <c r="Y3083" s="54"/>
      <c r="Z3083" s="54"/>
      <c r="AA3083" s="54"/>
      <c r="AB3083" s="54"/>
      <c r="AC3083" s="54"/>
      <c r="AD3083" s="54"/>
      <c r="AE3083" s="54"/>
      <c r="AF3083" s="53"/>
      <c r="AG3083" s="54"/>
      <c r="AH3083" s="54"/>
      <c r="AI3083" s="54"/>
      <c r="AJ3083" s="53"/>
      <c r="AK3083" s="53"/>
      <c r="AL3083" s="53"/>
      <c r="AM3083" s="53"/>
      <c r="AN3083" s="53"/>
      <c r="AO3083" s="53"/>
      <c r="AP3083" s="53"/>
      <c r="AQ3083" s="53"/>
      <c r="AR3083" s="53"/>
      <c r="AS3083" s="53"/>
      <c r="AT3083" s="53"/>
      <c r="AU3083" s="53"/>
      <c r="AV3083" s="53"/>
      <c r="AW3083" s="53"/>
      <c r="AX3083" s="53"/>
      <c r="AY3083" s="53"/>
    </row>
    <row r="3084" spans="18:51">
      <c r="R3084" s="55"/>
      <c r="S3084" s="53"/>
      <c r="T3084" s="53"/>
      <c r="U3084" s="53"/>
      <c r="V3084" s="53"/>
      <c r="W3084" s="53"/>
      <c r="X3084" s="54"/>
      <c r="Y3084" s="54"/>
      <c r="Z3084" s="54"/>
      <c r="AA3084" s="54"/>
      <c r="AB3084" s="54"/>
      <c r="AC3084" s="54"/>
      <c r="AD3084" s="54"/>
      <c r="AE3084" s="54"/>
      <c r="AF3084" s="53"/>
      <c r="AG3084" s="54"/>
      <c r="AH3084" s="54"/>
      <c r="AI3084" s="54"/>
      <c r="AJ3084" s="53"/>
      <c r="AK3084" s="53"/>
      <c r="AL3084" s="53"/>
      <c r="AM3084" s="53"/>
      <c r="AN3084" s="53"/>
      <c r="AO3084" s="53"/>
      <c r="AP3084" s="53"/>
      <c r="AQ3084" s="53"/>
      <c r="AR3084" s="53"/>
      <c r="AS3084" s="53"/>
      <c r="AT3084" s="53"/>
      <c r="AU3084" s="53"/>
      <c r="AV3084" s="53"/>
      <c r="AW3084" s="53"/>
      <c r="AX3084" s="53"/>
      <c r="AY3084" s="53"/>
    </row>
    <row r="3085" spans="18:51">
      <c r="R3085" s="55"/>
      <c r="S3085" s="53"/>
      <c r="T3085" s="53"/>
      <c r="U3085" s="53"/>
      <c r="V3085" s="53"/>
      <c r="W3085" s="53"/>
      <c r="X3085" s="54"/>
      <c r="Y3085" s="54"/>
      <c r="Z3085" s="54"/>
      <c r="AA3085" s="54"/>
      <c r="AB3085" s="54"/>
      <c r="AC3085" s="54"/>
      <c r="AD3085" s="54"/>
      <c r="AE3085" s="54"/>
      <c r="AF3085" s="53"/>
      <c r="AG3085" s="54"/>
      <c r="AH3085" s="54"/>
      <c r="AI3085" s="54"/>
      <c r="AJ3085" s="53"/>
      <c r="AK3085" s="53"/>
      <c r="AL3085" s="53"/>
      <c r="AM3085" s="53"/>
      <c r="AN3085" s="53"/>
      <c r="AO3085" s="53"/>
      <c r="AP3085" s="53"/>
      <c r="AQ3085" s="53"/>
      <c r="AR3085" s="53"/>
      <c r="AS3085" s="53"/>
      <c r="AT3085" s="53"/>
      <c r="AU3085" s="53"/>
      <c r="AV3085" s="53"/>
      <c r="AW3085" s="53"/>
      <c r="AX3085" s="53"/>
      <c r="AY3085" s="53"/>
    </row>
    <row r="3086" spans="18:51">
      <c r="R3086" s="55"/>
      <c r="S3086" s="53"/>
      <c r="T3086" s="53"/>
      <c r="U3086" s="53"/>
      <c r="V3086" s="53"/>
      <c r="W3086" s="53"/>
      <c r="X3086" s="54"/>
      <c r="Y3086" s="54"/>
      <c r="Z3086" s="54"/>
      <c r="AA3086" s="54"/>
      <c r="AB3086" s="54"/>
      <c r="AC3086" s="54"/>
      <c r="AD3086" s="54"/>
      <c r="AE3086" s="54"/>
      <c r="AF3086" s="53"/>
      <c r="AG3086" s="54"/>
      <c r="AH3086" s="54"/>
      <c r="AI3086" s="54"/>
      <c r="AJ3086" s="53"/>
      <c r="AK3086" s="53"/>
      <c r="AL3086" s="53"/>
      <c r="AM3086" s="53"/>
      <c r="AN3086" s="53"/>
      <c r="AO3086" s="53"/>
      <c r="AP3086" s="53"/>
      <c r="AQ3086" s="53"/>
      <c r="AR3086" s="53"/>
      <c r="AS3086" s="53"/>
      <c r="AT3086" s="53"/>
      <c r="AU3086" s="53"/>
      <c r="AV3086" s="53"/>
      <c r="AW3086" s="53"/>
      <c r="AX3086" s="53"/>
      <c r="AY3086" s="53"/>
    </row>
    <row r="3087" spans="18:51">
      <c r="R3087" s="55"/>
      <c r="S3087" s="53"/>
      <c r="T3087" s="53"/>
      <c r="U3087" s="53"/>
      <c r="V3087" s="53"/>
      <c r="W3087" s="53"/>
      <c r="X3087" s="54"/>
      <c r="Y3087" s="54"/>
      <c r="Z3087" s="54"/>
      <c r="AA3087" s="54"/>
      <c r="AB3087" s="54"/>
      <c r="AC3087" s="54"/>
      <c r="AD3087" s="54"/>
      <c r="AE3087" s="54"/>
      <c r="AF3087" s="53"/>
      <c r="AG3087" s="54"/>
      <c r="AH3087" s="54"/>
      <c r="AI3087" s="54"/>
      <c r="AJ3087" s="53"/>
      <c r="AK3087" s="53"/>
      <c r="AL3087" s="53"/>
      <c r="AM3087" s="53"/>
      <c r="AN3087" s="53"/>
      <c r="AO3087" s="53"/>
      <c r="AP3087" s="53"/>
      <c r="AQ3087" s="53"/>
      <c r="AR3087" s="53"/>
      <c r="AS3087" s="53"/>
      <c r="AT3087" s="53"/>
      <c r="AU3087" s="53"/>
      <c r="AV3087" s="53"/>
      <c r="AW3087" s="53"/>
      <c r="AX3087" s="53"/>
      <c r="AY3087" s="53"/>
    </row>
    <row r="3088" spans="18:51">
      <c r="R3088" s="55"/>
      <c r="S3088" s="53"/>
      <c r="T3088" s="53"/>
      <c r="U3088" s="53"/>
      <c r="V3088" s="53"/>
      <c r="W3088" s="53"/>
      <c r="X3088" s="54"/>
      <c r="Y3088" s="54"/>
      <c r="Z3088" s="54"/>
      <c r="AA3088" s="54"/>
      <c r="AB3088" s="54"/>
      <c r="AC3088" s="54"/>
      <c r="AD3088" s="54"/>
      <c r="AE3088" s="54"/>
      <c r="AF3088" s="53"/>
      <c r="AG3088" s="54"/>
      <c r="AH3088" s="54"/>
      <c r="AI3088" s="54"/>
      <c r="AJ3088" s="53"/>
      <c r="AK3088" s="53"/>
      <c r="AL3088" s="53"/>
      <c r="AM3088" s="53"/>
      <c r="AN3088" s="53"/>
      <c r="AO3088" s="53"/>
      <c r="AP3088" s="53"/>
      <c r="AQ3088" s="53"/>
      <c r="AR3088" s="53"/>
      <c r="AS3088" s="53"/>
      <c r="AT3088" s="53"/>
      <c r="AU3088" s="53"/>
      <c r="AV3088" s="53"/>
      <c r="AW3088" s="53"/>
      <c r="AX3088" s="53"/>
      <c r="AY3088" s="53"/>
    </row>
    <row r="3089" spans="18:51">
      <c r="R3089" s="55"/>
      <c r="S3089" s="53"/>
      <c r="T3089" s="53"/>
      <c r="U3089" s="53"/>
      <c r="V3089" s="53"/>
      <c r="W3089" s="53"/>
      <c r="X3089" s="54"/>
      <c r="Y3089" s="54"/>
      <c r="Z3089" s="54"/>
      <c r="AA3089" s="54"/>
      <c r="AB3089" s="54"/>
      <c r="AC3089" s="54"/>
      <c r="AD3089" s="54"/>
      <c r="AE3089" s="54"/>
      <c r="AF3089" s="53"/>
      <c r="AG3089" s="54"/>
      <c r="AH3089" s="54"/>
      <c r="AI3089" s="54"/>
      <c r="AJ3089" s="53"/>
      <c r="AK3089" s="53"/>
      <c r="AL3089" s="53"/>
      <c r="AM3089" s="53"/>
      <c r="AN3089" s="53"/>
      <c r="AO3089" s="53"/>
      <c r="AP3089" s="53"/>
      <c r="AQ3089" s="53"/>
      <c r="AR3089" s="53"/>
      <c r="AS3089" s="53"/>
      <c r="AT3089" s="53"/>
      <c r="AU3089" s="53"/>
      <c r="AV3089" s="53"/>
      <c r="AW3089" s="53"/>
      <c r="AX3089" s="53"/>
      <c r="AY3089" s="53"/>
    </row>
    <row r="3090" spans="18:51">
      <c r="R3090" s="55"/>
      <c r="S3090" s="53"/>
      <c r="T3090" s="53"/>
      <c r="U3090" s="53"/>
      <c r="V3090" s="53"/>
      <c r="W3090" s="53"/>
      <c r="X3090" s="54"/>
      <c r="Y3090" s="54"/>
      <c r="Z3090" s="54"/>
      <c r="AA3090" s="54"/>
      <c r="AB3090" s="54"/>
      <c r="AC3090" s="54"/>
      <c r="AD3090" s="54"/>
      <c r="AE3090" s="54"/>
      <c r="AF3090" s="53"/>
      <c r="AG3090" s="54"/>
      <c r="AH3090" s="54"/>
      <c r="AI3090" s="54"/>
      <c r="AJ3090" s="53"/>
      <c r="AK3090" s="53"/>
      <c r="AL3090" s="53"/>
      <c r="AM3090" s="53"/>
      <c r="AN3090" s="53"/>
      <c r="AO3090" s="53"/>
      <c r="AP3090" s="53"/>
      <c r="AQ3090" s="53"/>
      <c r="AR3090" s="53"/>
      <c r="AS3090" s="53"/>
      <c r="AT3090" s="53"/>
      <c r="AU3090" s="53"/>
      <c r="AV3090" s="53"/>
      <c r="AW3090" s="53"/>
      <c r="AX3090" s="53"/>
      <c r="AY3090" s="53"/>
    </row>
    <row r="3091" spans="18:51">
      <c r="R3091" s="55"/>
      <c r="S3091" s="53"/>
      <c r="T3091" s="53"/>
      <c r="U3091" s="53"/>
      <c r="V3091" s="53"/>
      <c r="W3091" s="53"/>
      <c r="X3091" s="54"/>
      <c r="Y3091" s="54"/>
      <c r="Z3091" s="54"/>
      <c r="AA3091" s="54"/>
      <c r="AB3091" s="54"/>
      <c r="AC3091" s="54"/>
      <c r="AD3091" s="54"/>
      <c r="AE3091" s="54"/>
      <c r="AF3091" s="53"/>
      <c r="AG3091" s="54"/>
      <c r="AH3091" s="54"/>
      <c r="AI3091" s="54"/>
      <c r="AJ3091" s="53"/>
      <c r="AK3091" s="53"/>
      <c r="AL3091" s="53"/>
      <c r="AM3091" s="53"/>
      <c r="AN3091" s="53"/>
      <c r="AO3091" s="53"/>
      <c r="AP3091" s="53"/>
      <c r="AQ3091" s="53"/>
      <c r="AR3091" s="53"/>
      <c r="AS3091" s="53"/>
      <c r="AT3091" s="53"/>
      <c r="AU3091" s="53"/>
      <c r="AV3091" s="53"/>
      <c r="AW3091" s="53"/>
      <c r="AX3091" s="53"/>
      <c r="AY3091" s="53"/>
    </row>
    <row r="3092" spans="18:51">
      <c r="R3092" s="55"/>
      <c r="S3092" s="53"/>
      <c r="T3092" s="53"/>
      <c r="U3092" s="53"/>
      <c r="V3092" s="53"/>
      <c r="W3092" s="53"/>
      <c r="X3092" s="54"/>
      <c r="Y3092" s="54"/>
      <c r="Z3092" s="54"/>
      <c r="AA3092" s="54"/>
      <c r="AB3092" s="54"/>
      <c r="AC3092" s="54"/>
      <c r="AD3092" s="54"/>
      <c r="AE3092" s="54"/>
      <c r="AF3092" s="53"/>
      <c r="AG3092" s="54"/>
      <c r="AH3092" s="54"/>
      <c r="AI3092" s="54"/>
      <c r="AJ3092" s="53"/>
      <c r="AK3092" s="53"/>
      <c r="AL3092" s="53"/>
      <c r="AM3092" s="53"/>
      <c r="AN3092" s="53"/>
      <c r="AO3092" s="53"/>
      <c r="AP3092" s="53"/>
      <c r="AQ3092" s="53"/>
      <c r="AR3092" s="53"/>
      <c r="AS3092" s="53"/>
      <c r="AT3092" s="53"/>
      <c r="AU3092" s="53"/>
      <c r="AV3092" s="53"/>
      <c r="AW3092" s="53"/>
      <c r="AX3092" s="53"/>
      <c r="AY3092" s="53"/>
    </row>
    <row r="3093" spans="18:51">
      <c r="R3093" s="55"/>
      <c r="S3093" s="53"/>
      <c r="T3093" s="53"/>
      <c r="U3093" s="53"/>
      <c r="V3093" s="53"/>
      <c r="W3093" s="53"/>
      <c r="X3093" s="54"/>
      <c r="Y3093" s="54"/>
      <c r="Z3093" s="54"/>
      <c r="AA3093" s="54"/>
      <c r="AB3093" s="54"/>
      <c r="AC3093" s="54"/>
      <c r="AD3093" s="54"/>
      <c r="AE3093" s="54"/>
      <c r="AF3093" s="53"/>
      <c r="AG3093" s="54"/>
      <c r="AH3093" s="54"/>
      <c r="AI3093" s="54"/>
      <c r="AJ3093" s="53"/>
      <c r="AK3093" s="53"/>
      <c r="AL3093" s="53"/>
      <c r="AM3093" s="53"/>
      <c r="AN3093" s="53"/>
      <c r="AO3093" s="53"/>
      <c r="AP3093" s="53"/>
      <c r="AQ3093" s="53"/>
      <c r="AR3093" s="53"/>
      <c r="AS3093" s="53"/>
      <c r="AT3093" s="53"/>
      <c r="AU3093" s="53"/>
      <c r="AV3093" s="53"/>
      <c r="AW3093" s="53"/>
      <c r="AX3093" s="53"/>
      <c r="AY3093" s="53"/>
    </row>
    <row r="3094" spans="18:51">
      <c r="R3094" s="55"/>
      <c r="S3094" s="53"/>
      <c r="T3094" s="53"/>
      <c r="U3094" s="53"/>
      <c r="V3094" s="53"/>
      <c r="W3094" s="53"/>
      <c r="X3094" s="54"/>
      <c r="Y3094" s="54"/>
      <c r="Z3094" s="54"/>
      <c r="AA3094" s="54"/>
      <c r="AB3094" s="54"/>
      <c r="AC3094" s="54"/>
      <c r="AD3094" s="54"/>
      <c r="AE3094" s="54"/>
      <c r="AF3094" s="53"/>
      <c r="AG3094" s="54"/>
      <c r="AH3094" s="54"/>
      <c r="AI3094" s="54"/>
      <c r="AJ3094" s="53"/>
      <c r="AK3094" s="53"/>
      <c r="AL3094" s="53"/>
      <c r="AM3094" s="53"/>
      <c r="AN3094" s="53"/>
      <c r="AO3094" s="53"/>
      <c r="AP3094" s="53"/>
      <c r="AQ3094" s="53"/>
      <c r="AR3094" s="53"/>
      <c r="AS3094" s="53"/>
      <c r="AT3094" s="53"/>
      <c r="AU3094" s="53"/>
      <c r="AV3094" s="53"/>
      <c r="AW3094" s="53"/>
      <c r="AX3094" s="53"/>
      <c r="AY3094" s="53"/>
    </row>
    <row r="3095" spans="18:51">
      <c r="R3095" s="55"/>
      <c r="S3095" s="53"/>
      <c r="T3095" s="53"/>
      <c r="U3095" s="53"/>
      <c r="V3095" s="53"/>
      <c r="W3095" s="53"/>
      <c r="X3095" s="54"/>
      <c r="Y3095" s="54"/>
      <c r="Z3095" s="54"/>
      <c r="AA3095" s="54"/>
      <c r="AB3095" s="54"/>
      <c r="AC3095" s="54"/>
      <c r="AD3095" s="54"/>
      <c r="AE3095" s="54"/>
      <c r="AF3095" s="53"/>
      <c r="AG3095" s="54"/>
      <c r="AH3095" s="54"/>
      <c r="AI3095" s="54"/>
      <c r="AJ3095" s="53"/>
      <c r="AK3095" s="53"/>
      <c r="AL3095" s="53"/>
      <c r="AM3095" s="53"/>
      <c r="AN3095" s="53"/>
      <c r="AO3095" s="53"/>
      <c r="AP3095" s="53"/>
      <c r="AQ3095" s="53"/>
      <c r="AR3095" s="53"/>
      <c r="AS3095" s="53"/>
      <c r="AT3095" s="53"/>
      <c r="AU3095" s="53"/>
      <c r="AV3095" s="53"/>
      <c r="AW3095" s="53"/>
      <c r="AX3095" s="53"/>
      <c r="AY3095" s="53"/>
    </row>
    <row r="3096" spans="18:51">
      <c r="R3096" s="55"/>
      <c r="S3096" s="53"/>
      <c r="T3096" s="53"/>
      <c r="U3096" s="53"/>
      <c r="V3096" s="53"/>
      <c r="W3096" s="53"/>
      <c r="X3096" s="54"/>
      <c r="Y3096" s="54"/>
      <c r="Z3096" s="54"/>
      <c r="AA3096" s="54"/>
      <c r="AB3096" s="54"/>
      <c r="AC3096" s="54"/>
      <c r="AD3096" s="54"/>
      <c r="AE3096" s="54"/>
      <c r="AF3096" s="53"/>
      <c r="AG3096" s="54"/>
      <c r="AH3096" s="54"/>
      <c r="AI3096" s="54"/>
      <c r="AJ3096" s="53"/>
      <c r="AK3096" s="53"/>
      <c r="AL3096" s="53"/>
      <c r="AM3096" s="53"/>
      <c r="AN3096" s="53"/>
      <c r="AO3096" s="53"/>
      <c r="AP3096" s="53"/>
      <c r="AQ3096" s="53"/>
      <c r="AR3096" s="53"/>
      <c r="AS3096" s="53"/>
      <c r="AT3096" s="53"/>
      <c r="AU3096" s="53"/>
      <c r="AV3096" s="53"/>
      <c r="AW3096" s="53"/>
      <c r="AX3096" s="53"/>
      <c r="AY3096" s="53"/>
    </row>
    <row r="3097" spans="18:51">
      <c r="R3097" s="55"/>
      <c r="S3097" s="53"/>
      <c r="T3097" s="53"/>
      <c r="U3097" s="53"/>
      <c r="V3097" s="53"/>
      <c r="W3097" s="53"/>
      <c r="X3097" s="54"/>
      <c r="Y3097" s="54"/>
      <c r="Z3097" s="54"/>
      <c r="AA3097" s="54"/>
      <c r="AB3097" s="54"/>
      <c r="AC3097" s="54"/>
      <c r="AD3097" s="54"/>
      <c r="AE3097" s="54"/>
      <c r="AF3097" s="53"/>
      <c r="AG3097" s="54"/>
      <c r="AH3097" s="54"/>
      <c r="AI3097" s="54"/>
      <c r="AJ3097" s="53"/>
      <c r="AK3097" s="53"/>
      <c r="AL3097" s="53"/>
      <c r="AM3097" s="53"/>
      <c r="AN3097" s="53"/>
      <c r="AO3097" s="53"/>
      <c r="AP3097" s="53"/>
      <c r="AQ3097" s="53"/>
      <c r="AR3097" s="53"/>
      <c r="AS3097" s="53"/>
      <c r="AT3097" s="53"/>
      <c r="AU3097" s="53"/>
      <c r="AV3097" s="53"/>
      <c r="AW3097" s="53"/>
      <c r="AX3097" s="53"/>
      <c r="AY3097" s="53"/>
    </row>
    <row r="3098" spans="18:51">
      <c r="R3098" s="55"/>
      <c r="S3098" s="53"/>
      <c r="T3098" s="53"/>
      <c r="U3098" s="53"/>
      <c r="V3098" s="53"/>
      <c r="W3098" s="53"/>
      <c r="X3098" s="54"/>
      <c r="Y3098" s="54"/>
      <c r="Z3098" s="54"/>
      <c r="AA3098" s="54"/>
      <c r="AB3098" s="54"/>
      <c r="AC3098" s="54"/>
      <c r="AD3098" s="54"/>
      <c r="AE3098" s="54"/>
      <c r="AF3098" s="53"/>
      <c r="AG3098" s="54"/>
      <c r="AH3098" s="54"/>
      <c r="AI3098" s="54"/>
      <c r="AJ3098" s="53"/>
      <c r="AK3098" s="53"/>
      <c r="AL3098" s="53"/>
      <c r="AM3098" s="53"/>
      <c r="AN3098" s="53"/>
      <c r="AO3098" s="53"/>
      <c r="AP3098" s="53"/>
      <c r="AQ3098" s="53"/>
      <c r="AR3098" s="53"/>
      <c r="AS3098" s="53"/>
      <c r="AT3098" s="53"/>
      <c r="AU3098" s="53"/>
      <c r="AV3098" s="53"/>
      <c r="AW3098" s="53"/>
      <c r="AX3098" s="53"/>
      <c r="AY3098" s="53"/>
    </row>
    <row r="3099" spans="18:51">
      <c r="R3099" s="55"/>
      <c r="S3099" s="53"/>
      <c r="T3099" s="53"/>
      <c r="U3099" s="53"/>
      <c r="V3099" s="53"/>
      <c r="W3099" s="53"/>
      <c r="X3099" s="54"/>
      <c r="Y3099" s="54"/>
      <c r="Z3099" s="54"/>
      <c r="AA3099" s="54"/>
      <c r="AB3099" s="54"/>
      <c r="AC3099" s="54"/>
      <c r="AD3099" s="54"/>
      <c r="AE3099" s="54"/>
      <c r="AF3099" s="53"/>
      <c r="AG3099" s="54"/>
      <c r="AH3099" s="54"/>
      <c r="AI3099" s="54"/>
      <c r="AJ3099" s="53"/>
      <c r="AK3099" s="53"/>
      <c r="AL3099" s="53"/>
      <c r="AM3099" s="53"/>
      <c r="AN3099" s="53"/>
      <c r="AO3099" s="53"/>
      <c r="AP3099" s="53"/>
      <c r="AQ3099" s="53"/>
      <c r="AR3099" s="53"/>
      <c r="AS3099" s="53"/>
      <c r="AT3099" s="53"/>
      <c r="AU3099" s="53"/>
      <c r="AV3099" s="53"/>
      <c r="AW3099" s="53"/>
      <c r="AX3099" s="53"/>
      <c r="AY3099" s="53"/>
    </row>
    <row r="3100" spans="18:51">
      <c r="R3100" s="55"/>
      <c r="S3100" s="53"/>
      <c r="T3100" s="53"/>
      <c r="U3100" s="53"/>
      <c r="V3100" s="53"/>
      <c r="W3100" s="53"/>
      <c r="X3100" s="54"/>
      <c r="Y3100" s="54"/>
      <c r="Z3100" s="54"/>
      <c r="AA3100" s="54"/>
      <c r="AB3100" s="54"/>
      <c r="AC3100" s="54"/>
      <c r="AD3100" s="54"/>
      <c r="AE3100" s="54"/>
      <c r="AF3100" s="53"/>
      <c r="AG3100" s="54"/>
      <c r="AH3100" s="54"/>
      <c r="AI3100" s="54"/>
      <c r="AJ3100" s="53"/>
      <c r="AK3100" s="53"/>
      <c r="AL3100" s="53"/>
      <c r="AM3100" s="53"/>
      <c r="AN3100" s="53"/>
      <c r="AO3100" s="53"/>
      <c r="AP3100" s="53"/>
      <c r="AQ3100" s="53"/>
      <c r="AR3100" s="53"/>
      <c r="AS3100" s="53"/>
      <c r="AT3100" s="53"/>
      <c r="AU3100" s="53"/>
      <c r="AV3100" s="53"/>
      <c r="AW3100" s="53"/>
      <c r="AX3100" s="53"/>
      <c r="AY3100" s="53"/>
    </row>
    <row r="3101" spans="18:51">
      <c r="R3101" s="55"/>
      <c r="S3101" s="53"/>
      <c r="T3101" s="53"/>
      <c r="U3101" s="53"/>
      <c r="V3101" s="53"/>
      <c r="W3101" s="53"/>
      <c r="X3101" s="54"/>
      <c r="Y3101" s="54"/>
      <c r="Z3101" s="54"/>
      <c r="AA3101" s="54"/>
      <c r="AB3101" s="54"/>
      <c r="AC3101" s="54"/>
      <c r="AD3101" s="54"/>
      <c r="AE3101" s="54"/>
      <c r="AF3101" s="53"/>
      <c r="AG3101" s="54"/>
      <c r="AH3101" s="54"/>
      <c r="AI3101" s="54"/>
      <c r="AJ3101" s="53"/>
      <c r="AK3101" s="53"/>
      <c r="AL3101" s="53"/>
      <c r="AM3101" s="53"/>
      <c r="AN3101" s="53"/>
      <c r="AO3101" s="53"/>
      <c r="AP3101" s="53"/>
      <c r="AQ3101" s="53"/>
      <c r="AR3101" s="53"/>
      <c r="AS3101" s="53"/>
      <c r="AT3101" s="53"/>
      <c r="AU3101" s="53"/>
      <c r="AV3101" s="53"/>
      <c r="AW3101" s="53"/>
      <c r="AX3101" s="53"/>
      <c r="AY3101" s="53"/>
    </row>
    <row r="3102" spans="18:51">
      <c r="R3102" s="55"/>
      <c r="S3102" s="53"/>
      <c r="T3102" s="53"/>
      <c r="U3102" s="53"/>
      <c r="V3102" s="53"/>
      <c r="W3102" s="53"/>
      <c r="X3102" s="54"/>
      <c r="Y3102" s="54"/>
      <c r="Z3102" s="54"/>
      <c r="AA3102" s="54"/>
      <c r="AB3102" s="54"/>
      <c r="AC3102" s="54"/>
      <c r="AD3102" s="54"/>
      <c r="AE3102" s="54"/>
      <c r="AF3102" s="53"/>
      <c r="AG3102" s="54"/>
      <c r="AH3102" s="54"/>
      <c r="AI3102" s="54"/>
      <c r="AJ3102" s="53"/>
      <c r="AK3102" s="53"/>
      <c r="AL3102" s="53"/>
      <c r="AM3102" s="53"/>
      <c r="AN3102" s="53"/>
      <c r="AO3102" s="53"/>
      <c r="AP3102" s="53"/>
      <c r="AQ3102" s="53"/>
      <c r="AR3102" s="53"/>
      <c r="AS3102" s="53"/>
      <c r="AT3102" s="53"/>
      <c r="AU3102" s="53"/>
      <c r="AV3102" s="53"/>
      <c r="AW3102" s="53"/>
      <c r="AX3102" s="53"/>
      <c r="AY3102" s="53"/>
    </row>
    <row r="3103" spans="18:51">
      <c r="R3103" s="55"/>
      <c r="S3103" s="53"/>
      <c r="T3103" s="53"/>
      <c r="U3103" s="53"/>
      <c r="V3103" s="53"/>
      <c r="W3103" s="53"/>
      <c r="X3103" s="54"/>
      <c r="Y3103" s="54"/>
      <c r="Z3103" s="54"/>
      <c r="AA3103" s="54"/>
      <c r="AB3103" s="54"/>
      <c r="AC3103" s="54"/>
      <c r="AD3103" s="54"/>
      <c r="AE3103" s="54"/>
      <c r="AF3103" s="53"/>
      <c r="AG3103" s="54"/>
      <c r="AH3103" s="54"/>
      <c r="AI3103" s="54"/>
      <c r="AJ3103" s="53"/>
      <c r="AK3103" s="53"/>
      <c r="AL3103" s="53"/>
      <c r="AM3103" s="53"/>
      <c r="AN3103" s="53"/>
      <c r="AO3103" s="53"/>
      <c r="AP3103" s="53"/>
      <c r="AQ3103" s="53"/>
      <c r="AR3103" s="53"/>
      <c r="AS3103" s="53"/>
      <c r="AT3103" s="53"/>
      <c r="AU3103" s="53"/>
      <c r="AV3103" s="53"/>
      <c r="AW3103" s="53"/>
      <c r="AX3103" s="53"/>
      <c r="AY3103" s="53"/>
    </row>
    <row r="3104" spans="18:51">
      <c r="R3104" s="55"/>
      <c r="S3104" s="53"/>
      <c r="T3104" s="53"/>
      <c r="U3104" s="53"/>
      <c r="V3104" s="53"/>
      <c r="W3104" s="53"/>
      <c r="X3104" s="54"/>
      <c r="Y3104" s="54"/>
      <c r="Z3104" s="54"/>
      <c r="AA3104" s="54"/>
      <c r="AB3104" s="54"/>
      <c r="AC3104" s="54"/>
      <c r="AD3104" s="54"/>
      <c r="AE3104" s="54"/>
      <c r="AF3104" s="53"/>
      <c r="AG3104" s="54"/>
      <c r="AH3104" s="54"/>
      <c r="AI3104" s="54"/>
      <c r="AJ3104" s="53"/>
      <c r="AK3104" s="53"/>
      <c r="AL3104" s="53"/>
      <c r="AM3104" s="53"/>
      <c r="AN3104" s="53"/>
      <c r="AO3104" s="53"/>
      <c r="AP3104" s="53"/>
      <c r="AQ3104" s="53"/>
      <c r="AR3104" s="53"/>
      <c r="AS3104" s="53"/>
      <c r="AT3104" s="53"/>
      <c r="AU3104" s="53"/>
      <c r="AV3104" s="53"/>
      <c r="AW3104" s="53"/>
      <c r="AX3104" s="53"/>
      <c r="AY3104" s="53"/>
    </row>
    <row r="3105" spans="18:51">
      <c r="R3105" s="55"/>
      <c r="S3105" s="53"/>
      <c r="T3105" s="53"/>
      <c r="U3105" s="53"/>
      <c r="V3105" s="53"/>
      <c r="W3105" s="53"/>
      <c r="X3105" s="54"/>
      <c r="Y3105" s="54"/>
      <c r="Z3105" s="54"/>
      <c r="AA3105" s="54"/>
      <c r="AB3105" s="54"/>
      <c r="AC3105" s="54"/>
      <c r="AD3105" s="54"/>
      <c r="AE3105" s="54"/>
      <c r="AF3105" s="53"/>
      <c r="AG3105" s="54"/>
      <c r="AH3105" s="54"/>
      <c r="AI3105" s="54"/>
      <c r="AJ3105" s="53"/>
      <c r="AK3105" s="53"/>
      <c r="AL3105" s="53"/>
      <c r="AM3105" s="53"/>
      <c r="AN3105" s="53"/>
      <c r="AO3105" s="53"/>
      <c r="AP3105" s="53"/>
      <c r="AQ3105" s="53"/>
      <c r="AR3105" s="53"/>
      <c r="AS3105" s="53"/>
      <c r="AT3105" s="53"/>
      <c r="AU3105" s="53"/>
      <c r="AV3105" s="53"/>
      <c r="AW3105" s="53"/>
      <c r="AX3105" s="53"/>
      <c r="AY3105" s="53"/>
    </row>
    <row r="3106" spans="18:51">
      <c r="R3106" s="55"/>
      <c r="S3106" s="53"/>
      <c r="T3106" s="53"/>
      <c r="U3106" s="53"/>
      <c r="V3106" s="53"/>
      <c r="W3106" s="53"/>
      <c r="X3106" s="54"/>
      <c r="Y3106" s="54"/>
      <c r="Z3106" s="54"/>
      <c r="AA3106" s="54"/>
      <c r="AB3106" s="54"/>
      <c r="AC3106" s="54"/>
      <c r="AD3106" s="54"/>
      <c r="AE3106" s="54"/>
      <c r="AF3106" s="53"/>
      <c r="AG3106" s="54"/>
      <c r="AH3106" s="54"/>
      <c r="AI3106" s="54"/>
      <c r="AJ3106" s="53"/>
      <c r="AK3106" s="53"/>
      <c r="AL3106" s="53"/>
      <c r="AM3106" s="53"/>
      <c r="AN3106" s="53"/>
      <c r="AO3106" s="53"/>
      <c r="AP3106" s="53"/>
      <c r="AQ3106" s="53"/>
      <c r="AR3106" s="53"/>
      <c r="AS3106" s="53"/>
      <c r="AT3106" s="53"/>
      <c r="AU3106" s="53"/>
      <c r="AV3106" s="53"/>
      <c r="AW3106" s="53"/>
      <c r="AX3106" s="53"/>
      <c r="AY3106" s="53"/>
    </row>
    <row r="3107" spans="18:51">
      <c r="R3107" s="55"/>
      <c r="S3107" s="53"/>
      <c r="T3107" s="53"/>
      <c r="U3107" s="53"/>
      <c r="V3107" s="53"/>
      <c r="W3107" s="53"/>
      <c r="X3107" s="54"/>
      <c r="Y3107" s="54"/>
      <c r="Z3107" s="54"/>
      <c r="AA3107" s="54"/>
      <c r="AB3107" s="54"/>
      <c r="AC3107" s="54"/>
      <c r="AD3107" s="54"/>
      <c r="AE3107" s="54"/>
      <c r="AF3107" s="53"/>
      <c r="AG3107" s="54"/>
      <c r="AH3107" s="54"/>
      <c r="AI3107" s="54"/>
      <c r="AJ3107" s="53"/>
      <c r="AK3107" s="53"/>
      <c r="AL3107" s="53"/>
      <c r="AM3107" s="53"/>
      <c r="AN3107" s="53"/>
      <c r="AO3107" s="53"/>
      <c r="AP3107" s="53"/>
      <c r="AQ3107" s="53"/>
      <c r="AR3107" s="53"/>
      <c r="AS3107" s="53"/>
      <c r="AT3107" s="53"/>
      <c r="AU3107" s="53"/>
      <c r="AV3107" s="53"/>
      <c r="AW3107" s="53"/>
      <c r="AX3107" s="53"/>
      <c r="AY3107" s="53"/>
    </row>
    <row r="3108" spans="18:51">
      <c r="R3108" s="55"/>
      <c r="S3108" s="53"/>
      <c r="T3108" s="53"/>
      <c r="U3108" s="53"/>
      <c r="V3108" s="53"/>
      <c r="W3108" s="53"/>
      <c r="X3108" s="54"/>
      <c r="Y3108" s="54"/>
      <c r="Z3108" s="54"/>
      <c r="AA3108" s="54"/>
      <c r="AB3108" s="54"/>
      <c r="AC3108" s="54"/>
      <c r="AD3108" s="54"/>
      <c r="AE3108" s="54"/>
      <c r="AF3108" s="53"/>
      <c r="AG3108" s="54"/>
      <c r="AH3108" s="54"/>
      <c r="AI3108" s="54"/>
      <c r="AJ3108" s="53"/>
      <c r="AK3108" s="53"/>
      <c r="AL3108" s="53"/>
      <c r="AM3108" s="53"/>
      <c r="AN3108" s="53"/>
      <c r="AO3108" s="53"/>
      <c r="AP3108" s="53"/>
      <c r="AQ3108" s="53"/>
      <c r="AR3108" s="53"/>
      <c r="AS3108" s="53"/>
      <c r="AT3108" s="53"/>
      <c r="AU3108" s="53"/>
      <c r="AV3108" s="53"/>
      <c r="AW3108" s="53"/>
      <c r="AX3108" s="53"/>
      <c r="AY3108" s="53"/>
    </row>
    <row r="3109" spans="18:51">
      <c r="R3109" s="55"/>
      <c r="S3109" s="53"/>
      <c r="T3109" s="53"/>
      <c r="U3109" s="53"/>
      <c r="V3109" s="53"/>
      <c r="W3109" s="53"/>
      <c r="X3109" s="54"/>
      <c r="Y3109" s="54"/>
      <c r="Z3109" s="54"/>
      <c r="AA3109" s="54"/>
      <c r="AB3109" s="54"/>
      <c r="AC3109" s="54"/>
      <c r="AD3109" s="54"/>
      <c r="AE3109" s="54"/>
      <c r="AF3109" s="53"/>
      <c r="AG3109" s="54"/>
      <c r="AH3109" s="54"/>
      <c r="AI3109" s="54"/>
      <c r="AJ3109" s="53"/>
      <c r="AK3109" s="53"/>
      <c r="AL3109" s="53"/>
      <c r="AM3109" s="53"/>
      <c r="AN3109" s="53"/>
      <c r="AO3109" s="53"/>
      <c r="AP3109" s="53"/>
      <c r="AQ3109" s="53"/>
      <c r="AR3109" s="53"/>
      <c r="AS3109" s="53"/>
      <c r="AT3109" s="53"/>
      <c r="AU3109" s="53"/>
      <c r="AV3109" s="53"/>
      <c r="AW3109" s="53"/>
      <c r="AX3109" s="53"/>
      <c r="AY3109" s="53"/>
    </row>
    <row r="3110" spans="18:51">
      <c r="R3110" s="55"/>
      <c r="S3110" s="53"/>
      <c r="T3110" s="53"/>
      <c r="U3110" s="53"/>
      <c r="V3110" s="53"/>
      <c r="W3110" s="53"/>
      <c r="X3110" s="54"/>
      <c r="Y3110" s="54"/>
      <c r="Z3110" s="54"/>
      <c r="AA3110" s="54"/>
      <c r="AB3110" s="54"/>
      <c r="AC3110" s="54"/>
      <c r="AD3110" s="54"/>
      <c r="AE3110" s="54"/>
      <c r="AF3110" s="53"/>
      <c r="AG3110" s="54"/>
      <c r="AH3110" s="54"/>
      <c r="AI3110" s="54"/>
      <c r="AJ3110" s="53"/>
      <c r="AK3110" s="53"/>
      <c r="AL3110" s="53"/>
      <c r="AM3110" s="53"/>
      <c r="AN3110" s="53"/>
      <c r="AO3110" s="53"/>
      <c r="AP3110" s="53"/>
      <c r="AQ3110" s="53"/>
      <c r="AR3110" s="53"/>
      <c r="AS3110" s="53"/>
      <c r="AT3110" s="53"/>
      <c r="AU3110" s="53"/>
      <c r="AV3110" s="53"/>
      <c r="AW3110" s="53"/>
      <c r="AX3110" s="53"/>
      <c r="AY3110" s="53"/>
    </row>
    <row r="3111" spans="18:51">
      <c r="R3111" s="55"/>
      <c r="S3111" s="53"/>
      <c r="T3111" s="53"/>
      <c r="U3111" s="53"/>
      <c r="V3111" s="53"/>
      <c r="W3111" s="53"/>
      <c r="X3111" s="54"/>
      <c r="Y3111" s="54"/>
      <c r="Z3111" s="54"/>
      <c r="AA3111" s="54"/>
      <c r="AB3111" s="54"/>
      <c r="AC3111" s="54"/>
      <c r="AD3111" s="54"/>
      <c r="AE3111" s="54"/>
      <c r="AF3111" s="53"/>
      <c r="AG3111" s="54"/>
      <c r="AH3111" s="54"/>
      <c r="AI3111" s="54"/>
      <c r="AJ3111" s="53"/>
      <c r="AK3111" s="53"/>
      <c r="AL3111" s="53"/>
      <c r="AM3111" s="53"/>
      <c r="AN3111" s="53"/>
      <c r="AO3111" s="53"/>
      <c r="AP3111" s="53"/>
      <c r="AQ3111" s="53"/>
      <c r="AR3111" s="53"/>
      <c r="AS3111" s="53"/>
      <c r="AT3111" s="53"/>
      <c r="AU3111" s="53"/>
      <c r="AV3111" s="53"/>
      <c r="AW3111" s="53"/>
      <c r="AX3111" s="53"/>
      <c r="AY3111" s="53"/>
    </row>
    <row r="3112" spans="18:51">
      <c r="R3112" s="55"/>
      <c r="S3112" s="53"/>
      <c r="T3112" s="53"/>
      <c r="U3112" s="53"/>
      <c r="V3112" s="53"/>
      <c r="W3112" s="53"/>
      <c r="X3112" s="54"/>
      <c r="Y3112" s="54"/>
      <c r="Z3112" s="54"/>
      <c r="AA3112" s="54"/>
      <c r="AB3112" s="54"/>
      <c r="AC3112" s="54"/>
      <c r="AD3112" s="54"/>
      <c r="AE3112" s="54"/>
      <c r="AF3112" s="53"/>
      <c r="AG3112" s="54"/>
      <c r="AH3112" s="54"/>
      <c r="AI3112" s="54"/>
      <c r="AJ3112" s="53"/>
      <c r="AK3112" s="53"/>
      <c r="AL3112" s="53"/>
      <c r="AM3112" s="53"/>
      <c r="AN3112" s="53"/>
      <c r="AO3112" s="53"/>
      <c r="AP3112" s="53"/>
      <c r="AQ3112" s="53"/>
      <c r="AR3112" s="53"/>
      <c r="AS3112" s="53"/>
      <c r="AT3112" s="53"/>
      <c r="AU3112" s="53"/>
      <c r="AV3112" s="53"/>
      <c r="AW3112" s="53"/>
      <c r="AX3112" s="53"/>
      <c r="AY3112" s="53"/>
    </row>
    <row r="3113" spans="18:51">
      <c r="R3113" s="55"/>
      <c r="S3113" s="53"/>
      <c r="T3113" s="53"/>
      <c r="U3113" s="53"/>
      <c r="V3113" s="53"/>
      <c r="W3113" s="53"/>
      <c r="X3113" s="54"/>
      <c r="Y3113" s="54"/>
      <c r="Z3113" s="54"/>
      <c r="AA3113" s="54"/>
      <c r="AB3113" s="54"/>
      <c r="AC3113" s="54"/>
      <c r="AD3113" s="54"/>
      <c r="AE3113" s="54"/>
      <c r="AF3113" s="53"/>
      <c r="AG3113" s="54"/>
      <c r="AH3113" s="54"/>
      <c r="AI3113" s="54"/>
      <c r="AJ3113" s="53"/>
      <c r="AK3113" s="53"/>
      <c r="AL3113" s="53"/>
      <c r="AM3113" s="53"/>
      <c r="AN3113" s="53"/>
      <c r="AO3113" s="53"/>
      <c r="AP3113" s="53"/>
      <c r="AQ3113" s="53"/>
      <c r="AR3113" s="53"/>
      <c r="AS3113" s="53"/>
      <c r="AT3113" s="53"/>
      <c r="AU3113" s="53"/>
      <c r="AV3113" s="53"/>
      <c r="AW3113" s="53"/>
      <c r="AX3113" s="53"/>
      <c r="AY3113" s="53"/>
    </row>
    <row r="3114" spans="18:51">
      <c r="R3114" s="55"/>
      <c r="S3114" s="53"/>
      <c r="T3114" s="53"/>
      <c r="U3114" s="53"/>
      <c r="V3114" s="53"/>
      <c r="W3114" s="53"/>
      <c r="X3114" s="54"/>
      <c r="Y3114" s="54"/>
      <c r="Z3114" s="54"/>
      <c r="AA3114" s="54"/>
      <c r="AB3114" s="54"/>
      <c r="AC3114" s="54"/>
      <c r="AD3114" s="54"/>
      <c r="AE3114" s="54"/>
      <c r="AF3114" s="53"/>
      <c r="AG3114" s="54"/>
      <c r="AH3114" s="54"/>
      <c r="AI3114" s="54"/>
      <c r="AJ3114" s="53"/>
      <c r="AK3114" s="53"/>
      <c r="AL3114" s="53"/>
      <c r="AM3114" s="53"/>
      <c r="AN3114" s="53"/>
      <c r="AO3114" s="53"/>
      <c r="AP3114" s="53"/>
      <c r="AQ3114" s="53"/>
      <c r="AR3114" s="53"/>
      <c r="AS3114" s="53"/>
      <c r="AT3114" s="53"/>
      <c r="AU3114" s="53"/>
      <c r="AV3114" s="53"/>
      <c r="AW3114" s="53"/>
      <c r="AX3114" s="53"/>
      <c r="AY3114" s="53"/>
    </row>
    <row r="3115" spans="18:51">
      <c r="R3115" s="55"/>
      <c r="S3115" s="53"/>
      <c r="T3115" s="53"/>
      <c r="U3115" s="53"/>
      <c r="V3115" s="53"/>
      <c r="W3115" s="53"/>
      <c r="X3115" s="54"/>
      <c r="Y3115" s="54"/>
      <c r="Z3115" s="54"/>
      <c r="AA3115" s="54"/>
      <c r="AB3115" s="54"/>
      <c r="AC3115" s="54"/>
      <c r="AD3115" s="54"/>
      <c r="AE3115" s="54"/>
      <c r="AF3115" s="53"/>
      <c r="AG3115" s="54"/>
      <c r="AH3115" s="54"/>
      <c r="AI3115" s="54"/>
      <c r="AJ3115" s="53"/>
      <c r="AK3115" s="53"/>
      <c r="AL3115" s="53"/>
      <c r="AM3115" s="53"/>
      <c r="AN3115" s="53"/>
      <c r="AO3115" s="53"/>
      <c r="AP3115" s="53"/>
      <c r="AQ3115" s="53"/>
      <c r="AR3115" s="53"/>
      <c r="AS3115" s="53"/>
      <c r="AT3115" s="53"/>
      <c r="AU3115" s="53"/>
      <c r="AV3115" s="53"/>
      <c r="AW3115" s="53"/>
      <c r="AX3115" s="53"/>
      <c r="AY3115" s="53"/>
    </row>
    <row r="3116" spans="18:51">
      <c r="R3116" s="55"/>
      <c r="S3116" s="53"/>
      <c r="T3116" s="53"/>
      <c r="U3116" s="53"/>
      <c r="V3116" s="53"/>
      <c r="W3116" s="53"/>
      <c r="X3116" s="54"/>
      <c r="Y3116" s="54"/>
      <c r="Z3116" s="54"/>
      <c r="AA3116" s="54"/>
      <c r="AB3116" s="54"/>
      <c r="AC3116" s="54"/>
      <c r="AD3116" s="54"/>
      <c r="AE3116" s="54"/>
      <c r="AF3116" s="53"/>
      <c r="AG3116" s="54"/>
      <c r="AH3116" s="54"/>
      <c r="AI3116" s="54"/>
      <c r="AJ3116" s="53"/>
      <c r="AK3116" s="53"/>
      <c r="AL3116" s="53"/>
      <c r="AM3116" s="53"/>
      <c r="AN3116" s="53"/>
      <c r="AO3116" s="53"/>
      <c r="AP3116" s="53"/>
      <c r="AQ3116" s="53"/>
      <c r="AR3116" s="53"/>
      <c r="AS3116" s="53"/>
      <c r="AT3116" s="53"/>
      <c r="AU3116" s="53"/>
      <c r="AV3116" s="53"/>
      <c r="AW3116" s="53"/>
      <c r="AX3116" s="53"/>
      <c r="AY3116" s="53"/>
    </row>
    <row r="3117" spans="18:51">
      <c r="R3117" s="55"/>
      <c r="S3117" s="53"/>
      <c r="T3117" s="53"/>
      <c r="U3117" s="53"/>
      <c r="V3117" s="53"/>
      <c r="W3117" s="53"/>
      <c r="X3117" s="54"/>
      <c r="Y3117" s="54"/>
      <c r="Z3117" s="54"/>
      <c r="AA3117" s="54"/>
      <c r="AB3117" s="54"/>
      <c r="AC3117" s="54"/>
      <c r="AD3117" s="54"/>
      <c r="AE3117" s="54"/>
      <c r="AF3117" s="53"/>
      <c r="AG3117" s="54"/>
      <c r="AH3117" s="54"/>
      <c r="AI3117" s="54"/>
      <c r="AJ3117" s="53"/>
      <c r="AK3117" s="53"/>
      <c r="AL3117" s="53"/>
      <c r="AM3117" s="53"/>
      <c r="AN3117" s="53"/>
      <c r="AO3117" s="53"/>
      <c r="AP3117" s="53"/>
      <c r="AQ3117" s="53"/>
      <c r="AR3117" s="53"/>
      <c r="AS3117" s="53"/>
      <c r="AT3117" s="53"/>
      <c r="AU3117" s="53"/>
      <c r="AV3117" s="53"/>
      <c r="AW3117" s="53"/>
      <c r="AX3117" s="53"/>
      <c r="AY3117" s="53"/>
    </row>
    <row r="3118" spans="18:51">
      <c r="R3118" s="55"/>
      <c r="S3118" s="53"/>
      <c r="T3118" s="53"/>
      <c r="U3118" s="53"/>
      <c r="V3118" s="53"/>
      <c r="W3118" s="53"/>
      <c r="X3118" s="54"/>
      <c r="Y3118" s="54"/>
      <c r="Z3118" s="54"/>
      <c r="AA3118" s="54"/>
      <c r="AB3118" s="54"/>
      <c r="AC3118" s="54"/>
      <c r="AD3118" s="54"/>
      <c r="AE3118" s="54"/>
      <c r="AF3118" s="53"/>
      <c r="AG3118" s="54"/>
      <c r="AH3118" s="54"/>
      <c r="AI3118" s="54"/>
      <c r="AJ3118" s="53"/>
      <c r="AK3118" s="53"/>
      <c r="AL3118" s="53"/>
      <c r="AM3118" s="53"/>
      <c r="AN3118" s="53"/>
      <c r="AO3118" s="53"/>
      <c r="AP3118" s="53"/>
      <c r="AQ3118" s="53"/>
      <c r="AR3118" s="53"/>
      <c r="AS3118" s="53"/>
      <c r="AT3118" s="53"/>
      <c r="AU3118" s="53"/>
      <c r="AV3118" s="53"/>
      <c r="AW3118" s="53"/>
      <c r="AX3118" s="53"/>
      <c r="AY3118" s="53"/>
    </row>
    <row r="3119" spans="18:51">
      <c r="R3119" s="55"/>
      <c r="S3119" s="53"/>
      <c r="T3119" s="53"/>
      <c r="U3119" s="53"/>
      <c r="V3119" s="53"/>
      <c r="W3119" s="53"/>
      <c r="X3119" s="54"/>
      <c r="Y3119" s="54"/>
      <c r="Z3119" s="54"/>
      <c r="AA3119" s="54"/>
      <c r="AB3119" s="54"/>
      <c r="AC3119" s="54"/>
      <c r="AD3119" s="54"/>
      <c r="AE3119" s="54"/>
      <c r="AF3119" s="53"/>
      <c r="AG3119" s="54"/>
      <c r="AH3119" s="54"/>
      <c r="AI3119" s="54"/>
      <c r="AJ3119" s="53"/>
      <c r="AK3119" s="53"/>
      <c r="AL3119" s="53"/>
      <c r="AM3119" s="53"/>
      <c r="AN3119" s="53"/>
      <c r="AO3119" s="53"/>
      <c r="AP3119" s="53"/>
      <c r="AQ3119" s="53"/>
      <c r="AR3119" s="53"/>
      <c r="AS3119" s="53"/>
      <c r="AT3119" s="53"/>
      <c r="AU3119" s="53"/>
      <c r="AV3119" s="53"/>
      <c r="AW3119" s="53"/>
      <c r="AX3119" s="53"/>
      <c r="AY3119" s="53"/>
    </row>
    <row r="3120" spans="18:51">
      <c r="R3120" s="55"/>
      <c r="S3120" s="53"/>
      <c r="T3120" s="53"/>
      <c r="U3120" s="53"/>
      <c r="V3120" s="53"/>
      <c r="W3120" s="53"/>
      <c r="X3120" s="54"/>
      <c r="Y3120" s="54"/>
      <c r="Z3120" s="54"/>
      <c r="AA3120" s="54"/>
      <c r="AB3120" s="54"/>
      <c r="AC3120" s="54"/>
      <c r="AD3120" s="54"/>
      <c r="AE3120" s="54"/>
      <c r="AF3120" s="53"/>
      <c r="AG3120" s="54"/>
      <c r="AH3120" s="54"/>
      <c r="AI3120" s="54"/>
      <c r="AJ3120" s="53"/>
      <c r="AK3120" s="53"/>
      <c r="AL3120" s="53"/>
      <c r="AM3120" s="53"/>
      <c r="AN3120" s="53"/>
      <c r="AO3120" s="53"/>
      <c r="AP3120" s="53"/>
      <c r="AQ3120" s="53"/>
      <c r="AR3120" s="53"/>
      <c r="AS3120" s="53"/>
      <c r="AT3120" s="53"/>
      <c r="AU3120" s="53"/>
      <c r="AV3120" s="53"/>
      <c r="AW3120" s="53"/>
      <c r="AX3120" s="53"/>
      <c r="AY3120" s="53"/>
    </row>
    <row r="3121" spans="18:51">
      <c r="R3121" s="55"/>
      <c r="S3121" s="53"/>
      <c r="T3121" s="53"/>
      <c r="U3121" s="53"/>
      <c r="V3121" s="53"/>
      <c r="W3121" s="53"/>
      <c r="X3121" s="54"/>
      <c r="Y3121" s="54"/>
      <c r="Z3121" s="54"/>
      <c r="AA3121" s="54"/>
      <c r="AB3121" s="54"/>
      <c r="AC3121" s="54"/>
      <c r="AD3121" s="54"/>
      <c r="AE3121" s="54"/>
      <c r="AF3121" s="53"/>
      <c r="AG3121" s="54"/>
      <c r="AH3121" s="54"/>
      <c r="AI3121" s="54"/>
      <c r="AJ3121" s="53"/>
      <c r="AK3121" s="53"/>
      <c r="AL3121" s="53"/>
      <c r="AM3121" s="53"/>
      <c r="AN3121" s="53"/>
      <c r="AO3121" s="53"/>
      <c r="AP3121" s="53"/>
      <c r="AQ3121" s="53"/>
      <c r="AR3121" s="53"/>
      <c r="AS3121" s="53"/>
      <c r="AT3121" s="53"/>
      <c r="AU3121" s="53"/>
      <c r="AV3121" s="53"/>
      <c r="AW3121" s="53"/>
      <c r="AX3121" s="53"/>
      <c r="AY3121" s="53"/>
    </row>
    <row r="3122" spans="18:51">
      <c r="R3122" s="55"/>
      <c r="S3122" s="53"/>
      <c r="T3122" s="53"/>
      <c r="U3122" s="53"/>
      <c r="V3122" s="53"/>
      <c r="W3122" s="53"/>
      <c r="X3122" s="54"/>
      <c r="Y3122" s="54"/>
      <c r="Z3122" s="54"/>
      <c r="AA3122" s="54"/>
      <c r="AB3122" s="54"/>
      <c r="AC3122" s="54"/>
      <c r="AD3122" s="54"/>
      <c r="AE3122" s="54"/>
      <c r="AF3122" s="53"/>
      <c r="AG3122" s="54"/>
      <c r="AH3122" s="54"/>
      <c r="AI3122" s="54"/>
      <c r="AJ3122" s="53"/>
      <c r="AK3122" s="53"/>
      <c r="AL3122" s="53"/>
      <c r="AM3122" s="53"/>
      <c r="AN3122" s="53"/>
      <c r="AO3122" s="53"/>
      <c r="AP3122" s="53"/>
      <c r="AQ3122" s="53"/>
      <c r="AR3122" s="53"/>
      <c r="AS3122" s="53"/>
      <c r="AT3122" s="53"/>
      <c r="AU3122" s="53"/>
      <c r="AV3122" s="53"/>
      <c r="AW3122" s="53"/>
      <c r="AX3122" s="53"/>
      <c r="AY3122" s="53"/>
    </row>
    <row r="3123" spans="18:51">
      <c r="R3123" s="55"/>
      <c r="S3123" s="53"/>
      <c r="T3123" s="53"/>
      <c r="U3123" s="53"/>
      <c r="V3123" s="53"/>
      <c r="W3123" s="53"/>
      <c r="X3123" s="54"/>
      <c r="Y3123" s="54"/>
      <c r="Z3123" s="54"/>
      <c r="AA3123" s="54"/>
      <c r="AB3123" s="54"/>
      <c r="AC3123" s="54"/>
      <c r="AD3123" s="54"/>
      <c r="AE3123" s="54"/>
      <c r="AF3123" s="53"/>
      <c r="AG3123" s="54"/>
      <c r="AH3123" s="54"/>
      <c r="AI3123" s="54"/>
      <c r="AJ3123" s="53"/>
      <c r="AK3123" s="53"/>
      <c r="AL3123" s="53"/>
      <c r="AM3123" s="53"/>
      <c r="AN3123" s="53"/>
      <c r="AO3123" s="53"/>
      <c r="AP3123" s="53"/>
      <c r="AQ3123" s="53"/>
      <c r="AR3123" s="53"/>
      <c r="AS3123" s="53"/>
      <c r="AT3123" s="53"/>
      <c r="AU3123" s="53"/>
      <c r="AV3123" s="53"/>
      <c r="AW3123" s="53"/>
      <c r="AX3123" s="53"/>
      <c r="AY3123" s="53"/>
    </row>
    <row r="3124" spans="18:51">
      <c r="R3124" s="55"/>
      <c r="S3124" s="53"/>
      <c r="T3124" s="53"/>
      <c r="U3124" s="53"/>
      <c r="V3124" s="53"/>
      <c r="W3124" s="53"/>
      <c r="X3124" s="54"/>
      <c r="Y3124" s="54"/>
      <c r="Z3124" s="54"/>
      <c r="AA3124" s="54"/>
      <c r="AB3124" s="54"/>
      <c r="AC3124" s="54"/>
      <c r="AD3124" s="54"/>
      <c r="AE3124" s="54"/>
      <c r="AF3124" s="53"/>
      <c r="AG3124" s="54"/>
      <c r="AH3124" s="54"/>
      <c r="AI3124" s="54"/>
      <c r="AJ3124" s="53"/>
      <c r="AK3124" s="53"/>
      <c r="AL3124" s="53"/>
      <c r="AM3124" s="53"/>
      <c r="AN3124" s="53"/>
      <c r="AO3124" s="53"/>
      <c r="AP3124" s="53"/>
      <c r="AQ3124" s="53"/>
      <c r="AR3124" s="53"/>
      <c r="AS3124" s="53"/>
      <c r="AT3124" s="53"/>
      <c r="AU3124" s="53"/>
      <c r="AV3124" s="53"/>
      <c r="AW3124" s="53"/>
      <c r="AX3124" s="53"/>
      <c r="AY3124" s="53"/>
    </row>
    <row r="3125" spans="18:51">
      <c r="R3125" s="55"/>
      <c r="S3125" s="53"/>
      <c r="T3125" s="53"/>
      <c r="U3125" s="53"/>
      <c r="V3125" s="53"/>
      <c r="W3125" s="53"/>
      <c r="X3125" s="54"/>
      <c r="Y3125" s="54"/>
      <c r="Z3125" s="54"/>
      <c r="AA3125" s="54"/>
      <c r="AB3125" s="54"/>
      <c r="AC3125" s="54"/>
      <c r="AD3125" s="54"/>
      <c r="AE3125" s="54"/>
      <c r="AF3125" s="53"/>
      <c r="AG3125" s="54"/>
      <c r="AH3125" s="54"/>
      <c r="AI3125" s="54"/>
      <c r="AJ3125" s="53"/>
      <c r="AK3125" s="53"/>
      <c r="AL3125" s="53"/>
      <c r="AM3125" s="53"/>
      <c r="AN3125" s="53"/>
      <c r="AO3125" s="53"/>
      <c r="AP3125" s="53"/>
      <c r="AQ3125" s="53"/>
      <c r="AR3125" s="53"/>
      <c r="AS3125" s="53"/>
      <c r="AT3125" s="53"/>
      <c r="AU3125" s="53"/>
      <c r="AV3125" s="53"/>
      <c r="AW3125" s="53"/>
      <c r="AX3125" s="53"/>
      <c r="AY3125" s="53"/>
    </row>
    <row r="3126" spans="18:51">
      <c r="R3126" s="55"/>
      <c r="S3126" s="53"/>
      <c r="T3126" s="53"/>
      <c r="U3126" s="53"/>
      <c r="V3126" s="53"/>
      <c r="W3126" s="53"/>
      <c r="X3126" s="54"/>
      <c r="Y3126" s="54"/>
      <c r="Z3126" s="54"/>
      <c r="AA3126" s="54"/>
      <c r="AB3126" s="54"/>
      <c r="AC3126" s="54"/>
      <c r="AD3126" s="54"/>
      <c r="AE3126" s="54"/>
      <c r="AF3126" s="53"/>
      <c r="AG3126" s="54"/>
      <c r="AH3126" s="54"/>
      <c r="AI3126" s="54"/>
      <c r="AJ3126" s="53"/>
      <c r="AK3126" s="53"/>
      <c r="AL3126" s="53"/>
      <c r="AM3126" s="53"/>
      <c r="AN3126" s="53"/>
      <c r="AO3126" s="53"/>
      <c r="AP3126" s="53"/>
      <c r="AQ3126" s="53"/>
      <c r="AR3126" s="53"/>
      <c r="AS3126" s="53"/>
      <c r="AT3126" s="53"/>
      <c r="AU3126" s="53"/>
      <c r="AV3126" s="53"/>
      <c r="AW3126" s="53"/>
      <c r="AX3126" s="53"/>
      <c r="AY3126" s="53"/>
    </row>
    <row r="3127" spans="18:51">
      <c r="R3127" s="55"/>
      <c r="S3127" s="53"/>
      <c r="T3127" s="53"/>
      <c r="U3127" s="53"/>
      <c r="V3127" s="53"/>
      <c r="W3127" s="53"/>
      <c r="X3127" s="54"/>
      <c r="Y3127" s="54"/>
      <c r="Z3127" s="54"/>
      <c r="AA3127" s="54"/>
      <c r="AB3127" s="54"/>
      <c r="AC3127" s="54"/>
      <c r="AD3127" s="54"/>
      <c r="AE3127" s="54"/>
      <c r="AF3127" s="53"/>
      <c r="AG3127" s="54"/>
      <c r="AH3127" s="54"/>
      <c r="AI3127" s="54"/>
      <c r="AJ3127" s="53"/>
      <c r="AK3127" s="53"/>
      <c r="AL3127" s="53"/>
      <c r="AM3127" s="53"/>
      <c r="AN3127" s="53"/>
      <c r="AO3127" s="53"/>
      <c r="AP3127" s="53"/>
      <c r="AQ3127" s="53"/>
      <c r="AR3127" s="53"/>
      <c r="AS3127" s="53"/>
      <c r="AT3127" s="53"/>
      <c r="AU3127" s="53"/>
      <c r="AV3127" s="53"/>
      <c r="AW3127" s="53"/>
      <c r="AX3127" s="53"/>
      <c r="AY3127" s="53"/>
    </row>
    <row r="3128" spans="18:51">
      <c r="R3128" s="55"/>
      <c r="S3128" s="53"/>
      <c r="T3128" s="53"/>
      <c r="U3128" s="53"/>
      <c r="V3128" s="53"/>
      <c r="W3128" s="53"/>
      <c r="X3128" s="54"/>
      <c r="Y3128" s="54"/>
      <c r="Z3128" s="54"/>
      <c r="AA3128" s="54"/>
      <c r="AB3128" s="54"/>
      <c r="AC3128" s="54"/>
      <c r="AD3128" s="54"/>
      <c r="AE3128" s="54"/>
      <c r="AF3128" s="53"/>
      <c r="AG3128" s="54"/>
      <c r="AH3128" s="54"/>
      <c r="AI3128" s="54"/>
      <c r="AJ3128" s="53"/>
      <c r="AK3128" s="53"/>
      <c r="AL3128" s="53"/>
      <c r="AM3128" s="53"/>
      <c r="AN3128" s="53"/>
      <c r="AO3128" s="53"/>
      <c r="AP3128" s="53"/>
      <c r="AQ3128" s="53"/>
      <c r="AR3128" s="53"/>
      <c r="AS3128" s="53"/>
      <c r="AT3128" s="53"/>
      <c r="AU3128" s="53"/>
      <c r="AV3128" s="53"/>
      <c r="AW3128" s="53"/>
      <c r="AX3128" s="53"/>
      <c r="AY3128" s="53"/>
    </row>
    <row r="3129" spans="18:51">
      <c r="R3129" s="55"/>
      <c r="S3129" s="53"/>
      <c r="T3129" s="53"/>
      <c r="U3129" s="53"/>
      <c r="V3129" s="53"/>
      <c r="W3129" s="53"/>
      <c r="X3129" s="54"/>
      <c r="Y3129" s="54"/>
      <c r="Z3129" s="54"/>
      <c r="AA3129" s="54"/>
      <c r="AB3129" s="54"/>
      <c r="AC3129" s="54"/>
      <c r="AD3129" s="54"/>
      <c r="AE3129" s="54"/>
      <c r="AF3129" s="53"/>
      <c r="AG3129" s="54"/>
      <c r="AH3129" s="54"/>
      <c r="AI3129" s="54"/>
      <c r="AJ3129" s="53"/>
      <c r="AK3129" s="53"/>
      <c r="AL3129" s="53"/>
      <c r="AM3129" s="53"/>
      <c r="AN3129" s="53"/>
      <c r="AO3129" s="53"/>
      <c r="AP3129" s="53"/>
      <c r="AQ3129" s="53"/>
      <c r="AR3129" s="53"/>
      <c r="AS3129" s="53"/>
      <c r="AT3129" s="53"/>
      <c r="AU3129" s="53"/>
      <c r="AV3129" s="53"/>
      <c r="AW3129" s="53"/>
      <c r="AX3129" s="53"/>
      <c r="AY3129" s="53"/>
    </row>
    <row r="3130" spans="18:51">
      <c r="R3130" s="55"/>
      <c r="S3130" s="53"/>
      <c r="T3130" s="53"/>
      <c r="U3130" s="53"/>
      <c r="V3130" s="53"/>
      <c r="W3130" s="53"/>
      <c r="X3130" s="54"/>
      <c r="Y3130" s="54"/>
      <c r="Z3130" s="54"/>
      <c r="AA3130" s="54"/>
      <c r="AB3130" s="54"/>
      <c r="AC3130" s="54"/>
      <c r="AD3130" s="54"/>
      <c r="AE3130" s="54"/>
      <c r="AF3130" s="53"/>
      <c r="AG3130" s="54"/>
      <c r="AH3130" s="54"/>
      <c r="AI3130" s="54"/>
      <c r="AJ3130" s="53"/>
      <c r="AK3130" s="53"/>
      <c r="AL3130" s="53"/>
      <c r="AM3130" s="53"/>
      <c r="AN3130" s="53"/>
      <c r="AO3130" s="53"/>
      <c r="AP3130" s="53"/>
      <c r="AQ3130" s="53"/>
      <c r="AR3130" s="53"/>
      <c r="AS3130" s="53"/>
      <c r="AT3130" s="53"/>
      <c r="AU3130" s="53"/>
      <c r="AV3130" s="53"/>
      <c r="AW3130" s="53"/>
      <c r="AX3130" s="53"/>
      <c r="AY3130" s="53"/>
    </row>
    <row r="3131" spans="18:51">
      <c r="R3131" s="55"/>
      <c r="S3131" s="53"/>
      <c r="T3131" s="53"/>
      <c r="U3131" s="53"/>
      <c r="V3131" s="53"/>
      <c r="W3131" s="53"/>
      <c r="X3131" s="54"/>
      <c r="Y3131" s="54"/>
      <c r="Z3131" s="54"/>
      <c r="AA3131" s="54"/>
      <c r="AB3131" s="54"/>
      <c r="AC3131" s="54"/>
      <c r="AD3131" s="54"/>
      <c r="AE3131" s="54"/>
      <c r="AF3131" s="53"/>
      <c r="AG3131" s="54"/>
      <c r="AH3131" s="54"/>
      <c r="AI3131" s="54"/>
      <c r="AJ3131" s="53"/>
      <c r="AK3131" s="53"/>
      <c r="AL3131" s="53"/>
      <c r="AM3131" s="53"/>
      <c r="AN3131" s="53"/>
      <c r="AO3131" s="53"/>
      <c r="AP3131" s="53"/>
      <c r="AQ3131" s="53"/>
      <c r="AR3131" s="53"/>
      <c r="AS3131" s="53"/>
      <c r="AT3131" s="53"/>
      <c r="AU3131" s="53"/>
      <c r="AV3131" s="53"/>
      <c r="AW3131" s="53"/>
      <c r="AX3131" s="53"/>
      <c r="AY3131" s="53"/>
    </row>
    <row r="3132" spans="18:51">
      <c r="R3132" s="55"/>
      <c r="S3132" s="53"/>
      <c r="T3132" s="53"/>
      <c r="U3132" s="53"/>
      <c r="V3132" s="53"/>
      <c r="W3132" s="53"/>
      <c r="X3132" s="54"/>
      <c r="Y3132" s="54"/>
      <c r="Z3132" s="54"/>
      <c r="AA3132" s="54"/>
      <c r="AB3132" s="54"/>
      <c r="AC3132" s="54"/>
      <c r="AD3132" s="54"/>
      <c r="AE3132" s="54"/>
      <c r="AF3132" s="53"/>
      <c r="AG3132" s="54"/>
      <c r="AH3132" s="54"/>
      <c r="AI3132" s="54"/>
      <c r="AJ3132" s="53"/>
      <c r="AK3132" s="53"/>
      <c r="AL3132" s="53"/>
      <c r="AM3132" s="53"/>
      <c r="AN3132" s="53"/>
      <c r="AO3132" s="53"/>
      <c r="AP3132" s="53"/>
      <c r="AQ3132" s="53"/>
      <c r="AR3132" s="53"/>
      <c r="AS3132" s="53"/>
      <c r="AT3132" s="53"/>
      <c r="AU3132" s="53"/>
      <c r="AV3132" s="53"/>
      <c r="AW3132" s="53"/>
      <c r="AX3132" s="53"/>
      <c r="AY3132" s="53"/>
    </row>
    <row r="3133" spans="18:51">
      <c r="R3133" s="55"/>
      <c r="S3133" s="53"/>
      <c r="T3133" s="53"/>
      <c r="U3133" s="53"/>
      <c r="V3133" s="53"/>
      <c r="W3133" s="53"/>
      <c r="X3133" s="54"/>
      <c r="Y3133" s="54"/>
      <c r="Z3133" s="54"/>
      <c r="AA3133" s="54"/>
      <c r="AB3133" s="54"/>
      <c r="AC3133" s="54"/>
      <c r="AD3133" s="54"/>
      <c r="AE3133" s="54"/>
      <c r="AF3133" s="53"/>
      <c r="AG3133" s="54"/>
      <c r="AH3133" s="54"/>
      <c r="AI3133" s="54"/>
      <c r="AJ3133" s="53"/>
      <c r="AK3133" s="53"/>
      <c r="AL3133" s="53"/>
      <c r="AM3133" s="53"/>
      <c r="AN3133" s="53"/>
      <c r="AO3133" s="53"/>
      <c r="AP3133" s="53"/>
      <c r="AQ3133" s="53"/>
      <c r="AR3133" s="53"/>
      <c r="AS3133" s="53"/>
      <c r="AT3133" s="53"/>
      <c r="AU3133" s="53"/>
      <c r="AV3133" s="53"/>
      <c r="AW3133" s="53"/>
      <c r="AX3133" s="53"/>
      <c r="AY3133" s="53"/>
    </row>
    <row r="3134" spans="18:51">
      <c r="R3134" s="55"/>
      <c r="S3134" s="53"/>
      <c r="T3134" s="53"/>
      <c r="U3134" s="53"/>
      <c r="V3134" s="53"/>
      <c r="W3134" s="53"/>
      <c r="X3134" s="54"/>
      <c r="Y3134" s="54"/>
      <c r="Z3134" s="54"/>
      <c r="AA3134" s="54"/>
      <c r="AB3134" s="54"/>
      <c r="AC3134" s="54"/>
      <c r="AD3134" s="54"/>
      <c r="AE3134" s="54"/>
      <c r="AF3134" s="53"/>
      <c r="AG3134" s="54"/>
      <c r="AH3134" s="54"/>
      <c r="AI3134" s="54"/>
      <c r="AJ3134" s="53"/>
      <c r="AK3134" s="53"/>
      <c r="AL3134" s="53"/>
      <c r="AM3134" s="53"/>
      <c r="AN3134" s="53"/>
      <c r="AO3134" s="53"/>
      <c r="AP3134" s="53"/>
      <c r="AQ3134" s="53"/>
      <c r="AR3134" s="53"/>
      <c r="AS3134" s="53"/>
      <c r="AT3134" s="53"/>
      <c r="AU3134" s="53"/>
      <c r="AV3134" s="53"/>
      <c r="AW3134" s="53"/>
      <c r="AX3134" s="53"/>
      <c r="AY3134" s="53"/>
    </row>
    <row r="3135" spans="18:51">
      <c r="R3135" s="55"/>
      <c r="S3135" s="53"/>
      <c r="T3135" s="53"/>
      <c r="U3135" s="53"/>
      <c r="V3135" s="53"/>
      <c r="W3135" s="53"/>
      <c r="X3135" s="54"/>
      <c r="Y3135" s="54"/>
      <c r="Z3135" s="54"/>
      <c r="AA3135" s="54"/>
      <c r="AB3135" s="54"/>
      <c r="AC3135" s="54"/>
      <c r="AD3135" s="54"/>
      <c r="AE3135" s="54"/>
      <c r="AF3135" s="53"/>
      <c r="AG3135" s="54"/>
      <c r="AH3135" s="54"/>
      <c r="AI3135" s="54"/>
      <c r="AJ3135" s="53"/>
      <c r="AK3135" s="53"/>
      <c r="AL3135" s="53"/>
      <c r="AM3135" s="53"/>
      <c r="AN3135" s="53"/>
      <c r="AO3135" s="53"/>
      <c r="AP3135" s="53"/>
      <c r="AQ3135" s="53"/>
      <c r="AR3135" s="53"/>
      <c r="AS3135" s="53"/>
      <c r="AT3135" s="53"/>
      <c r="AU3135" s="53"/>
      <c r="AV3135" s="53"/>
      <c r="AW3135" s="53"/>
      <c r="AX3135" s="53"/>
      <c r="AY3135" s="53"/>
    </row>
    <row r="3136" spans="18:51">
      <c r="R3136" s="55"/>
      <c r="S3136" s="53"/>
      <c r="T3136" s="53"/>
      <c r="U3136" s="53"/>
      <c r="V3136" s="53"/>
      <c r="W3136" s="53"/>
      <c r="X3136" s="54"/>
      <c r="Y3136" s="54"/>
      <c r="Z3136" s="54"/>
      <c r="AA3136" s="54"/>
      <c r="AB3136" s="54"/>
      <c r="AC3136" s="54"/>
      <c r="AD3136" s="54"/>
      <c r="AE3136" s="54"/>
      <c r="AF3136" s="53"/>
      <c r="AG3136" s="54"/>
      <c r="AH3136" s="54"/>
      <c r="AI3136" s="54"/>
      <c r="AJ3136" s="53"/>
      <c r="AK3136" s="53"/>
      <c r="AL3136" s="53"/>
      <c r="AM3136" s="53"/>
      <c r="AN3136" s="53"/>
      <c r="AO3136" s="53"/>
      <c r="AP3136" s="53"/>
      <c r="AQ3136" s="53"/>
      <c r="AR3136" s="53"/>
      <c r="AS3136" s="53"/>
      <c r="AT3136" s="53"/>
      <c r="AU3136" s="53"/>
      <c r="AV3136" s="53"/>
      <c r="AW3136" s="53"/>
      <c r="AX3136" s="53"/>
      <c r="AY3136" s="53"/>
    </row>
    <row r="3137" spans="18:51">
      <c r="R3137" s="55"/>
      <c r="S3137" s="53"/>
      <c r="T3137" s="53"/>
      <c r="U3137" s="53"/>
      <c r="V3137" s="53"/>
      <c r="W3137" s="53"/>
      <c r="X3137" s="54"/>
      <c r="Y3137" s="54"/>
      <c r="Z3137" s="54"/>
      <c r="AA3137" s="54"/>
      <c r="AB3137" s="54"/>
      <c r="AC3137" s="54"/>
      <c r="AD3137" s="54"/>
      <c r="AE3137" s="54"/>
      <c r="AF3137" s="53"/>
      <c r="AG3137" s="54"/>
      <c r="AH3137" s="54"/>
      <c r="AI3137" s="54"/>
      <c r="AJ3137" s="53"/>
      <c r="AK3137" s="53"/>
      <c r="AL3137" s="53"/>
      <c r="AM3137" s="53"/>
      <c r="AN3137" s="53"/>
      <c r="AO3137" s="53"/>
      <c r="AP3137" s="53"/>
      <c r="AQ3137" s="53"/>
      <c r="AR3137" s="53"/>
      <c r="AS3137" s="53"/>
      <c r="AT3137" s="53"/>
      <c r="AU3137" s="53"/>
      <c r="AV3137" s="53"/>
      <c r="AW3137" s="53"/>
      <c r="AX3137" s="53"/>
      <c r="AY3137" s="53"/>
    </row>
    <row r="3138" spans="18:51">
      <c r="R3138" s="55"/>
      <c r="S3138" s="53"/>
      <c r="T3138" s="53"/>
      <c r="U3138" s="53"/>
      <c r="V3138" s="53"/>
      <c r="W3138" s="53"/>
      <c r="X3138" s="54"/>
      <c r="Y3138" s="54"/>
      <c r="Z3138" s="54"/>
      <c r="AA3138" s="54"/>
      <c r="AB3138" s="54"/>
      <c r="AC3138" s="54"/>
      <c r="AD3138" s="54"/>
      <c r="AE3138" s="54"/>
      <c r="AF3138" s="53"/>
      <c r="AG3138" s="54"/>
      <c r="AH3138" s="54"/>
      <c r="AI3138" s="54"/>
      <c r="AJ3138" s="53"/>
      <c r="AK3138" s="53"/>
      <c r="AL3138" s="53"/>
      <c r="AM3138" s="53"/>
      <c r="AN3138" s="53"/>
      <c r="AO3138" s="53"/>
      <c r="AP3138" s="53"/>
      <c r="AQ3138" s="53"/>
      <c r="AR3138" s="53"/>
      <c r="AS3138" s="53"/>
      <c r="AT3138" s="53"/>
      <c r="AU3138" s="53"/>
      <c r="AV3138" s="53"/>
      <c r="AW3138" s="53"/>
      <c r="AX3138" s="53"/>
      <c r="AY3138" s="53"/>
    </row>
    <row r="3139" spans="18:51">
      <c r="R3139" s="55"/>
      <c r="S3139" s="53"/>
      <c r="T3139" s="53"/>
      <c r="U3139" s="53"/>
      <c r="V3139" s="53"/>
      <c r="W3139" s="53"/>
      <c r="X3139" s="54"/>
      <c r="Y3139" s="54"/>
      <c r="Z3139" s="54"/>
      <c r="AA3139" s="54"/>
      <c r="AB3139" s="54"/>
      <c r="AC3139" s="54"/>
      <c r="AD3139" s="54"/>
      <c r="AE3139" s="54"/>
      <c r="AF3139" s="53"/>
      <c r="AG3139" s="54"/>
      <c r="AH3139" s="54"/>
      <c r="AI3139" s="54"/>
      <c r="AJ3139" s="53"/>
      <c r="AK3139" s="53"/>
      <c r="AL3139" s="53"/>
      <c r="AM3139" s="53"/>
      <c r="AN3139" s="53"/>
      <c r="AO3139" s="53"/>
      <c r="AP3139" s="53"/>
      <c r="AQ3139" s="53"/>
      <c r="AR3139" s="53"/>
      <c r="AS3139" s="53"/>
      <c r="AT3139" s="53"/>
      <c r="AU3139" s="53"/>
      <c r="AV3139" s="53"/>
      <c r="AW3139" s="53"/>
      <c r="AX3139" s="53"/>
      <c r="AY3139" s="53"/>
    </row>
    <row r="3140" spans="18:51">
      <c r="R3140" s="55"/>
      <c r="S3140" s="53"/>
      <c r="T3140" s="53"/>
      <c r="U3140" s="53"/>
      <c r="V3140" s="53"/>
      <c r="W3140" s="53"/>
      <c r="X3140" s="54"/>
      <c r="Y3140" s="54"/>
      <c r="Z3140" s="54"/>
      <c r="AA3140" s="54"/>
      <c r="AB3140" s="54"/>
      <c r="AC3140" s="54"/>
      <c r="AD3140" s="54"/>
      <c r="AE3140" s="54"/>
      <c r="AF3140" s="53"/>
      <c r="AG3140" s="54"/>
      <c r="AH3140" s="54"/>
      <c r="AI3140" s="54"/>
      <c r="AJ3140" s="53"/>
      <c r="AK3140" s="53"/>
      <c r="AL3140" s="53"/>
      <c r="AM3140" s="53"/>
      <c r="AN3140" s="53"/>
      <c r="AO3140" s="53"/>
      <c r="AP3140" s="53"/>
      <c r="AQ3140" s="53"/>
      <c r="AR3140" s="53"/>
      <c r="AS3140" s="53"/>
      <c r="AT3140" s="53"/>
      <c r="AU3140" s="53"/>
      <c r="AV3140" s="53"/>
      <c r="AW3140" s="53"/>
      <c r="AX3140" s="53"/>
      <c r="AY3140" s="53"/>
    </row>
    <row r="3141" spans="18:51">
      <c r="R3141" s="55"/>
      <c r="S3141" s="53"/>
      <c r="T3141" s="53"/>
      <c r="U3141" s="53"/>
      <c r="V3141" s="53"/>
      <c r="W3141" s="53"/>
      <c r="X3141" s="54"/>
      <c r="Y3141" s="54"/>
      <c r="Z3141" s="54"/>
      <c r="AA3141" s="54"/>
      <c r="AB3141" s="54"/>
      <c r="AC3141" s="54"/>
      <c r="AD3141" s="54"/>
      <c r="AE3141" s="54"/>
      <c r="AF3141" s="53"/>
      <c r="AG3141" s="54"/>
      <c r="AH3141" s="54"/>
      <c r="AI3141" s="54"/>
      <c r="AJ3141" s="53"/>
      <c r="AK3141" s="53"/>
      <c r="AL3141" s="53"/>
      <c r="AM3141" s="53"/>
      <c r="AN3141" s="53"/>
      <c r="AO3141" s="53"/>
      <c r="AP3141" s="53"/>
      <c r="AQ3141" s="53"/>
      <c r="AR3141" s="53"/>
      <c r="AS3141" s="53"/>
      <c r="AT3141" s="53"/>
      <c r="AU3141" s="53"/>
      <c r="AV3141" s="53"/>
      <c r="AW3141" s="53"/>
      <c r="AX3141" s="53"/>
      <c r="AY3141" s="53"/>
    </row>
    <row r="3142" spans="18:51">
      <c r="R3142" s="55"/>
      <c r="S3142" s="53"/>
      <c r="T3142" s="53"/>
      <c r="U3142" s="53"/>
      <c r="V3142" s="53"/>
      <c r="W3142" s="53"/>
      <c r="X3142" s="54"/>
      <c r="Y3142" s="54"/>
      <c r="Z3142" s="54"/>
      <c r="AA3142" s="54"/>
      <c r="AB3142" s="54"/>
      <c r="AC3142" s="54"/>
      <c r="AD3142" s="54"/>
      <c r="AE3142" s="54"/>
      <c r="AF3142" s="53"/>
      <c r="AG3142" s="54"/>
      <c r="AH3142" s="54"/>
      <c r="AI3142" s="54"/>
      <c r="AJ3142" s="53"/>
      <c r="AK3142" s="53"/>
      <c r="AL3142" s="53"/>
      <c r="AM3142" s="53"/>
      <c r="AN3142" s="53"/>
      <c r="AO3142" s="53"/>
      <c r="AP3142" s="53"/>
      <c r="AQ3142" s="53"/>
      <c r="AR3142" s="53"/>
      <c r="AS3142" s="53"/>
      <c r="AT3142" s="53"/>
      <c r="AU3142" s="53"/>
      <c r="AV3142" s="53"/>
      <c r="AW3142" s="53"/>
      <c r="AX3142" s="53"/>
      <c r="AY3142" s="53"/>
    </row>
    <row r="3143" spans="18:51">
      <c r="R3143" s="55"/>
      <c r="S3143" s="53"/>
      <c r="T3143" s="53"/>
      <c r="U3143" s="53"/>
      <c r="V3143" s="53"/>
      <c r="W3143" s="53"/>
      <c r="X3143" s="54"/>
      <c r="Y3143" s="54"/>
      <c r="Z3143" s="54"/>
      <c r="AA3143" s="54"/>
      <c r="AB3143" s="54"/>
      <c r="AC3143" s="54"/>
      <c r="AD3143" s="54"/>
      <c r="AE3143" s="54"/>
      <c r="AF3143" s="53"/>
      <c r="AG3143" s="54"/>
      <c r="AH3143" s="54"/>
      <c r="AI3143" s="54"/>
      <c r="AJ3143" s="53"/>
      <c r="AK3143" s="53"/>
      <c r="AL3143" s="53"/>
      <c r="AM3143" s="53"/>
      <c r="AN3143" s="53"/>
      <c r="AO3143" s="53"/>
      <c r="AP3143" s="53"/>
      <c r="AQ3143" s="53"/>
      <c r="AR3143" s="53"/>
      <c r="AS3143" s="53"/>
      <c r="AT3143" s="53"/>
      <c r="AU3143" s="53"/>
      <c r="AV3143" s="53"/>
      <c r="AW3143" s="53"/>
      <c r="AX3143" s="53"/>
      <c r="AY3143" s="53"/>
    </row>
    <row r="3144" spans="18:51">
      <c r="R3144" s="55"/>
      <c r="S3144" s="53"/>
      <c r="T3144" s="53"/>
      <c r="U3144" s="53"/>
      <c r="V3144" s="53"/>
      <c r="W3144" s="53"/>
      <c r="X3144" s="54"/>
      <c r="Y3144" s="54"/>
      <c r="Z3144" s="54"/>
      <c r="AA3144" s="54"/>
      <c r="AB3144" s="54"/>
      <c r="AC3144" s="54"/>
      <c r="AD3144" s="54"/>
      <c r="AE3144" s="54"/>
      <c r="AF3144" s="53"/>
      <c r="AG3144" s="54"/>
      <c r="AH3144" s="54"/>
      <c r="AI3144" s="54"/>
      <c r="AJ3144" s="53"/>
      <c r="AK3144" s="53"/>
      <c r="AL3144" s="53"/>
      <c r="AM3144" s="53"/>
      <c r="AN3144" s="53"/>
      <c r="AO3144" s="53"/>
      <c r="AP3144" s="53"/>
      <c r="AQ3144" s="53"/>
      <c r="AR3144" s="53"/>
      <c r="AS3144" s="53"/>
      <c r="AT3144" s="53"/>
      <c r="AU3144" s="53"/>
      <c r="AV3144" s="53"/>
      <c r="AW3144" s="53"/>
      <c r="AX3144" s="53"/>
      <c r="AY3144" s="53"/>
    </row>
    <row r="3145" spans="18:51">
      <c r="R3145" s="55"/>
      <c r="S3145" s="53"/>
      <c r="T3145" s="53"/>
      <c r="U3145" s="53"/>
      <c r="V3145" s="53"/>
      <c r="W3145" s="53"/>
      <c r="X3145" s="54"/>
      <c r="Y3145" s="54"/>
      <c r="Z3145" s="54"/>
      <c r="AA3145" s="54"/>
      <c r="AB3145" s="54"/>
      <c r="AC3145" s="54"/>
      <c r="AD3145" s="54"/>
      <c r="AE3145" s="54"/>
      <c r="AF3145" s="53"/>
      <c r="AG3145" s="54"/>
      <c r="AH3145" s="54"/>
      <c r="AI3145" s="54"/>
      <c r="AJ3145" s="53"/>
      <c r="AK3145" s="53"/>
      <c r="AL3145" s="53"/>
      <c r="AM3145" s="53"/>
      <c r="AN3145" s="53"/>
      <c r="AO3145" s="53"/>
      <c r="AP3145" s="53"/>
      <c r="AQ3145" s="53"/>
      <c r="AR3145" s="53"/>
      <c r="AS3145" s="53"/>
      <c r="AT3145" s="53"/>
      <c r="AU3145" s="53"/>
      <c r="AV3145" s="53"/>
      <c r="AW3145" s="53"/>
      <c r="AX3145" s="53"/>
      <c r="AY3145" s="53"/>
    </row>
    <row r="3146" spans="18:51">
      <c r="R3146" s="55"/>
      <c r="S3146" s="53"/>
      <c r="T3146" s="53"/>
      <c r="U3146" s="53"/>
      <c r="V3146" s="53"/>
      <c r="W3146" s="53"/>
      <c r="X3146" s="54"/>
      <c r="Y3146" s="54"/>
      <c r="Z3146" s="54"/>
      <c r="AA3146" s="54"/>
      <c r="AB3146" s="54"/>
      <c r="AC3146" s="54"/>
      <c r="AD3146" s="54"/>
      <c r="AE3146" s="54"/>
      <c r="AF3146" s="53"/>
      <c r="AG3146" s="54"/>
      <c r="AH3146" s="54"/>
      <c r="AI3146" s="54"/>
      <c r="AJ3146" s="53"/>
      <c r="AK3146" s="53"/>
      <c r="AL3146" s="53"/>
      <c r="AM3146" s="53"/>
      <c r="AN3146" s="53"/>
      <c r="AO3146" s="53"/>
      <c r="AP3146" s="53"/>
      <c r="AQ3146" s="53"/>
      <c r="AR3146" s="53"/>
      <c r="AS3146" s="53"/>
      <c r="AT3146" s="53"/>
      <c r="AU3146" s="53"/>
      <c r="AV3146" s="53"/>
      <c r="AW3146" s="53"/>
      <c r="AX3146" s="53"/>
      <c r="AY3146" s="53"/>
    </row>
    <row r="3147" spans="18:51">
      <c r="R3147" s="55"/>
      <c r="S3147" s="53"/>
      <c r="T3147" s="53"/>
      <c r="U3147" s="53"/>
      <c r="V3147" s="53"/>
      <c r="W3147" s="53"/>
      <c r="X3147" s="54"/>
      <c r="Y3147" s="54"/>
      <c r="Z3147" s="54"/>
      <c r="AA3147" s="54"/>
      <c r="AB3147" s="54"/>
      <c r="AC3147" s="54"/>
      <c r="AD3147" s="54"/>
      <c r="AE3147" s="54"/>
      <c r="AF3147" s="53"/>
      <c r="AG3147" s="54"/>
      <c r="AH3147" s="54"/>
      <c r="AI3147" s="54"/>
      <c r="AJ3147" s="53"/>
      <c r="AK3147" s="53"/>
      <c r="AL3147" s="53"/>
      <c r="AM3147" s="53"/>
      <c r="AN3147" s="53"/>
      <c r="AO3147" s="53"/>
      <c r="AP3147" s="53"/>
      <c r="AQ3147" s="53"/>
      <c r="AR3147" s="53"/>
      <c r="AS3147" s="53"/>
      <c r="AT3147" s="53"/>
      <c r="AU3147" s="53"/>
      <c r="AV3147" s="53"/>
      <c r="AW3147" s="53"/>
      <c r="AX3147" s="53"/>
      <c r="AY3147" s="53"/>
    </row>
    <row r="3148" spans="18:51">
      <c r="R3148" s="55"/>
      <c r="S3148" s="53"/>
      <c r="T3148" s="53"/>
      <c r="U3148" s="53"/>
      <c r="V3148" s="53"/>
      <c r="W3148" s="53"/>
      <c r="X3148" s="54"/>
      <c r="Y3148" s="54"/>
      <c r="Z3148" s="54"/>
      <c r="AA3148" s="54"/>
      <c r="AB3148" s="54"/>
      <c r="AC3148" s="54"/>
      <c r="AD3148" s="54"/>
      <c r="AE3148" s="54"/>
      <c r="AF3148" s="53"/>
      <c r="AG3148" s="54"/>
      <c r="AH3148" s="54"/>
      <c r="AI3148" s="54"/>
      <c r="AJ3148" s="53"/>
      <c r="AK3148" s="53"/>
      <c r="AL3148" s="53"/>
      <c r="AM3148" s="53"/>
      <c r="AN3148" s="53"/>
      <c r="AO3148" s="53"/>
      <c r="AP3148" s="53"/>
      <c r="AQ3148" s="53"/>
      <c r="AR3148" s="53"/>
      <c r="AS3148" s="53"/>
      <c r="AT3148" s="53"/>
      <c r="AU3148" s="53"/>
      <c r="AV3148" s="53"/>
      <c r="AW3148" s="53"/>
      <c r="AX3148" s="53"/>
      <c r="AY3148" s="53"/>
    </row>
    <row r="3149" spans="18:51">
      <c r="R3149" s="55"/>
      <c r="S3149" s="53"/>
      <c r="T3149" s="53"/>
      <c r="U3149" s="53"/>
      <c r="V3149" s="53"/>
      <c r="W3149" s="53"/>
      <c r="X3149" s="54"/>
      <c r="Y3149" s="54"/>
      <c r="Z3149" s="54"/>
      <c r="AA3149" s="54"/>
      <c r="AB3149" s="54"/>
      <c r="AC3149" s="54"/>
      <c r="AD3149" s="54"/>
      <c r="AE3149" s="54"/>
      <c r="AF3149" s="53"/>
      <c r="AG3149" s="54"/>
      <c r="AH3149" s="54"/>
      <c r="AI3149" s="54"/>
      <c r="AJ3149" s="53"/>
      <c r="AK3149" s="53"/>
      <c r="AL3149" s="53"/>
      <c r="AM3149" s="53"/>
      <c r="AN3149" s="53"/>
      <c r="AO3149" s="53"/>
      <c r="AP3149" s="53"/>
      <c r="AQ3149" s="53"/>
      <c r="AR3149" s="53"/>
      <c r="AS3149" s="53"/>
      <c r="AT3149" s="53"/>
      <c r="AU3149" s="53"/>
      <c r="AV3149" s="53"/>
      <c r="AW3149" s="53"/>
      <c r="AX3149" s="53"/>
      <c r="AY3149" s="53"/>
    </row>
    <row r="3150" spans="18:51">
      <c r="R3150" s="55"/>
      <c r="S3150" s="53"/>
      <c r="T3150" s="53"/>
      <c r="U3150" s="53"/>
      <c r="V3150" s="53"/>
      <c r="W3150" s="53"/>
      <c r="X3150" s="54"/>
      <c r="Y3150" s="54"/>
      <c r="Z3150" s="54"/>
      <c r="AA3150" s="54"/>
      <c r="AB3150" s="54"/>
      <c r="AC3150" s="54"/>
      <c r="AD3150" s="54"/>
      <c r="AE3150" s="54"/>
      <c r="AF3150" s="53"/>
      <c r="AG3150" s="54"/>
      <c r="AH3150" s="54"/>
      <c r="AI3150" s="54"/>
      <c r="AJ3150" s="53"/>
      <c r="AK3150" s="53"/>
      <c r="AL3150" s="53"/>
      <c r="AM3150" s="53"/>
      <c r="AN3150" s="53"/>
      <c r="AO3150" s="53"/>
      <c r="AP3150" s="53"/>
      <c r="AQ3150" s="53"/>
      <c r="AR3150" s="53"/>
      <c r="AS3150" s="53"/>
      <c r="AT3150" s="53"/>
      <c r="AU3150" s="53"/>
      <c r="AV3150" s="53"/>
      <c r="AW3150" s="53"/>
      <c r="AX3150" s="53"/>
      <c r="AY3150" s="53"/>
    </row>
    <row r="3151" spans="18:51">
      <c r="R3151" s="55"/>
      <c r="S3151" s="53"/>
      <c r="T3151" s="53"/>
      <c r="U3151" s="53"/>
      <c r="V3151" s="53"/>
      <c r="W3151" s="53"/>
      <c r="X3151" s="54"/>
      <c r="Y3151" s="54"/>
      <c r="Z3151" s="54"/>
      <c r="AA3151" s="54"/>
      <c r="AB3151" s="54"/>
      <c r="AC3151" s="54"/>
      <c r="AD3151" s="54"/>
      <c r="AE3151" s="54"/>
      <c r="AF3151" s="53"/>
      <c r="AG3151" s="54"/>
      <c r="AH3151" s="54"/>
      <c r="AI3151" s="54"/>
      <c r="AJ3151" s="53"/>
      <c r="AK3151" s="53"/>
      <c r="AL3151" s="53"/>
      <c r="AM3151" s="53"/>
      <c r="AN3151" s="53"/>
      <c r="AO3151" s="53"/>
      <c r="AP3151" s="53"/>
      <c r="AQ3151" s="53"/>
      <c r="AR3151" s="53"/>
      <c r="AS3151" s="53"/>
      <c r="AT3151" s="53"/>
      <c r="AU3151" s="53"/>
      <c r="AV3151" s="53"/>
      <c r="AW3151" s="53"/>
      <c r="AX3151" s="53"/>
      <c r="AY3151" s="53"/>
    </row>
    <row r="3152" spans="18:51">
      <c r="R3152" s="55"/>
      <c r="S3152" s="53"/>
      <c r="T3152" s="53"/>
      <c r="U3152" s="53"/>
      <c r="V3152" s="53"/>
      <c r="W3152" s="53"/>
      <c r="X3152" s="54"/>
      <c r="Y3152" s="54"/>
      <c r="Z3152" s="54"/>
      <c r="AA3152" s="54"/>
      <c r="AB3152" s="54"/>
      <c r="AC3152" s="54"/>
      <c r="AD3152" s="54"/>
      <c r="AE3152" s="54"/>
      <c r="AF3152" s="53"/>
      <c r="AG3152" s="54"/>
      <c r="AH3152" s="54"/>
      <c r="AI3152" s="54"/>
      <c r="AJ3152" s="53"/>
      <c r="AK3152" s="53"/>
      <c r="AL3152" s="53"/>
      <c r="AM3152" s="53"/>
      <c r="AN3152" s="53"/>
      <c r="AO3152" s="53"/>
      <c r="AP3152" s="53"/>
      <c r="AQ3152" s="53"/>
      <c r="AR3152" s="53"/>
      <c r="AS3152" s="53"/>
      <c r="AT3152" s="53"/>
      <c r="AU3152" s="53"/>
      <c r="AV3152" s="53"/>
      <c r="AW3152" s="53"/>
      <c r="AX3152" s="53"/>
      <c r="AY3152" s="53"/>
    </row>
    <row r="3153" spans="18:51">
      <c r="R3153" s="55"/>
      <c r="S3153" s="53"/>
      <c r="T3153" s="53"/>
      <c r="U3153" s="53"/>
      <c r="V3153" s="53"/>
      <c r="W3153" s="53"/>
      <c r="X3153" s="54"/>
      <c r="Y3153" s="54"/>
      <c r="Z3153" s="54"/>
      <c r="AA3153" s="54"/>
      <c r="AB3153" s="54"/>
      <c r="AC3153" s="54"/>
      <c r="AD3153" s="54"/>
      <c r="AE3153" s="54"/>
      <c r="AF3153" s="53"/>
      <c r="AG3153" s="54"/>
      <c r="AH3153" s="54"/>
      <c r="AI3153" s="54"/>
      <c r="AJ3153" s="53"/>
      <c r="AK3153" s="53"/>
      <c r="AL3153" s="53"/>
      <c r="AM3153" s="53"/>
      <c r="AN3153" s="53"/>
      <c r="AO3153" s="53"/>
      <c r="AP3153" s="53"/>
      <c r="AQ3153" s="53"/>
      <c r="AR3153" s="53"/>
      <c r="AS3153" s="53"/>
      <c r="AT3153" s="53"/>
      <c r="AU3153" s="53"/>
      <c r="AV3153" s="53"/>
      <c r="AW3153" s="53"/>
      <c r="AX3153" s="53"/>
      <c r="AY3153" s="53"/>
    </row>
    <row r="3154" spans="18:51">
      <c r="R3154" s="55"/>
      <c r="S3154" s="53"/>
      <c r="T3154" s="53"/>
      <c r="U3154" s="53"/>
      <c r="V3154" s="53"/>
      <c r="W3154" s="53"/>
      <c r="X3154" s="54"/>
      <c r="Y3154" s="54"/>
      <c r="Z3154" s="54"/>
      <c r="AA3154" s="54"/>
      <c r="AB3154" s="54"/>
      <c r="AC3154" s="54"/>
      <c r="AD3154" s="54"/>
      <c r="AE3154" s="54"/>
      <c r="AF3154" s="53"/>
      <c r="AG3154" s="54"/>
      <c r="AH3154" s="54"/>
      <c r="AI3154" s="54"/>
      <c r="AJ3154" s="53"/>
      <c r="AK3154" s="53"/>
      <c r="AL3154" s="53"/>
      <c r="AM3154" s="53"/>
      <c r="AN3154" s="53"/>
      <c r="AO3154" s="53"/>
      <c r="AP3154" s="53"/>
      <c r="AQ3154" s="53"/>
      <c r="AR3154" s="53"/>
      <c r="AS3154" s="53"/>
      <c r="AT3154" s="53"/>
      <c r="AU3154" s="53"/>
      <c r="AV3154" s="53"/>
      <c r="AW3154" s="53"/>
      <c r="AX3154" s="53"/>
      <c r="AY3154" s="53"/>
    </row>
    <row r="3155" spans="18:51">
      <c r="R3155" s="55"/>
      <c r="S3155" s="53"/>
      <c r="T3155" s="53"/>
      <c r="U3155" s="53"/>
      <c r="V3155" s="53"/>
      <c r="W3155" s="53"/>
      <c r="X3155" s="54"/>
      <c r="Y3155" s="54"/>
      <c r="Z3155" s="54"/>
      <c r="AA3155" s="54"/>
      <c r="AB3155" s="54"/>
      <c r="AC3155" s="54"/>
      <c r="AD3155" s="54"/>
      <c r="AE3155" s="54"/>
      <c r="AF3155" s="53"/>
      <c r="AG3155" s="54"/>
      <c r="AH3155" s="54"/>
      <c r="AI3155" s="54"/>
      <c r="AJ3155" s="53"/>
      <c r="AK3155" s="53"/>
      <c r="AL3155" s="53"/>
      <c r="AM3155" s="53"/>
      <c r="AN3155" s="53"/>
      <c r="AO3155" s="53"/>
      <c r="AP3155" s="53"/>
      <c r="AQ3155" s="53"/>
      <c r="AR3155" s="53"/>
      <c r="AS3155" s="53"/>
      <c r="AT3155" s="53"/>
      <c r="AU3155" s="53"/>
      <c r="AV3155" s="53"/>
      <c r="AW3155" s="53"/>
      <c r="AX3155" s="53"/>
      <c r="AY3155" s="53"/>
    </row>
    <row r="3156" spans="18:51">
      <c r="R3156" s="55"/>
      <c r="S3156" s="53"/>
      <c r="T3156" s="53"/>
      <c r="U3156" s="53"/>
      <c r="V3156" s="53"/>
      <c r="W3156" s="53"/>
      <c r="X3156" s="54"/>
      <c r="Y3156" s="54"/>
      <c r="Z3156" s="54"/>
      <c r="AA3156" s="54"/>
      <c r="AB3156" s="54"/>
      <c r="AC3156" s="54"/>
      <c r="AD3156" s="54"/>
      <c r="AE3156" s="54"/>
      <c r="AF3156" s="53"/>
      <c r="AG3156" s="54"/>
      <c r="AH3156" s="54"/>
      <c r="AI3156" s="54"/>
      <c r="AJ3156" s="53"/>
      <c r="AK3156" s="53"/>
      <c r="AL3156" s="53"/>
      <c r="AM3156" s="53"/>
      <c r="AN3156" s="53"/>
      <c r="AO3156" s="53"/>
      <c r="AP3156" s="53"/>
      <c r="AQ3156" s="53"/>
      <c r="AR3156" s="53"/>
      <c r="AS3156" s="53"/>
      <c r="AT3156" s="53"/>
      <c r="AU3156" s="53"/>
      <c r="AV3156" s="53"/>
      <c r="AW3156" s="53"/>
      <c r="AX3156" s="53"/>
      <c r="AY3156" s="53"/>
    </row>
    <row r="3157" spans="18:51">
      <c r="R3157" s="55"/>
      <c r="S3157" s="53"/>
      <c r="T3157" s="53"/>
      <c r="U3157" s="53"/>
      <c r="V3157" s="53"/>
      <c r="W3157" s="53"/>
      <c r="X3157" s="54"/>
      <c r="Y3157" s="54"/>
      <c r="Z3157" s="54"/>
      <c r="AA3157" s="54"/>
      <c r="AB3157" s="54"/>
      <c r="AC3157" s="54"/>
      <c r="AD3157" s="54"/>
      <c r="AE3157" s="54"/>
      <c r="AF3157" s="53"/>
      <c r="AG3157" s="54"/>
      <c r="AH3157" s="54"/>
      <c r="AI3157" s="54"/>
      <c r="AJ3157" s="53"/>
      <c r="AK3157" s="53"/>
      <c r="AL3157" s="53"/>
      <c r="AM3157" s="53"/>
      <c r="AN3157" s="53"/>
      <c r="AO3157" s="53"/>
      <c r="AP3157" s="53"/>
      <c r="AQ3157" s="53"/>
      <c r="AR3157" s="53"/>
      <c r="AS3157" s="53"/>
      <c r="AT3157" s="53"/>
      <c r="AU3157" s="53"/>
      <c r="AV3157" s="53"/>
      <c r="AW3157" s="53"/>
      <c r="AX3157" s="53"/>
      <c r="AY3157" s="53"/>
    </row>
    <row r="3158" spans="18:51">
      <c r="R3158" s="55"/>
      <c r="S3158" s="53"/>
      <c r="T3158" s="53"/>
      <c r="U3158" s="53"/>
      <c r="V3158" s="53"/>
      <c r="W3158" s="53"/>
      <c r="X3158" s="54"/>
      <c r="Y3158" s="54"/>
      <c r="Z3158" s="54"/>
      <c r="AA3158" s="54"/>
      <c r="AB3158" s="54"/>
      <c r="AC3158" s="54"/>
      <c r="AD3158" s="54"/>
      <c r="AE3158" s="54"/>
      <c r="AF3158" s="53"/>
      <c r="AG3158" s="54"/>
      <c r="AH3158" s="54"/>
      <c r="AI3158" s="54"/>
      <c r="AJ3158" s="53"/>
      <c r="AK3158" s="53"/>
      <c r="AL3158" s="53"/>
      <c r="AM3158" s="53"/>
      <c r="AN3158" s="53"/>
      <c r="AO3158" s="53"/>
      <c r="AP3158" s="53"/>
      <c r="AQ3158" s="53"/>
      <c r="AR3158" s="53"/>
      <c r="AS3158" s="53"/>
      <c r="AT3158" s="53"/>
      <c r="AU3158" s="53"/>
      <c r="AV3158" s="53"/>
      <c r="AW3158" s="53"/>
      <c r="AX3158" s="53"/>
      <c r="AY3158" s="53"/>
    </row>
    <row r="3159" spans="18:51">
      <c r="R3159" s="55"/>
      <c r="S3159" s="53"/>
      <c r="T3159" s="53"/>
      <c r="U3159" s="53"/>
      <c r="V3159" s="53"/>
      <c r="W3159" s="53"/>
      <c r="X3159" s="54"/>
      <c r="Y3159" s="54"/>
      <c r="Z3159" s="54"/>
      <c r="AA3159" s="54"/>
      <c r="AB3159" s="54"/>
      <c r="AC3159" s="54"/>
      <c r="AD3159" s="54"/>
      <c r="AE3159" s="54"/>
      <c r="AF3159" s="53"/>
      <c r="AG3159" s="54"/>
      <c r="AH3159" s="54"/>
      <c r="AI3159" s="54"/>
      <c r="AJ3159" s="53"/>
      <c r="AK3159" s="53"/>
      <c r="AL3159" s="53"/>
      <c r="AM3159" s="53"/>
      <c r="AN3159" s="53"/>
      <c r="AO3159" s="53"/>
      <c r="AP3159" s="53"/>
      <c r="AQ3159" s="53"/>
      <c r="AR3159" s="53"/>
      <c r="AS3159" s="53"/>
      <c r="AT3159" s="53"/>
      <c r="AU3159" s="53"/>
      <c r="AV3159" s="53"/>
      <c r="AW3159" s="53"/>
      <c r="AX3159" s="53"/>
      <c r="AY3159" s="53"/>
    </row>
    <row r="3160" spans="18:51">
      <c r="R3160" s="55"/>
      <c r="S3160" s="53"/>
      <c r="T3160" s="53"/>
      <c r="U3160" s="53"/>
      <c r="V3160" s="53"/>
      <c r="W3160" s="53"/>
      <c r="X3160" s="54"/>
      <c r="Y3160" s="54"/>
      <c r="Z3160" s="54"/>
      <c r="AA3160" s="54"/>
      <c r="AB3160" s="54"/>
      <c r="AC3160" s="54"/>
      <c r="AD3160" s="54"/>
      <c r="AE3160" s="54"/>
      <c r="AF3160" s="53"/>
      <c r="AG3160" s="54"/>
      <c r="AH3160" s="54"/>
      <c r="AI3160" s="54"/>
      <c r="AJ3160" s="53"/>
      <c r="AK3160" s="53"/>
      <c r="AL3160" s="53"/>
      <c r="AM3160" s="53"/>
      <c r="AN3160" s="53"/>
      <c r="AO3160" s="53"/>
      <c r="AP3160" s="53"/>
      <c r="AQ3160" s="53"/>
      <c r="AR3160" s="53"/>
      <c r="AS3160" s="53"/>
      <c r="AT3160" s="53"/>
      <c r="AU3160" s="53"/>
      <c r="AV3160" s="53"/>
      <c r="AW3160" s="53"/>
      <c r="AX3160" s="53"/>
      <c r="AY3160" s="53"/>
    </row>
    <row r="3161" spans="18:51">
      <c r="R3161" s="55"/>
      <c r="S3161" s="53"/>
      <c r="T3161" s="53"/>
      <c r="U3161" s="53"/>
      <c r="V3161" s="53"/>
      <c r="W3161" s="53"/>
      <c r="X3161" s="54"/>
      <c r="Y3161" s="54"/>
      <c r="Z3161" s="54"/>
      <c r="AA3161" s="54"/>
      <c r="AB3161" s="54"/>
      <c r="AC3161" s="54"/>
      <c r="AD3161" s="54"/>
      <c r="AE3161" s="54"/>
      <c r="AF3161" s="53"/>
      <c r="AG3161" s="54"/>
      <c r="AH3161" s="54"/>
      <c r="AI3161" s="54"/>
      <c r="AJ3161" s="53"/>
      <c r="AK3161" s="53"/>
      <c r="AL3161" s="53"/>
      <c r="AM3161" s="53"/>
      <c r="AN3161" s="53"/>
      <c r="AO3161" s="53"/>
      <c r="AP3161" s="53"/>
      <c r="AQ3161" s="53"/>
      <c r="AR3161" s="53"/>
      <c r="AS3161" s="53"/>
      <c r="AT3161" s="53"/>
      <c r="AU3161" s="53"/>
      <c r="AV3161" s="53"/>
      <c r="AW3161" s="53"/>
      <c r="AX3161" s="53"/>
      <c r="AY3161" s="53"/>
    </row>
    <row r="3162" spans="18:51">
      <c r="R3162" s="55"/>
      <c r="S3162" s="53"/>
      <c r="T3162" s="53"/>
      <c r="U3162" s="53"/>
      <c r="V3162" s="53"/>
      <c r="W3162" s="53"/>
      <c r="X3162" s="54"/>
      <c r="Y3162" s="54"/>
      <c r="Z3162" s="54"/>
      <c r="AA3162" s="54"/>
      <c r="AB3162" s="54"/>
      <c r="AC3162" s="54"/>
      <c r="AD3162" s="54"/>
      <c r="AE3162" s="54"/>
      <c r="AF3162" s="53"/>
      <c r="AG3162" s="54"/>
      <c r="AH3162" s="54"/>
      <c r="AI3162" s="54"/>
      <c r="AJ3162" s="53"/>
      <c r="AK3162" s="53"/>
      <c r="AL3162" s="53"/>
      <c r="AM3162" s="53"/>
      <c r="AN3162" s="53"/>
      <c r="AO3162" s="53"/>
      <c r="AP3162" s="53"/>
      <c r="AQ3162" s="53"/>
      <c r="AR3162" s="53"/>
      <c r="AS3162" s="53"/>
      <c r="AT3162" s="53"/>
      <c r="AU3162" s="53"/>
      <c r="AV3162" s="53"/>
      <c r="AW3162" s="53"/>
      <c r="AX3162" s="53"/>
      <c r="AY3162" s="53"/>
    </row>
    <row r="3163" spans="18:51">
      <c r="R3163" s="55"/>
      <c r="S3163" s="53"/>
      <c r="T3163" s="53"/>
      <c r="U3163" s="53"/>
      <c r="V3163" s="53"/>
      <c r="W3163" s="53"/>
      <c r="X3163" s="54"/>
      <c r="Y3163" s="54"/>
      <c r="Z3163" s="54"/>
      <c r="AA3163" s="54"/>
      <c r="AB3163" s="54"/>
      <c r="AC3163" s="54"/>
      <c r="AD3163" s="54"/>
      <c r="AE3163" s="54"/>
      <c r="AF3163" s="53"/>
      <c r="AG3163" s="54"/>
      <c r="AH3163" s="54"/>
      <c r="AI3163" s="54"/>
      <c r="AJ3163" s="53"/>
      <c r="AK3163" s="53"/>
      <c r="AL3163" s="53"/>
      <c r="AM3163" s="53"/>
      <c r="AN3163" s="53"/>
      <c r="AO3163" s="53"/>
      <c r="AP3163" s="53"/>
      <c r="AQ3163" s="53"/>
      <c r="AR3163" s="53"/>
      <c r="AS3163" s="53"/>
      <c r="AT3163" s="53"/>
      <c r="AU3163" s="53"/>
      <c r="AV3163" s="53"/>
      <c r="AW3163" s="53"/>
      <c r="AX3163" s="53"/>
      <c r="AY3163" s="53"/>
    </row>
    <row r="3164" spans="18:51">
      <c r="R3164" s="55"/>
      <c r="S3164" s="53"/>
      <c r="T3164" s="53"/>
      <c r="U3164" s="53"/>
      <c r="V3164" s="53"/>
      <c r="W3164" s="53"/>
      <c r="X3164" s="54"/>
      <c r="Y3164" s="54"/>
      <c r="Z3164" s="54"/>
      <c r="AA3164" s="54"/>
      <c r="AB3164" s="54"/>
      <c r="AC3164" s="54"/>
      <c r="AD3164" s="54"/>
      <c r="AE3164" s="54"/>
      <c r="AF3164" s="53"/>
      <c r="AG3164" s="54"/>
      <c r="AH3164" s="54"/>
      <c r="AI3164" s="54"/>
      <c r="AJ3164" s="53"/>
      <c r="AK3164" s="53"/>
      <c r="AL3164" s="53"/>
      <c r="AM3164" s="53"/>
      <c r="AN3164" s="53"/>
      <c r="AO3164" s="53"/>
      <c r="AP3164" s="53"/>
      <c r="AQ3164" s="53"/>
      <c r="AR3164" s="53"/>
      <c r="AS3164" s="53"/>
      <c r="AT3164" s="53"/>
      <c r="AU3164" s="53"/>
      <c r="AV3164" s="53"/>
      <c r="AW3164" s="53"/>
      <c r="AX3164" s="53"/>
      <c r="AY3164" s="53"/>
    </row>
    <row r="3165" spans="18:51">
      <c r="R3165" s="55"/>
      <c r="S3165" s="53"/>
      <c r="T3165" s="53"/>
      <c r="U3165" s="53"/>
      <c r="V3165" s="53"/>
      <c r="W3165" s="53"/>
      <c r="X3165" s="54"/>
      <c r="Y3165" s="54"/>
      <c r="Z3165" s="54"/>
      <c r="AA3165" s="54"/>
      <c r="AB3165" s="54"/>
      <c r="AC3165" s="54"/>
      <c r="AD3165" s="54"/>
      <c r="AE3165" s="54"/>
      <c r="AF3165" s="53"/>
      <c r="AG3165" s="54"/>
      <c r="AH3165" s="54"/>
      <c r="AI3165" s="54"/>
      <c r="AJ3165" s="53"/>
      <c r="AK3165" s="53"/>
      <c r="AL3165" s="53"/>
      <c r="AM3165" s="53"/>
      <c r="AN3165" s="53"/>
      <c r="AO3165" s="53"/>
      <c r="AP3165" s="53"/>
      <c r="AQ3165" s="53"/>
      <c r="AR3165" s="53"/>
      <c r="AS3165" s="53"/>
      <c r="AT3165" s="53"/>
      <c r="AU3165" s="53"/>
      <c r="AV3165" s="53"/>
      <c r="AW3165" s="53"/>
      <c r="AX3165" s="53"/>
      <c r="AY3165" s="53"/>
    </row>
    <row r="3166" spans="18:51">
      <c r="R3166" s="55"/>
      <c r="S3166" s="53"/>
      <c r="T3166" s="53"/>
      <c r="U3166" s="53"/>
      <c r="V3166" s="53"/>
      <c r="W3166" s="53"/>
      <c r="X3166" s="54"/>
      <c r="Y3166" s="54"/>
      <c r="Z3166" s="54"/>
      <c r="AA3166" s="54"/>
      <c r="AB3166" s="54"/>
      <c r="AC3166" s="54"/>
      <c r="AD3166" s="54"/>
      <c r="AE3166" s="54"/>
      <c r="AF3166" s="53"/>
      <c r="AG3166" s="54"/>
      <c r="AH3166" s="54"/>
      <c r="AI3166" s="54"/>
      <c r="AJ3166" s="53"/>
      <c r="AK3166" s="53"/>
      <c r="AL3166" s="53"/>
      <c r="AM3166" s="53"/>
      <c r="AN3166" s="53"/>
      <c r="AO3166" s="53"/>
      <c r="AP3166" s="53"/>
      <c r="AQ3166" s="53"/>
      <c r="AR3166" s="53"/>
      <c r="AS3166" s="53"/>
      <c r="AT3166" s="53"/>
      <c r="AU3166" s="53"/>
      <c r="AV3166" s="53"/>
      <c r="AW3166" s="53"/>
      <c r="AX3166" s="53"/>
      <c r="AY3166" s="53"/>
    </row>
    <row r="3167" spans="18:51">
      <c r="R3167" s="55"/>
      <c r="S3167" s="53"/>
      <c r="T3167" s="53"/>
      <c r="U3167" s="53"/>
      <c r="V3167" s="53"/>
      <c r="W3167" s="53"/>
      <c r="X3167" s="54"/>
      <c r="Y3167" s="54"/>
      <c r="Z3167" s="54"/>
      <c r="AA3167" s="54"/>
      <c r="AB3167" s="54"/>
      <c r="AC3167" s="54"/>
      <c r="AD3167" s="54"/>
      <c r="AE3167" s="54"/>
      <c r="AF3167" s="53"/>
      <c r="AG3167" s="54"/>
      <c r="AH3167" s="54"/>
      <c r="AI3167" s="54"/>
      <c r="AJ3167" s="53"/>
      <c r="AK3167" s="53"/>
      <c r="AL3167" s="53"/>
      <c r="AM3167" s="53"/>
      <c r="AN3167" s="53"/>
      <c r="AO3167" s="53"/>
      <c r="AP3167" s="53"/>
      <c r="AQ3167" s="53"/>
      <c r="AR3167" s="53"/>
      <c r="AS3167" s="53"/>
      <c r="AT3167" s="53"/>
      <c r="AU3167" s="53"/>
      <c r="AV3167" s="53"/>
      <c r="AW3167" s="53"/>
      <c r="AX3167" s="53"/>
      <c r="AY3167" s="53"/>
    </row>
    <row r="3168" spans="18:51">
      <c r="R3168" s="55"/>
      <c r="S3168" s="53"/>
      <c r="T3168" s="53"/>
      <c r="U3168" s="53"/>
      <c r="V3168" s="53"/>
      <c r="W3168" s="53"/>
      <c r="X3168" s="54"/>
      <c r="Y3168" s="54"/>
      <c r="Z3168" s="54"/>
      <c r="AA3168" s="54"/>
      <c r="AB3168" s="54"/>
      <c r="AC3168" s="54"/>
      <c r="AD3168" s="54"/>
      <c r="AE3168" s="54"/>
      <c r="AF3168" s="53"/>
      <c r="AG3168" s="54"/>
      <c r="AH3168" s="54"/>
      <c r="AI3168" s="54"/>
      <c r="AJ3168" s="53"/>
      <c r="AK3168" s="53"/>
      <c r="AL3168" s="53"/>
      <c r="AM3168" s="53"/>
      <c r="AN3168" s="53"/>
      <c r="AO3168" s="53"/>
      <c r="AP3168" s="53"/>
      <c r="AQ3168" s="53"/>
      <c r="AR3168" s="53"/>
      <c r="AS3168" s="53"/>
      <c r="AT3168" s="53"/>
      <c r="AU3168" s="53"/>
      <c r="AV3168" s="53"/>
      <c r="AW3168" s="53"/>
      <c r="AX3168" s="53"/>
      <c r="AY3168" s="53"/>
    </row>
    <row r="3169" spans="18:51">
      <c r="R3169" s="55"/>
      <c r="S3169" s="53"/>
      <c r="T3169" s="53"/>
      <c r="U3169" s="53"/>
      <c r="V3169" s="53"/>
      <c r="W3169" s="53"/>
      <c r="X3169" s="54"/>
      <c r="Y3169" s="54"/>
      <c r="Z3169" s="54"/>
      <c r="AA3169" s="54"/>
      <c r="AB3169" s="54"/>
      <c r="AC3169" s="54"/>
      <c r="AD3169" s="54"/>
      <c r="AE3169" s="54"/>
      <c r="AF3169" s="53"/>
      <c r="AG3169" s="54"/>
      <c r="AH3169" s="54"/>
      <c r="AI3169" s="54"/>
      <c r="AJ3169" s="53"/>
      <c r="AK3169" s="53"/>
      <c r="AL3169" s="53"/>
      <c r="AM3169" s="53"/>
      <c r="AN3169" s="53"/>
      <c r="AO3169" s="53"/>
      <c r="AP3169" s="53"/>
      <c r="AQ3169" s="53"/>
      <c r="AR3169" s="53"/>
      <c r="AS3169" s="53"/>
      <c r="AT3169" s="53"/>
      <c r="AU3169" s="53"/>
      <c r="AV3169" s="53"/>
      <c r="AW3169" s="53"/>
      <c r="AX3169" s="53"/>
      <c r="AY3169" s="53"/>
    </row>
    <row r="3170" spans="18:51">
      <c r="R3170" s="55"/>
      <c r="S3170" s="53"/>
      <c r="T3170" s="53"/>
      <c r="U3170" s="53"/>
      <c r="V3170" s="53"/>
      <c r="W3170" s="53"/>
      <c r="X3170" s="54"/>
      <c r="Y3170" s="54"/>
      <c r="Z3170" s="54"/>
      <c r="AA3170" s="54"/>
      <c r="AB3170" s="54"/>
      <c r="AC3170" s="54"/>
      <c r="AD3170" s="54"/>
      <c r="AE3170" s="54"/>
      <c r="AF3170" s="53"/>
      <c r="AG3170" s="54"/>
      <c r="AH3170" s="54"/>
      <c r="AI3170" s="54"/>
      <c r="AJ3170" s="53"/>
      <c r="AK3170" s="53"/>
      <c r="AL3170" s="53"/>
      <c r="AM3170" s="53"/>
      <c r="AN3170" s="53"/>
      <c r="AO3170" s="53"/>
      <c r="AP3170" s="53"/>
      <c r="AQ3170" s="53"/>
      <c r="AR3170" s="53"/>
      <c r="AS3170" s="53"/>
      <c r="AT3170" s="53"/>
      <c r="AU3170" s="53"/>
      <c r="AV3170" s="53"/>
      <c r="AW3170" s="53"/>
      <c r="AX3170" s="53"/>
      <c r="AY3170" s="53"/>
    </row>
    <row r="3171" spans="18:51">
      <c r="R3171" s="55"/>
      <c r="S3171" s="53"/>
      <c r="T3171" s="53"/>
      <c r="U3171" s="53"/>
      <c r="V3171" s="53"/>
      <c r="W3171" s="53"/>
      <c r="X3171" s="54"/>
      <c r="Y3171" s="54"/>
      <c r="Z3171" s="54"/>
      <c r="AA3171" s="54"/>
      <c r="AB3171" s="54"/>
      <c r="AC3171" s="54"/>
      <c r="AD3171" s="54"/>
      <c r="AE3171" s="54"/>
      <c r="AF3171" s="53"/>
      <c r="AG3171" s="54"/>
      <c r="AH3171" s="54"/>
      <c r="AI3171" s="54"/>
      <c r="AJ3171" s="53"/>
      <c r="AK3171" s="53"/>
      <c r="AL3171" s="53"/>
      <c r="AM3171" s="53"/>
      <c r="AN3171" s="53"/>
      <c r="AO3171" s="53"/>
      <c r="AP3171" s="53"/>
      <c r="AQ3171" s="53"/>
      <c r="AR3171" s="53"/>
      <c r="AS3171" s="53"/>
      <c r="AT3171" s="53"/>
      <c r="AU3171" s="53"/>
      <c r="AV3171" s="53"/>
      <c r="AW3171" s="53"/>
      <c r="AX3171" s="53"/>
      <c r="AY3171" s="53"/>
    </row>
    <row r="3172" spans="18:51">
      <c r="R3172" s="55"/>
      <c r="S3172" s="53"/>
      <c r="T3172" s="53"/>
      <c r="U3172" s="53"/>
      <c r="V3172" s="53"/>
      <c r="W3172" s="53"/>
      <c r="X3172" s="54"/>
      <c r="Y3172" s="54"/>
      <c r="Z3172" s="54"/>
      <c r="AA3172" s="54"/>
      <c r="AB3172" s="54"/>
      <c r="AC3172" s="54"/>
      <c r="AD3172" s="54"/>
      <c r="AE3172" s="54"/>
      <c r="AF3172" s="53"/>
      <c r="AG3172" s="54"/>
      <c r="AH3172" s="54"/>
      <c r="AI3172" s="54"/>
      <c r="AJ3172" s="53"/>
      <c r="AK3172" s="53"/>
      <c r="AL3172" s="53"/>
      <c r="AM3172" s="53"/>
      <c r="AN3172" s="53"/>
      <c r="AO3172" s="53"/>
      <c r="AP3172" s="53"/>
      <c r="AQ3172" s="53"/>
      <c r="AR3172" s="53"/>
      <c r="AS3172" s="53"/>
      <c r="AT3172" s="53"/>
      <c r="AU3172" s="53"/>
      <c r="AV3172" s="53"/>
      <c r="AW3172" s="53"/>
      <c r="AX3172" s="53"/>
      <c r="AY3172" s="53"/>
    </row>
    <row r="3173" spans="18:51">
      <c r="R3173" s="55"/>
      <c r="S3173" s="53"/>
      <c r="T3173" s="53"/>
      <c r="U3173" s="53"/>
      <c r="V3173" s="53"/>
      <c r="W3173" s="53"/>
      <c r="X3173" s="54"/>
      <c r="Y3173" s="54"/>
      <c r="Z3173" s="54"/>
      <c r="AA3173" s="54"/>
      <c r="AB3173" s="54"/>
      <c r="AC3173" s="54"/>
      <c r="AD3173" s="54"/>
      <c r="AE3173" s="54"/>
      <c r="AF3173" s="53"/>
      <c r="AG3173" s="54"/>
      <c r="AH3173" s="54"/>
      <c r="AI3173" s="54"/>
      <c r="AJ3173" s="53"/>
      <c r="AK3173" s="53"/>
      <c r="AL3173" s="53"/>
      <c r="AM3173" s="53"/>
      <c r="AN3173" s="53"/>
      <c r="AO3173" s="53"/>
      <c r="AP3173" s="53"/>
      <c r="AQ3173" s="53"/>
      <c r="AR3173" s="53"/>
      <c r="AS3173" s="53"/>
      <c r="AT3173" s="53"/>
      <c r="AU3173" s="53"/>
      <c r="AV3173" s="53"/>
      <c r="AW3173" s="53"/>
      <c r="AX3173" s="53"/>
      <c r="AY3173" s="53"/>
    </row>
    <row r="3174" spans="18:51">
      <c r="R3174" s="55"/>
      <c r="S3174" s="53"/>
      <c r="T3174" s="53"/>
      <c r="U3174" s="53"/>
      <c r="V3174" s="53"/>
      <c r="W3174" s="53"/>
      <c r="X3174" s="54"/>
      <c r="Y3174" s="54"/>
      <c r="Z3174" s="54"/>
      <c r="AA3174" s="54"/>
      <c r="AB3174" s="54"/>
      <c r="AC3174" s="54"/>
      <c r="AD3174" s="54"/>
      <c r="AE3174" s="54"/>
      <c r="AF3174" s="53"/>
      <c r="AG3174" s="54"/>
      <c r="AH3174" s="54"/>
      <c r="AI3174" s="54"/>
      <c r="AJ3174" s="53"/>
      <c r="AK3174" s="53"/>
      <c r="AL3174" s="53"/>
      <c r="AM3174" s="53"/>
      <c r="AN3174" s="53"/>
      <c r="AO3174" s="53"/>
      <c r="AP3174" s="53"/>
      <c r="AQ3174" s="53"/>
      <c r="AR3174" s="53"/>
      <c r="AS3174" s="53"/>
      <c r="AT3174" s="53"/>
      <c r="AU3174" s="53"/>
      <c r="AV3174" s="53"/>
      <c r="AW3174" s="53"/>
      <c r="AX3174" s="53"/>
      <c r="AY3174" s="53"/>
    </row>
    <row r="3175" spans="18:51">
      <c r="R3175" s="55"/>
      <c r="S3175" s="53"/>
      <c r="T3175" s="53"/>
      <c r="U3175" s="53"/>
      <c r="V3175" s="53"/>
      <c r="W3175" s="53"/>
      <c r="X3175" s="54"/>
      <c r="Y3175" s="54"/>
      <c r="Z3175" s="54"/>
      <c r="AA3175" s="54"/>
      <c r="AB3175" s="54"/>
      <c r="AC3175" s="54"/>
      <c r="AD3175" s="54"/>
      <c r="AE3175" s="54"/>
      <c r="AF3175" s="53"/>
      <c r="AG3175" s="54"/>
      <c r="AH3175" s="54"/>
      <c r="AI3175" s="54"/>
      <c r="AJ3175" s="53"/>
      <c r="AK3175" s="53"/>
      <c r="AL3175" s="53"/>
      <c r="AM3175" s="53"/>
      <c r="AN3175" s="53"/>
      <c r="AO3175" s="53"/>
      <c r="AP3175" s="53"/>
      <c r="AQ3175" s="53"/>
      <c r="AR3175" s="53"/>
      <c r="AS3175" s="53"/>
      <c r="AT3175" s="53"/>
      <c r="AU3175" s="53"/>
      <c r="AV3175" s="53"/>
      <c r="AW3175" s="53"/>
      <c r="AX3175" s="53"/>
      <c r="AY3175" s="53"/>
    </row>
    <row r="3176" spans="18:51">
      <c r="R3176" s="55"/>
      <c r="S3176" s="53"/>
      <c r="T3176" s="53"/>
      <c r="U3176" s="53"/>
      <c r="V3176" s="53"/>
      <c r="W3176" s="53"/>
      <c r="X3176" s="54"/>
      <c r="Y3176" s="54"/>
      <c r="Z3176" s="54"/>
      <c r="AA3176" s="54"/>
      <c r="AB3176" s="54"/>
      <c r="AC3176" s="54"/>
      <c r="AD3176" s="54"/>
      <c r="AE3176" s="54"/>
      <c r="AF3176" s="53"/>
      <c r="AG3176" s="54"/>
      <c r="AH3176" s="54"/>
      <c r="AI3176" s="54"/>
      <c r="AJ3176" s="53"/>
      <c r="AK3176" s="53"/>
      <c r="AL3176" s="53"/>
      <c r="AM3176" s="53"/>
      <c r="AN3176" s="53"/>
      <c r="AO3176" s="53"/>
      <c r="AP3176" s="53"/>
      <c r="AQ3176" s="53"/>
      <c r="AR3176" s="53"/>
      <c r="AS3176" s="53"/>
      <c r="AT3176" s="53"/>
      <c r="AU3176" s="53"/>
      <c r="AV3176" s="53"/>
      <c r="AW3176" s="53"/>
      <c r="AX3176" s="53"/>
      <c r="AY3176" s="53"/>
    </row>
    <row r="3177" spans="18:51">
      <c r="R3177" s="55"/>
      <c r="S3177" s="53"/>
      <c r="T3177" s="53"/>
      <c r="U3177" s="53"/>
      <c r="V3177" s="53"/>
      <c r="W3177" s="53"/>
      <c r="X3177" s="54"/>
      <c r="Y3177" s="54"/>
      <c r="Z3177" s="54"/>
      <c r="AA3177" s="54"/>
      <c r="AB3177" s="54"/>
      <c r="AC3177" s="54"/>
      <c r="AD3177" s="54"/>
      <c r="AE3177" s="54"/>
      <c r="AF3177" s="53"/>
      <c r="AG3177" s="54"/>
      <c r="AH3177" s="54"/>
      <c r="AI3177" s="54"/>
      <c r="AJ3177" s="53"/>
      <c r="AK3177" s="53"/>
      <c r="AL3177" s="53"/>
      <c r="AM3177" s="53"/>
      <c r="AN3177" s="53"/>
      <c r="AO3177" s="53"/>
      <c r="AP3177" s="53"/>
      <c r="AQ3177" s="53"/>
      <c r="AR3177" s="53"/>
      <c r="AS3177" s="53"/>
      <c r="AT3177" s="53"/>
      <c r="AU3177" s="53"/>
      <c r="AV3177" s="53"/>
      <c r="AW3177" s="53"/>
      <c r="AX3177" s="53"/>
      <c r="AY3177" s="53"/>
    </row>
    <row r="3178" spans="18:51">
      <c r="R3178" s="55"/>
      <c r="S3178" s="53"/>
      <c r="T3178" s="53"/>
      <c r="U3178" s="53"/>
      <c r="V3178" s="53"/>
      <c r="W3178" s="53"/>
      <c r="X3178" s="54"/>
      <c r="Y3178" s="54"/>
      <c r="Z3178" s="54"/>
      <c r="AA3178" s="54"/>
      <c r="AB3178" s="54"/>
      <c r="AC3178" s="54"/>
      <c r="AD3178" s="54"/>
      <c r="AE3178" s="54"/>
      <c r="AF3178" s="53"/>
      <c r="AG3178" s="54"/>
      <c r="AH3178" s="54"/>
      <c r="AI3178" s="54"/>
      <c r="AJ3178" s="53"/>
      <c r="AK3178" s="53"/>
      <c r="AL3178" s="53"/>
      <c r="AM3178" s="53"/>
      <c r="AN3178" s="53"/>
      <c r="AO3178" s="53"/>
      <c r="AP3178" s="53"/>
      <c r="AQ3178" s="53"/>
      <c r="AR3178" s="53"/>
      <c r="AS3178" s="53"/>
      <c r="AT3178" s="53"/>
      <c r="AU3178" s="53"/>
      <c r="AV3178" s="53"/>
      <c r="AW3178" s="53"/>
      <c r="AX3178" s="53"/>
      <c r="AY3178" s="53"/>
    </row>
    <row r="3179" spans="18:51">
      <c r="R3179" s="55"/>
      <c r="S3179" s="53"/>
      <c r="T3179" s="53"/>
      <c r="U3179" s="53"/>
      <c r="V3179" s="53"/>
      <c r="W3179" s="53"/>
      <c r="X3179" s="54"/>
      <c r="Y3179" s="54"/>
      <c r="Z3179" s="54"/>
      <c r="AA3179" s="54"/>
      <c r="AB3179" s="54"/>
      <c r="AC3179" s="54"/>
      <c r="AD3179" s="54"/>
      <c r="AE3179" s="54"/>
      <c r="AF3179" s="53"/>
      <c r="AG3179" s="54"/>
      <c r="AH3179" s="54"/>
      <c r="AI3179" s="54"/>
      <c r="AJ3179" s="53"/>
      <c r="AK3179" s="53"/>
      <c r="AL3179" s="53"/>
      <c r="AM3179" s="53"/>
      <c r="AN3179" s="53"/>
      <c r="AO3179" s="53"/>
      <c r="AP3179" s="53"/>
      <c r="AQ3179" s="53"/>
      <c r="AR3179" s="53"/>
      <c r="AS3179" s="53"/>
      <c r="AT3179" s="53"/>
      <c r="AU3179" s="53"/>
      <c r="AV3179" s="53"/>
      <c r="AW3179" s="53"/>
      <c r="AX3179" s="53"/>
      <c r="AY3179" s="53"/>
    </row>
    <row r="3180" spans="18:51">
      <c r="R3180" s="55"/>
      <c r="S3180" s="53"/>
      <c r="T3180" s="53"/>
      <c r="U3180" s="53"/>
      <c r="V3180" s="53"/>
      <c r="W3180" s="53"/>
      <c r="X3180" s="54"/>
      <c r="Y3180" s="54"/>
      <c r="Z3180" s="54"/>
      <c r="AA3180" s="54"/>
      <c r="AB3180" s="54"/>
      <c r="AC3180" s="54"/>
      <c r="AD3180" s="54"/>
      <c r="AE3180" s="54"/>
      <c r="AF3180" s="53"/>
      <c r="AG3180" s="54"/>
      <c r="AH3180" s="54"/>
      <c r="AI3180" s="54"/>
      <c r="AJ3180" s="53"/>
      <c r="AK3180" s="53"/>
      <c r="AL3180" s="53"/>
      <c r="AM3180" s="53"/>
      <c r="AN3180" s="53"/>
      <c r="AO3180" s="53"/>
      <c r="AP3180" s="53"/>
      <c r="AQ3180" s="53"/>
      <c r="AR3180" s="53"/>
      <c r="AS3180" s="53"/>
      <c r="AT3180" s="53"/>
      <c r="AU3180" s="53"/>
      <c r="AV3180" s="53"/>
      <c r="AW3180" s="53"/>
      <c r="AX3180" s="53"/>
      <c r="AY3180" s="53"/>
    </row>
    <row r="3181" spans="18:51">
      <c r="R3181" s="55"/>
      <c r="S3181" s="53"/>
      <c r="T3181" s="53"/>
      <c r="U3181" s="53"/>
      <c r="V3181" s="53"/>
      <c r="W3181" s="53"/>
      <c r="X3181" s="54"/>
      <c r="Y3181" s="54"/>
      <c r="Z3181" s="54"/>
      <c r="AA3181" s="54"/>
      <c r="AB3181" s="54"/>
      <c r="AC3181" s="54"/>
      <c r="AD3181" s="54"/>
      <c r="AE3181" s="54"/>
      <c r="AF3181" s="53"/>
      <c r="AG3181" s="54"/>
      <c r="AH3181" s="54"/>
      <c r="AI3181" s="54"/>
      <c r="AJ3181" s="53"/>
      <c r="AK3181" s="53"/>
      <c r="AL3181" s="53"/>
      <c r="AM3181" s="53"/>
      <c r="AN3181" s="53"/>
      <c r="AO3181" s="53"/>
      <c r="AP3181" s="53"/>
      <c r="AQ3181" s="53"/>
      <c r="AR3181" s="53"/>
      <c r="AS3181" s="53"/>
      <c r="AT3181" s="53"/>
      <c r="AU3181" s="53"/>
      <c r="AV3181" s="53"/>
      <c r="AW3181" s="53"/>
      <c r="AX3181" s="53"/>
      <c r="AY3181" s="53"/>
    </row>
    <row r="3182" spans="18:51">
      <c r="R3182" s="55"/>
      <c r="S3182" s="53"/>
      <c r="T3182" s="53"/>
      <c r="U3182" s="53"/>
      <c r="V3182" s="53"/>
      <c r="W3182" s="53"/>
      <c r="X3182" s="54"/>
      <c r="Y3182" s="54"/>
      <c r="Z3182" s="54"/>
      <c r="AA3182" s="54"/>
      <c r="AB3182" s="54"/>
      <c r="AC3182" s="54"/>
      <c r="AD3182" s="54"/>
      <c r="AE3182" s="54"/>
      <c r="AF3182" s="53"/>
      <c r="AG3182" s="54"/>
      <c r="AH3182" s="54"/>
      <c r="AI3182" s="54"/>
      <c r="AJ3182" s="53"/>
      <c r="AK3182" s="53"/>
      <c r="AL3182" s="53"/>
      <c r="AM3182" s="53"/>
      <c r="AN3182" s="53"/>
      <c r="AO3182" s="53"/>
      <c r="AP3182" s="53"/>
      <c r="AQ3182" s="53"/>
      <c r="AR3182" s="53"/>
      <c r="AS3182" s="53"/>
      <c r="AT3182" s="53"/>
      <c r="AU3182" s="53"/>
      <c r="AV3182" s="53"/>
      <c r="AW3182" s="53"/>
      <c r="AX3182" s="53"/>
      <c r="AY3182" s="53"/>
    </row>
    <row r="3183" spans="18:51">
      <c r="R3183" s="55"/>
      <c r="S3183" s="53"/>
      <c r="T3183" s="53"/>
      <c r="U3183" s="53"/>
      <c r="V3183" s="53"/>
      <c r="W3183" s="53"/>
      <c r="X3183" s="54"/>
      <c r="Y3183" s="54"/>
      <c r="Z3183" s="54"/>
      <c r="AA3183" s="54"/>
      <c r="AB3183" s="54"/>
      <c r="AC3183" s="54"/>
      <c r="AD3183" s="54"/>
      <c r="AE3183" s="54"/>
      <c r="AF3183" s="53"/>
      <c r="AG3183" s="54"/>
      <c r="AH3183" s="54"/>
      <c r="AI3183" s="54"/>
      <c r="AJ3183" s="53"/>
      <c r="AK3183" s="53"/>
      <c r="AL3183" s="53"/>
      <c r="AM3183" s="53"/>
      <c r="AN3183" s="53"/>
      <c r="AO3183" s="53"/>
      <c r="AP3183" s="53"/>
      <c r="AQ3183" s="53"/>
      <c r="AR3183" s="53"/>
      <c r="AS3183" s="53"/>
      <c r="AT3183" s="53"/>
      <c r="AU3183" s="53"/>
      <c r="AV3183" s="53"/>
      <c r="AW3183" s="53"/>
      <c r="AX3183" s="53"/>
      <c r="AY3183" s="53"/>
    </row>
    <row r="3184" spans="18:51">
      <c r="R3184" s="55"/>
      <c r="S3184" s="53"/>
      <c r="T3184" s="53"/>
      <c r="U3184" s="53"/>
      <c r="V3184" s="53"/>
      <c r="W3184" s="53"/>
      <c r="X3184" s="54"/>
      <c r="Y3184" s="54"/>
      <c r="Z3184" s="54"/>
      <c r="AA3184" s="54"/>
      <c r="AB3184" s="54"/>
      <c r="AC3184" s="54"/>
      <c r="AD3184" s="54"/>
      <c r="AE3184" s="54"/>
      <c r="AF3184" s="53"/>
      <c r="AG3184" s="54"/>
      <c r="AH3184" s="54"/>
      <c r="AI3184" s="54"/>
      <c r="AJ3184" s="53"/>
      <c r="AK3184" s="53"/>
      <c r="AL3184" s="53"/>
      <c r="AM3184" s="53"/>
      <c r="AN3184" s="53"/>
      <c r="AO3184" s="53"/>
      <c r="AP3184" s="53"/>
      <c r="AQ3184" s="53"/>
      <c r="AR3184" s="53"/>
      <c r="AS3184" s="53"/>
      <c r="AT3184" s="53"/>
      <c r="AU3184" s="53"/>
      <c r="AV3184" s="53"/>
      <c r="AW3184" s="53"/>
      <c r="AX3184" s="53"/>
      <c r="AY3184" s="53"/>
    </row>
    <row r="3185" spans="18:51">
      <c r="R3185" s="55"/>
      <c r="S3185" s="53"/>
      <c r="T3185" s="53"/>
      <c r="U3185" s="53"/>
      <c r="V3185" s="53"/>
      <c r="W3185" s="53"/>
      <c r="X3185" s="54"/>
      <c r="Y3185" s="54"/>
      <c r="Z3185" s="54"/>
      <c r="AA3185" s="54"/>
      <c r="AB3185" s="54"/>
      <c r="AC3185" s="54"/>
      <c r="AD3185" s="54"/>
      <c r="AE3185" s="54"/>
      <c r="AF3185" s="53"/>
      <c r="AG3185" s="54"/>
      <c r="AH3185" s="54"/>
      <c r="AI3185" s="54"/>
      <c r="AJ3185" s="53"/>
      <c r="AK3185" s="53"/>
      <c r="AL3185" s="53"/>
      <c r="AM3185" s="53"/>
      <c r="AN3185" s="53"/>
      <c r="AO3185" s="53"/>
      <c r="AP3185" s="53"/>
      <c r="AQ3185" s="53"/>
      <c r="AR3185" s="53"/>
      <c r="AS3185" s="53"/>
      <c r="AT3185" s="53"/>
      <c r="AU3185" s="53"/>
      <c r="AV3185" s="53"/>
      <c r="AW3185" s="53"/>
      <c r="AX3185" s="53"/>
      <c r="AY3185" s="53"/>
    </row>
    <row r="3186" spans="18:51">
      <c r="R3186" s="55"/>
      <c r="S3186" s="53"/>
      <c r="T3186" s="53"/>
      <c r="U3186" s="53"/>
      <c r="V3186" s="53"/>
      <c r="W3186" s="53"/>
      <c r="X3186" s="54"/>
      <c r="Y3186" s="54"/>
      <c r="Z3186" s="54"/>
      <c r="AA3186" s="54"/>
      <c r="AB3186" s="54"/>
      <c r="AC3186" s="54"/>
      <c r="AD3186" s="54"/>
      <c r="AE3186" s="54"/>
      <c r="AF3186" s="53"/>
      <c r="AG3186" s="54"/>
      <c r="AH3186" s="54"/>
      <c r="AI3186" s="54"/>
      <c r="AJ3186" s="53"/>
      <c r="AK3186" s="53"/>
      <c r="AL3186" s="53"/>
      <c r="AM3186" s="53"/>
      <c r="AN3186" s="53"/>
      <c r="AO3186" s="53"/>
      <c r="AP3186" s="53"/>
      <c r="AQ3186" s="53"/>
      <c r="AR3186" s="53"/>
      <c r="AS3186" s="53"/>
      <c r="AT3186" s="53"/>
      <c r="AU3186" s="53"/>
      <c r="AV3186" s="53"/>
      <c r="AW3186" s="53"/>
      <c r="AX3186" s="53"/>
      <c r="AY3186" s="53"/>
    </row>
    <row r="3187" spans="18:51">
      <c r="R3187" s="55"/>
      <c r="S3187" s="53"/>
      <c r="T3187" s="53"/>
      <c r="U3187" s="53"/>
      <c r="V3187" s="53"/>
      <c r="W3187" s="53"/>
      <c r="X3187" s="54"/>
      <c r="Y3187" s="54"/>
      <c r="Z3187" s="54"/>
      <c r="AA3187" s="54"/>
      <c r="AB3187" s="54"/>
      <c r="AC3187" s="54"/>
      <c r="AD3187" s="54"/>
      <c r="AE3187" s="54"/>
      <c r="AF3187" s="53"/>
      <c r="AG3187" s="54"/>
      <c r="AH3187" s="54"/>
      <c r="AI3187" s="54"/>
      <c r="AJ3187" s="53"/>
      <c r="AK3187" s="53"/>
      <c r="AL3187" s="53"/>
      <c r="AM3187" s="53"/>
      <c r="AN3187" s="53"/>
      <c r="AO3187" s="53"/>
      <c r="AP3187" s="53"/>
      <c r="AQ3187" s="53"/>
      <c r="AR3187" s="53"/>
      <c r="AS3187" s="53"/>
      <c r="AT3187" s="53"/>
      <c r="AU3187" s="53"/>
      <c r="AV3187" s="53"/>
      <c r="AW3187" s="53"/>
      <c r="AX3187" s="53"/>
      <c r="AY3187" s="53"/>
    </row>
    <row r="3188" spans="18:51">
      <c r="R3188" s="55"/>
      <c r="S3188" s="53"/>
      <c r="T3188" s="53"/>
      <c r="U3188" s="53"/>
      <c r="V3188" s="53"/>
      <c r="W3188" s="53"/>
      <c r="X3188" s="54"/>
      <c r="Y3188" s="54"/>
      <c r="Z3188" s="54"/>
      <c r="AA3188" s="54"/>
      <c r="AB3188" s="54"/>
      <c r="AC3188" s="54"/>
      <c r="AD3188" s="54"/>
      <c r="AE3188" s="54"/>
      <c r="AF3188" s="53"/>
      <c r="AG3188" s="54"/>
      <c r="AH3188" s="54"/>
      <c r="AI3188" s="54"/>
      <c r="AJ3188" s="53"/>
      <c r="AK3188" s="53"/>
      <c r="AL3188" s="53"/>
      <c r="AM3188" s="53"/>
      <c r="AN3188" s="53"/>
      <c r="AO3188" s="53"/>
      <c r="AP3188" s="53"/>
      <c r="AQ3188" s="53"/>
      <c r="AR3188" s="53"/>
      <c r="AS3188" s="53"/>
      <c r="AT3188" s="53"/>
      <c r="AU3188" s="53"/>
      <c r="AV3188" s="53"/>
      <c r="AW3188" s="53"/>
      <c r="AX3188" s="53"/>
      <c r="AY3188" s="53"/>
    </row>
    <row r="3189" spans="18:51">
      <c r="R3189" s="55"/>
      <c r="S3189" s="53"/>
      <c r="T3189" s="53"/>
      <c r="U3189" s="53"/>
      <c r="V3189" s="53"/>
      <c r="W3189" s="53"/>
      <c r="X3189" s="54"/>
      <c r="Y3189" s="54"/>
      <c r="Z3189" s="54"/>
      <c r="AA3189" s="54"/>
      <c r="AB3189" s="54"/>
      <c r="AC3189" s="54"/>
      <c r="AD3189" s="54"/>
      <c r="AE3189" s="54"/>
      <c r="AF3189" s="53"/>
      <c r="AG3189" s="54"/>
      <c r="AH3189" s="54"/>
      <c r="AI3189" s="54"/>
      <c r="AJ3189" s="53"/>
      <c r="AK3189" s="53"/>
      <c r="AL3189" s="53"/>
      <c r="AM3189" s="53"/>
      <c r="AN3189" s="53"/>
      <c r="AO3189" s="53"/>
      <c r="AP3189" s="53"/>
      <c r="AQ3189" s="53"/>
      <c r="AR3189" s="53"/>
      <c r="AS3189" s="53"/>
      <c r="AT3189" s="53"/>
      <c r="AU3189" s="53"/>
      <c r="AV3189" s="53"/>
      <c r="AW3189" s="53"/>
      <c r="AX3189" s="53"/>
      <c r="AY3189" s="53"/>
    </row>
    <row r="3190" spans="18:51">
      <c r="R3190" s="55"/>
      <c r="S3190" s="53"/>
      <c r="T3190" s="53"/>
      <c r="U3190" s="53"/>
      <c r="V3190" s="53"/>
      <c r="W3190" s="53"/>
      <c r="X3190" s="54"/>
      <c r="Y3190" s="54"/>
      <c r="Z3190" s="54"/>
      <c r="AA3190" s="54"/>
      <c r="AB3190" s="54"/>
      <c r="AC3190" s="54"/>
      <c r="AD3190" s="54"/>
      <c r="AE3190" s="54"/>
      <c r="AF3190" s="53"/>
      <c r="AG3190" s="54"/>
      <c r="AH3190" s="54"/>
      <c r="AI3190" s="54"/>
      <c r="AJ3190" s="53"/>
      <c r="AK3190" s="53"/>
      <c r="AL3190" s="53"/>
      <c r="AM3190" s="53"/>
      <c r="AN3190" s="53"/>
      <c r="AO3190" s="53"/>
      <c r="AP3190" s="53"/>
      <c r="AQ3190" s="53"/>
      <c r="AR3190" s="53"/>
      <c r="AS3190" s="53"/>
      <c r="AT3190" s="53"/>
      <c r="AU3190" s="53"/>
      <c r="AV3190" s="53"/>
      <c r="AW3190" s="53"/>
      <c r="AX3190" s="53"/>
      <c r="AY3190" s="53"/>
    </row>
    <row r="3191" spans="18:51">
      <c r="R3191" s="55"/>
      <c r="S3191" s="53"/>
      <c r="T3191" s="53"/>
      <c r="U3191" s="53"/>
      <c r="V3191" s="53"/>
      <c r="W3191" s="53"/>
      <c r="X3191" s="54"/>
      <c r="Y3191" s="54"/>
      <c r="Z3191" s="54"/>
      <c r="AA3191" s="54"/>
      <c r="AB3191" s="54"/>
      <c r="AC3191" s="54"/>
      <c r="AD3191" s="54"/>
      <c r="AE3191" s="54"/>
      <c r="AF3191" s="53"/>
      <c r="AG3191" s="54"/>
      <c r="AH3191" s="54"/>
      <c r="AI3191" s="54"/>
      <c r="AJ3191" s="53"/>
      <c r="AK3191" s="53"/>
      <c r="AL3191" s="53"/>
      <c r="AM3191" s="53"/>
      <c r="AN3191" s="53"/>
      <c r="AO3191" s="53"/>
      <c r="AP3191" s="53"/>
      <c r="AQ3191" s="53"/>
      <c r="AR3191" s="53"/>
      <c r="AS3191" s="53"/>
      <c r="AT3191" s="53"/>
      <c r="AU3191" s="53"/>
      <c r="AV3191" s="53"/>
      <c r="AW3191" s="53"/>
      <c r="AX3191" s="53"/>
      <c r="AY3191" s="53"/>
    </row>
    <row r="3192" spans="18:51">
      <c r="R3192" s="55"/>
      <c r="S3192" s="53"/>
      <c r="T3192" s="53"/>
      <c r="U3192" s="53"/>
      <c r="V3192" s="53"/>
      <c r="W3192" s="53"/>
      <c r="X3192" s="54"/>
      <c r="Y3192" s="54"/>
      <c r="Z3192" s="54"/>
      <c r="AA3192" s="54"/>
      <c r="AB3192" s="54"/>
      <c r="AC3192" s="54"/>
      <c r="AD3192" s="54"/>
      <c r="AE3192" s="54"/>
      <c r="AF3192" s="53"/>
      <c r="AG3192" s="54"/>
      <c r="AH3192" s="54"/>
      <c r="AI3192" s="54"/>
      <c r="AJ3192" s="53"/>
      <c r="AK3192" s="53"/>
      <c r="AL3192" s="53"/>
      <c r="AM3192" s="53"/>
      <c r="AN3192" s="53"/>
      <c r="AO3192" s="53"/>
      <c r="AP3192" s="53"/>
      <c r="AQ3192" s="53"/>
      <c r="AR3192" s="53"/>
      <c r="AS3192" s="53"/>
      <c r="AT3192" s="53"/>
      <c r="AU3192" s="53"/>
      <c r="AV3192" s="53"/>
      <c r="AW3192" s="53"/>
      <c r="AX3192" s="53"/>
      <c r="AY3192" s="53"/>
    </row>
    <row r="3193" spans="18:51">
      <c r="R3193" s="55"/>
      <c r="S3193" s="53"/>
      <c r="T3193" s="53"/>
      <c r="U3193" s="53"/>
      <c r="V3193" s="53"/>
      <c r="W3193" s="53"/>
      <c r="X3193" s="54"/>
      <c r="Y3193" s="54"/>
      <c r="Z3193" s="54"/>
      <c r="AA3193" s="54"/>
      <c r="AB3193" s="54"/>
      <c r="AC3193" s="54"/>
      <c r="AD3193" s="54"/>
      <c r="AE3193" s="54"/>
      <c r="AF3193" s="53"/>
      <c r="AG3193" s="54"/>
      <c r="AH3193" s="54"/>
      <c r="AI3193" s="54"/>
      <c r="AJ3193" s="53"/>
      <c r="AK3193" s="53"/>
      <c r="AL3193" s="53"/>
      <c r="AM3193" s="53"/>
      <c r="AN3193" s="53"/>
      <c r="AO3193" s="53"/>
      <c r="AP3193" s="53"/>
      <c r="AQ3193" s="53"/>
      <c r="AR3193" s="53"/>
      <c r="AS3193" s="53"/>
      <c r="AT3193" s="53"/>
      <c r="AU3193" s="53"/>
      <c r="AV3193" s="53"/>
      <c r="AW3193" s="53"/>
      <c r="AX3193" s="53"/>
      <c r="AY3193" s="53"/>
    </row>
    <row r="3194" spans="18:51">
      <c r="R3194" s="55"/>
      <c r="S3194" s="53"/>
      <c r="T3194" s="53"/>
      <c r="U3194" s="53"/>
      <c r="V3194" s="53"/>
      <c r="W3194" s="53"/>
      <c r="X3194" s="54"/>
      <c r="Y3194" s="54"/>
      <c r="Z3194" s="54"/>
      <c r="AA3194" s="54"/>
      <c r="AB3194" s="54"/>
      <c r="AC3194" s="54"/>
      <c r="AD3194" s="54"/>
      <c r="AE3194" s="54"/>
      <c r="AF3194" s="53"/>
      <c r="AG3194" s="54"/>
      <c r="AH3194" s="54"/>
      <c r="AI3194" s="54"/>
      <c r="AJ3194" s="53"/>
      <c r="AK3194" s="53"/>
      <c r="AL3194" s="53"/>
      <c r="AM3194" s="53"/>
      <c r="AN3194" s="53"/>
      <c r="AO3194" s="53"/>
      <c r="AP3194" s="53"/>
      <c r="AQ3194" s="53"/>
      <c r="AR3194" s="53"/>
      <c r="AS3194" s="53"/>
      <c r="AT3194" s="53"/>
      <c r="AU3194" s="53"/>
      <c r="AV3194" s="53"/>
      <c r="AW3194" s="53"/>
      <c r="AX3194" s="53"/>
      <c r="AY3194" s="53"/>
    </row>
    <row r="3195" spans="18:51">
      <c r="R3195" s="55"/>
      <c r="S3195" s="53"/>
      <c r="T3195" s="53"/>
      <c r="U3195" s="53"/>
      <c r="V3195" s="53"/>
      <c r="W3195" s="53"/>
      <c r="X3195" s="54"/>
      <c r="Y3195" s="54"/>
      <c r="Z3195" s="54"/>
      <c r="AA3195" s="54"/>
      <c r="AB3195" s="54"/>
      <c r="AC3195" s="54"/>
      <c r="AD3195" s="54"/>
      <c r="AE3195" s="54"/>
      <c r="AF3195" s="53"/>
      <c r="AG3195" s="54"/>
      <c r="AH3195" s="54"/>
      <c r="AI3195" s="54"/>
      <c r="AJ3195" s="53"/>
      <c r="AK3195" s="53"/>
      <c r="AL3195" s="53"/>
      <c r="AM3195" s="53"/>
      <c r="AN3195" s="53"/>
      <c r="AO3195" s="53"/>
      <c r="AP3195" s="53"/>
      <c r="AQ3195" s="53"/>
      <c r="AR3195" s="53"/>
      <c r="AS3195" s="53"/>
      <c r="AT3195" s="53"/>
      <c r="AU3195" s="53"/>
      <c r="AV3195" s="53"/>
      <c r="AW3195" s="53"/>
      <c r="AX3195" s="53"/>
      <c r="AY3195" s="53"/>
    </row>
    <row r="3196" spans="18:51">
      <c r="R3196" s="55"/>
      <c r="S3196" s="53"/>
      <c r="T3196" s="53"/>
      <c r="U3196" s="53"/>
      <c r="V3196" s="53"/>
      <c r="W3196" s="53"/>
      <c r="X3196" s="54"/>
      <c r="Y3196" s="54"/>
      <c r="Z3196" s="54"/>
      <c r="AA3196" s="54"/>
      <c r="AB3196" s="54"/>
      <c r="AC3196" s="54"/>
      <c r="AD3196" s="54"/>
      <c r="AE3196" s="54"/>
      <c r="AF3196" s="53"/>
      <c r="AG3196" s="54"/>
      <c r="AH3196" s="54"/>
      <c r="AI3196" s="54"/>
      <c r="AJ3196" s="53"/>
      <c r="AK3196" s="53"/>
      <c r="AL3196" s="53"/>
      <c r="AM3196" s="53"/>
      <c r="AN3196" s="53"/>
      <c r="AO3196" s="53"/>
      <c r="AP3196" s="53"/>
      <c r="AQ3196" s="53"/>
      <c r="AR3196" s="53"/>
      <c r="AS3196" s="53"/>
      <c r="AT3196" s="53"/>
      <c r="AU3196" s="53"/>
      <c r="AV3196" s="53"/>
      <c r="AW3196" s="53"/>
      <c r="AX3196" s="53"/>
      <c r="AY3196" s="53"/>
    </row>
    <row r="3197" spans="18:51">
      <c r="R3197" s="55"/>
      <c r="S3197" s="53"/>
      <c r="T3197" s="53"/>
      <c r="U3197" s="53"/>
      <c r="V3197" s="53"/>
      <c r="W3197" s="53"/>
      <c r="X3197" s="54"/>
      <c r="Y3197" s="54"/>
      <c r="Z3197" s="54"/>
      <c r="AA3197" s="54"/>
      <c r="AB3197" s="54"/>
      <c r="AC3197" s="54"/>
      <c r="AD3197" s="54"/>
      <c r="AE3197" s="54"/>
      <c r="AF3197" s="53"/>
      <c r="AG3197" s="54"/>
      <c r="AH3197" s="54"/>
      <c r="AI3197" s="54"/>
      <c r="AJ3197" s="53"/>
      <c r="AK3197" s="53"/>
      <c r="AL3197" s="53"/>
      <c r="AM3197" s="53"/>
      <c r="AN3197" s="53"/>
      <c r="AO3197" s="53"/>
      <c r="AP3197" s="53"/>
      <c r="AQ3197" s="53"/>
      <c r="AR3197" s="53"/>
      <c r="AS3197" s="53"/>
      <c r="AT3197" s="53"/>
      <c r="AU3197" s="53"/>
      <c r="AV3197" s="53"/>
      <c r="AW3197" s="53"/>
      <c r="AX3197" s="53"/>
      <c r="AY3197" s="53"/>
    </row>
    <row r="3198" spans="18:51">
      <c r="R3198" s="55"/>
      <c r="S3198" s="53"/>
      <c r="T3198" s="53"/>
      <c r="U3198" s="53"/>
      <c r="V3198" s="53"/>
      <c r="W3198" s="53"/>
      <c r="X3198" s="54"/>
      <c r="Y3198" s="54"/>
      <c r="Z3198" s="54"/>
      <c r="AA3198" s="54"/>
      <c r="AB3198" s="54"/>
      <c r="AC3198" s="54"/>
      <c r="AD3198" s="54"/>
      <c r="AE3198" s="54"/>
      <c r="AF3198" s="53"/>
      <c r="AG3198" s="54"/>
      <c r="AH3198" s="54"/>
      <c r="AI3198" s="54"/>
      <c r="AJ3198" s="53"/>
      <c r="AK3198" s="53"/>
      <c r="AL3198" s="53"/>
      <c r="AM3198" s="53"/>
      <c r="AN3198" s="53"/>
      <c r="AO3198" s="53"/>
      <c r="AP3198" s="53"/>
      <c r="AQ3198" s="53"/>
      <c r="AR3198" s="53"/>
      <c r="AS3198" s="53"/>
      <c r="AT3198" s="53"/>
      <c r="AU3198" s="53"/>
      <c r="AV3198" s="53"/>
      <c r="AW3198" s="53"/>
      <c r="AX3198" s="53"/>
      <c r="AY3198" s="53"/>
    </row>
    <row r="3199" spans="18:51">
      <c r="R3199" s="55"/>
      <c r="S3199" s="53"/>
      <c r="T3199" s="53"/>
      <c r="U3199" s="53"/>
      <c r="V3199" s="53"/>
      <c r="W3199" s="53"/>
      <c r="X3199" s="54"/>
      <c r="Y3199" s="54"/>
      <c r="Z3199" s="54"/>
      <c r="AA3199" s="54"/>
      <c r="AB3199" s="54"/>
      <c r="AC3199" s="54"/>
      <c r="AD3199" s="54"/>
      <c r="AE3199" s="54"/>
      <c r="AF3199" s="53"/>
      <c r="AG3199" s="54"/>
      <c r="AH3199" s="54"/>
      <c r="AI3199" s="54"/>
      <c r="AJ3199" s="53"/>
      <c r="AK3199" s="53"/>
      <c r="AL3199" s="53"/>
      <c r="AM3199" s="53"/>
      <c r="AN3199" s="53"/>
      <c r="AO3199" s="53"/>
      <c r="AP3199" s="53"/>
      <c r="AQ3199" s="53"/>
      <c r="AR3199" s="53"/>
      <c r="AS3199" s="53"/>
      <c r="AT3199" s="53"/>
      <c r="AU3199" s="53"/>
      <c r="AV3199" s="53"/>
      <c r="AW3199" s="53"/>
      <c r="AX3199" s="53"/>
      <c r="AY3199" s="53"/>
    </row>
    <row r="3200" spans="18:51">
      <c r="R3200" s="55"/>
      <c r="S3200" s="53"/>
      <c r="T3200" s="53"/>
      <c r="U3200" s="53"/>
      <c r="V3200" s="53"/>
      <c r="W3200" s="53"/>
      <c r="X3200" s="54"/>
      <c r="Y3200" s="54"/>
      <c r="Z3200" s="54"/>
      <c r="AA3200" s="54"/>
      <c r="AB3200" s="54"/>
      <c r="AC3200" s="54"/>
      <c r="AD3200" s="54"/>
      <c r="AE3200" s="54"/>
      <c r="AF3200" s="53"/>
      <c r="AG3200" s="54"/>
      <c r="AH3200" s="54"/>
      <c r="AI3200" s="54"/>
      <c r="AJ3200" s="53"/>
      <c r="AK3200" s="53"/>
      <c r="AL3200" s="53"/>
      <c r="AM3200" s="53"/>
      <c r="AN3200" s="53"/>
      <c r="AO3200" s="53"/>
      <c r="AP3200" s="53"/>
      <c r="AQ3200" s="53"/>
      <c r="AR3200" s="53"/>
      <c r="AS3200" s="53"/>
      <c r="AT3200" s="53"/>
      <c r="AU3200" s="53"/>
      <c r="AV3200" s="53"/>
      <c r="AW3200" s="53"/>
      <c r="AX3200" s="53"/>
      <c r="AY3200" s="53"/>
    </row>
    <row r="3201" spans="18:51">
      <c r="R3201" s="55"/>
      <c r="S3201" s="53"/>
      <c r="T3201" s="53"/>
      <c r="U3201" s="53"/>
      <c r="V3201" s="53"/>
      <c r="W3201" s="53"/>
      <c r="X3201" s="54"/>
      <c r="Y3201" s="54"/>
      <c r="Z3201" s="54"/>
      <c r="AA3201" s="54"/>
      <c r="AB3201" s="54"/>
      <c r="AC3201" s="54"/>
      <c r="AD3201" s="54"/>
      <c r="AE3201" s="54"/>
      <c r="AF3201" s="53"/>
      <c r="AG3201" s="54"/>
      <c r="AH3201" s="54"/>
      <c r="AI3201" s="54"/>
      <c r="AJ3201" s="53"/>
      <c r="AK3201" s="53"/>
      <c r="AL3201" s="53"/>
      <c r="AM3201" s="53"/>
      <c r="AN3201" s="53"/>
      <c r="AO3201" s="53"/>
      <c r="AP3201" s="53"/>
      <c r="AQ3201" s="53"/>
      <c r="AR3201" s="53"/>
      <c r="AS3201" s="53"/>
      <c r="AT3201" s="53"/>
      <c r="AU3201" s="53"/>
      <c r="AV3201" s="53"/>
      <c r="AW3201" s="53"/>
      <c r="AX3201" s="53"/>
      <c r="AY3201" s="53"/>
    </row>
    <row r="3202" spans="18:51">
      <c r="R3202" s="55"/>
      <c r="S3202" s="53"/>
      <c r="T3202" s="53"/>
      <c r="U3202" s="53"/>
      <c r="V3202" s="53"/>
      <c r="W3202" s="53"/>
      <c r="X3202" s="54"/>
      <c r="Y3202" s="54"/>
      <c r="Z3202" s="54"/>
      <c r="AA3202" s="54"/>
      <c r="AB3202" s="54"/>
      <c r="AC3202" s="54"/>
      <c r="AD3202" s="54"/>
      <c r="AE3202" s="54"/>
      <c r="AF3202" s="53"/>
      <c r="AG3202" s="54"/>
      <c r="AH3202" s="54"/>
      <c r="AI3202" s="54"/>
      <c r="AJ3202" s="53"/>
      <c r="AK3202" s="53"/>
      <c r="AL3202" s="53"/>
      <c r="AM3202" s="53"/>
      <c r="AN3202" s="53"/>
      <c r="AO3202" s="53"/>
      <c r="AP3202" s="53"/>
      <c r="AQ3202" s="53"/>
      <c r="AR3202" s="53"/>
      <c r="AS3202" s="53"/>
      <c r="AT3202" s="53"/>
      <c r="AU3202" s="53"/>
      <c r="AV3202" s="53"/>
      <c r="AW3202" s="53"/>
      <c r="AX3202" s="53"/>
      <c r="AY3202" s="53"/>
    </row>
    <row r="3203" spans="18:51">
      <c r="R3203" s="55"/>
      <c r="S3203" s="53"/>
      <c r="T3203" s="53"/>
      <c r="U3203" s="53"/>
      <c r="V3203" s="53"/>
      <c r="W3203" s="53"/>
      <c r="X3203" s="54"/>
      <c r="Y3203" s="54"/>
      <c r="Z3203" s="54"/>
      <c r="AA3203" s="54"/>
      <c r="AB3203" s="54"/>
      <c r="AC3203" s="54"/>
      <c r="AD3203" s="54"/>
      <c r="AE3203" s="54"/>
      <c r="AF3203" s="53"/>
      <c r="AG3203" s="54"/>
      <c r="AH3203" s="54"/>
      <c r="AI3203" s="54"/>
      <c r="AJ3203" s="53"/>
      <c r="AK3203" s="53"/>
      <c r="AL3203" s="53"/>
      <c r="AM3203" s="53"/>
      <c r="AN3203" s="53"/>
      <c r="AO3203" s="53"/>
      <c r="AP3203" s="53"/>
      <c r="AQ3203" s="53"/>
      <c r="AR3203" s="53"/>
      <c r="AS3203" s="53"/>
      <c r="AT3203" s="53"/>
      <c r="AU3203" s="53"/>
      <c r="AV3203" s="53"/>
      <c r="AW3203" s="53"/>
      <c r="AX3203" s="53"/>
      <c r="AY3203" s="53"/>
    </row>
    <row r="3204" spans="18:51">
      <c r="R3204" s="55"/>
      <c r="S3204" s="53"/>
      <c r="T3204" s="53"/>
      <c r="U3204" s="53"/>
      <c r="V3204" s="53"/>
      <c r="W3204" s="53"/>
      <c r="X3204" s="54"/>
      <c r="Y3204" s="54"/>
      <c r="Z3204" s="54"/>
      <c r="AA3204" s="54"/>
      <c r="AB3204" s="54"/>
      <c r="AC3204" s="54"/>
      <c r="AD3204" s="54"/>
      <c r="AE3204" s="54"/>
      <c r="AF3204" s="53"/>
      <c r="AG3204" s="54"/>
      <c r="AH3204" s="54"/>
      <c r="AI3204" s="54"/>
      <c r="AJ3204" s="53"/>
      <c r="AK3204" s="53"/>
      <c r="AL3204" s="53"/>
      <c r="AM3204" s="53"/>
      <c r="AN3204" s="53"/>
      <c r="AO3204" s="53"/>
      <c r="AP3204" s="53"/>
      <c r="AQ3204" s="53"/>
      <c r="AR3204" s="53"/>
      <c r="AS3204" s="53"/>
      <c r="AT3204" s="53"/>
      <c r="AU3204" s="53"/>
      <c r="AV3204" s="53"/>
      <c r="AW3204" s="53"/>
      <c r="AX3204" s="53"/>
      <c r="AY3204" s="53"/>
    </row>
    <row r="3205" spans="18:51">
      <c r="R3205" s="55"/>
      <c r="S3205" s="53"/>
      <c r="T3205" s="53"/>
      <c r="U3205" s="53"/>
      <c r="V3205" s="53"/>
      <c r="W3205" s="53"/>
      <c r="X3205" s="54"/>
      <c r="Y3205" s="54"/>
      <c r="Z3205" s="54"/>
      <c r="AA3205" s="54"/>
      <c r="AB3205" s="54"/>
      <c r="AC3205" s="54"/>
      <c r="AD3205" s="54"/>
      <c r="AE3205" s="54"/>
      <c r="AF3205" s="53"/>
      <c r="AG3205" s="54"/>
      <c r="AH3205" s="54"/>
      <c r="AI3205" s="54"/>
      <c r="AJ3205" s="53"/>
      <c r="AK3205" s="53"/>
      <c r="AL3205" s="53"/>
      <c r="AM3205" s="53"/>
      <c r="AN3205" s="53"/>
      <c r="AO3205" s="53"/>
      <c r="AP3205" s="53"/>
      <c r="AQ3205" s="53"/>
      <c r="AR3205" s="53"/>
      <c r="AS3205" s="53"/>
      <c r="AT3205" s="53"/>
      <c r="AU3205" s="53"/>
      <c r="AV3205" s="53"/>
      <c r="AW3205" s="53"/>
      <c r="AX3205" s="53"/>
      <c r="AY3205" s="53"/>
    </row>
    <row r="3206" spans="18:51">
      <c r="R3206" s="55"/>
      <c r="S3206" s="53"/>
      <c r="T3206" s="53"/>
      <c r="U3206" s="53"/>
      <c r="V3206" s="53"/>
      <c r="W3206" s="53"/>
      <c r="X3206" s="54"/>
      <c r="Y3206" s="54"/>
      <c r="Z3206" s="54"/>
      <c r="AA3206" s="54"/>
      <c r="AB3206" s="54"/>
      <c r="AC3206" s="54"/>
      <c r="AD3206" s="54"/>
      <c r="AE3206" s="54"/>
      <c r="AF3206" s="53"/>
      <c r="AG3206" s="54"/>
      <c r="AH3206" s="54"/>
      <c r="AI3206" s="54"/>
      <c r="AJ3206" s="53"/>
      <c r="AK3206" s="53"/>
      <c r="AL3206" s="53"/>
      <c r="AM3206" s="53"/>
      <c r="AN3206" s="53"/>
      <c r="AO3206" s="53"/>
      <c r="AP3206" s="53"/>
      <c r="AQ3206" s="53"/>
      <c r="AR3206" s="53"/>
      <c r="AS3206" s="53"/>
      <c r="AT3206" s="53"/>
      <c r="AU3206" s="53"/>
      <c r="AV3206" s="53"/>
      <c r="AW3206" s="53"/>
      <c r="AX3206" s="53"/>
      <c r="AY3206" s="53"/>
    </row>
    <row r="3207" spans="18:51">
      <c r="R3207" s="55"/>
      <c r="S3207" s="53"/>
      <c r="T3207" s="53"/>
      <c r="U3207" s="53"/>
      <c r="V3207" s="53"/>
      <c r="W3207" s="53"/>
      <c r="X3207" s="54"/>
      <c r="Y3207" s="54"/>
      <c r="Z3207" s="54"/>
      <c r="AA3207" s="54"/>
      <c r="AB3207" s="54"/>
      <c r="AC3207" s="54"/>
      <c r="AD3207" s="54"/>
      <c r="AE3207" s="54"/>
      <c r="AF3207" s="53"/>
      <c r="AG3207" s="54"/>
      <c r="AH3207" s="54"/>
      <c r="AI3207" s="54"/>
      <c r="AJ3207" s="53"/>
      <c r="AK3207" s="53"/>
      <c r="AL3207" s="53"/>
      <c r="AM3207" s="53"/>
      <c r="AN3207" s="53"/>
      <c r="AO3207" s="53"/>
      <c r="AP3207" s="53"/>
      <c r="AQ3207" s="53"/>
      <c r="AR3207" s="53"/>
      <c r="AS3207" s="53"/>
      <c r="AT3207" s="53"/>
      <c r="AU3207" s="53"/>
      <c r="AV3207" s="53"/>
      <c r="AW3207" s="53"/>
      <c r="AX3207" s="53"/>
      <c r="AY3207" s="53"/>
    </row>
    <row r="3208" spans="18:51">
      <c r="R3208" s="55"/>
      <c r="S3208" s="53"/>
      <c r="T3208" s="53"/>
      <c r="U3208" s="53"/>
      <c r="V3208" s="53"/>
      <c r="W3208" s="53"/>
      <c r="X3208" s="54"/>
      <c r="Y3208" s="54"/>
      <c r="Z3208" s="54"/>
      <c r="AA3208" s="54"/>
      <c r="AB3208" s="54"/>
      <c r="AC3208" s="54"/>
      <c r="AD3208" s="54"/>
      <c r="AE3208" s="54"/>
      <c r="AF3208" s="53"/>
      <c r="AG3208" s="54"/>
      <c r="AH3208" s="54"/>
      <c r="AI3208" s="54"/>
      <c r="AJ3208" s="53"/>
      <c r="AK3208" s="53"/>
      <c r="AL3208" s="53"/>
      <c r="AM3208" s="53"/>
      <c r="AN3208" s="53"/>
      <c r="AO3208" s="53"/>
      <c r="AP3208" s="53"/>
      <c r="AQ3208" s="53"/>
      <c r="AR3208" s="53"/>
      <c r="AS3208" s="53"/>
      <c r="AT3208" s="53"/>
      <c r="AU3208" s="53"/>
      <c r="AV3208" s="53"/>
      <c r="AW3208" s="53"/>
      <c r="AX3208" s="53"/>
      <c r="AY3208" s="53"/>
    </row>
    <row r="3209" spans="18:51">
      <c r="R3209" s="55"/>
      <c r="S3209" s="53"/>
      <c r="T3209" s="53"/>
      <c r="U3209" s="53"/>
      <c r="V3209" s="53"/>
      <c r="W3209" s="53"/>
      <c r="X3209" s="54"/>
      <c r="Y3209" s="54"/>
      <c r="Z3209" s="54"/>
      <c r="AA3209" s="54"/>
      <c r="AB3209" s="54"/>
      <c r="AC3209" s="54"/>
      <c r="AD3209" s="54"/>
      <c r="AE3209" s="54"/>
      <c r="AF3209" s="53"/>
      <c r="AG3209" s="54"/>
      <c r="AH3209" s="54"/>
      <c r="AI3209" s="54"/>
      <c r="AJ3209" s="53"/>
      <c r="AK3209" s="53"/>
      <c r="AL3209" s="53"/>
      <c r="AM3209" s="53"/>
      <c r="AN3209" s="53"/>
      <c r="AO3209" s="53"/>
      <c r="AP3209" s="53"/>
      <c r="AQ3209" s="53"/>
      <c r="AR3209" s="53"/>
      <c r="AS3209" s="53"/>
      <c r="AT3209" s="53"/>
      <c r="AU3209" s="53"/>
      <c r="AV3209" s="53"/>
      <c r="AW3209" s="53"/>
      <c r="AX3209" s="53"/>
      <c r="AY3209" s="53"/>
    </row>
    <row r="3210" spans="18:51">
      <c r="R3210" s="55"/>
      <c r="S3210" s="53"/>
      <c r="T3210" s="53"/>
      <c r="U3210" s="53"/>
      <c r="V3210" s="53"/>
      <c r="W3210" s="53"/>
      <c r="X3210" s="54"/>
      <c r="Y3210" s="54"/>
      <c r="Z3210" s="54"/>
      <c r="AA3210" s="54"/>
      <c r="AB3210" s="54"/>
      <c r="AC3210" s="54"/>
      <c r="AD3210" s="54"/>
      <c r="AE3210" s="54"/>
      <c r="AF3210" s="53"/>
      <c r="AG3210" s="54"/>
      <c r="AH3210" s="54"/>
      <c r="AI3210" s="54"/>
      <c r="AJ3210" s="53"/>
      <c r="AK3210" s="53"/>
      <c r="AL3210" s="53"/>
      <c r="AM3210" s="53"/>
      <c r="AN3210" s="53"/>
      <c r="AO3210" s="53"/>
      <c r="AP3210" s="53"/>
      <c r="AQ3210" s="53"/>
      <c r="AR3210" s="53"/>
      <c r="AS3210" s="53"/>
      <c r="AT3210" s="53"/>
      <c r="AU3210" s="53"/>
      <c r="AV3210" s="53"/>
      <c r="AW3210" s="53"/>
      <c r="AX3210" s="53"/>
      <c r="AY3210" s="53"/>
    </row>
    <row r="3211" spans="18:51">
      <c r="R3211" s="55"/>
      <c r="S3211" s="53"/>
      <c r="T3211" s="53"/>
      <c r="U3211" s="53"/>
      <c r="V3211" s="53"/>
      <c r="W3211" s="53"/>
      <c r="X3211" s="54"/>
      <c r="Y3211" s="54"/>
      <c r="Z3211" s="54"/>
      <c r="AA3211" s="54"/>
      <c r="AB3211" s="54"/>
      <c r="AC3211" s="54"/>
      <c r="AD3211" s="54"/>
      <c r="AE3211" s="54"/>
      <c r="AF3211" s="53"/>
      <c r="AG3211" s="54"/>
      <c r="AH3211" s="54"/>
      <c r="AI3211" s="54"/>
      <c r="AJ3211" s="53"/>
      <c r="AK3211" s="53"/>
      <c r="AL3211" s="53"/>
      <c r="AM3211" s="53"/>
      <c r="AN3211" s="53"/>
      <c r="AO3211" s="53"/>
      <c r="AP3211" s="53"/>
      <c r="AQ3211" s="53"/>
      <c r="AR3211" s="53"/>
      <c r="AS3211" s="53"/>
      <c r="AT3211" s="53"/>
      <c r="AU3211" s="53"/>
      <c r="AV3211" s="53"/>
      <c r="AW3211" s="53"/>
      <c r="AX3211" s="53"/>
      <c r="AY3211" s="53"/>
    </row>
    <row r="3212" spans="18:51">
      <c r="R3212" s="55"/>
      <c r="S3212" s="53"/>
      <c r="T3212" s="53"/>
      <c r="U3212" s="53"/>
      <c r="V3212" s="53"/>
      <c r="W3212" s="53"/>
      <c r="X3212" s="54"/>
      <c r="Y3212" s="54"/>
      <c r="Z3212" s="54"/>
      <c r="AA3212" s="54"/>
      <c r="AB3212" s="54"/>
      <c r="AC3212" s="54"/>
      <c r="AD3212" s="54"/>
      <c r="AE3212" s="54"/>
      <c r="AF3212" s="53"/>
      <c r="AG3212" s="54"/>
      <c r="AH3212" s="54"/>
      <c r="AI3212" s="54"/>
      <c r="AJ3212" s="53"/>
      <c r="AK3212" s="53"/>
      <c r="AL3212" s="53"/>
      <c r="AM3212" s="53"/>
      <c r="AN3212" s="53"/>
      <c r="AO3212" s="53"/>
      <c r="AP3212" s="53"/>
      <c r="AQ3212" s="53"/>
      <c r="AR3212" s="53"/>
      <c r="AS3212" s="53"/>
      <c r="AT3212" s="53"/>
      <c r="AU3212" s="53"/>
      <c r="AV3212" s="53"/>
      <c r="AW3212" s="53"/>
      <c r="AX3212" s="53"/>
      <c r="AY3212" s="53"/>
    </row>
    <row r="3213" spans="18:51">
      <c r="R3213" s="55"/>
      <c r="S3213" s="53"/>
      <c r="T3213" s="53"/>
      <c r="U3213" s="53"/>
      <c r="V3213" s="53"/>
      <c r="W3213" s="53"/>
      <c r="X3213" s="54"/>
      <c r="Y3213" s="54"/>
      <c r="Z3213" s="54"/>
      <c r="AA3213" s="54"/>
      <c r="AB3213" s="54"/>
      <c r="AC3213" s="54"/>
      <c r="AD3213" s="54"/>
      <c r="AE3213" s="54"/>
      <c r="AF3213" s="53"/>
      <c r="AG3213" s="54"/>
      <c r="AH3213" s="54"/>
      <c r="AI3213" s="54"/>
      <c r="AJ3213" s="53"/>
      <c r="AK3213" s="53"/>
      <c r="AL3213" s="53"/>
      <c r="AM3213" s="53"/>
      <c r="AN3213" s="53"/>
      <c r="AO3213" s="53"/>
      <c r="AP3213" s="53"/>
      <c r="AQ3213" s="53"/>
      <c r="AR3213" s="53"/>
      <c r="AS3213" s="53"/>
      <c r="AT3213" s="53"/>
      <c r="AU3213" s="53"/>
      <c r="AV3213" s="53"/>
      <c r="AW3213" s="53"/>
      <c r="AX3213" s="53"/>
      <c r="AY3213" s="53"/>
    </row>
    <row r="3214" spans="18:51">
      <c r="R3214" s="55"/>
      <c r="S3214" s="53"/>
      <c r="T3214" s="53"/>
      <c r="U3214" s="53"/>
      <c r="V3214" s="53"/>
      <c r="W3214" s="53"/>
      <c r="X3214" s="54"/>
      <c r="Y3214" s="54"/>
      <c r="Z3214" s="54"/>
      <c r="AA3214" s="54"/>
      <c r="AB3214" s="54"/>
      <c r="AC3214" s="54"/>
      <c r="AD3214" s="54"/>
      <c r="AE3214" s="54"/>
      <c r="AF3214" s="53"/>
      <c r="AG3214" s="54"/>
      <c r="AH3214" s="54"/>
      <c r="AI3214" s="54"/>
      <c r="AJ3214" s="53"/>
      <c r="AK3214" s="53"/>
      <c r="AL3214" s="53"/>
      <c r="AM3214" s="53"/>
      <c r="AN3214" s="53"/>
      <c r="AO3214" s="53"/>
      <c r="AP3214" s="53"/>
      <c r="AQ3214" s="53"/>
      <c r="AR3214" s="53"/>
      <c r="AS3214" s="53"/>
      <c r="AT3214" s="53"/>
      <c r="AU3214" s="53"/>
      <c r="AV3214" s="53"/>
      <c r="AW3214" s="53"/>
      <c r="AX3214" s="53"/>
      <c r="AY3214" s="53"/>
    </row>
    <row r="3215" spans="18:51">
      <c r="R3215" s="55"/>
      <c r="S3215" s="53"/>
      <c r="T3215" s="53"/>
      <c r="U3215" s="53"/>
      <c r="V3215" s="53"/>
      <c r="W3215" s="53"/>
      <c r="X3215" s="54"/>
      <c r="Y3215" s="54"/>
      <c r="Z3215" s="54"/>
      <c r="AA3215" s="54"/>
      <c r="AB3215" s="54"/>
      <c r="AC3215" s="54"/>
      <c r="AD3215" s="54"/>
      <c r="AE3215" s="54"/>
      <c r="AF3215" s="53"/>
      <c r="AG3215" s="54"/>
      <c r="AH3215" s="54"/>
      <c r="AI3215" s="54"/>
      <c r="AJ3215" s="53"/>
      <c r="AK3215" s="53"/>
      <c r="AL3215" s="53"/>
      <c r="AM3215" s="53"/>
      <c r="AN3215" s="53"/>
      <c r="AO3215" s="53"/>
      <c r="AP3215" s="53"/>
      <c r="AQ3215" s="53"/>
      <c r="AR3215" s="53"/>
      <c r="AS3215" s="53"/>
      <c r="AT3215" s="53"/>
      <c r="AU3215" s="53"/>
      <c r="AV3215" s="53"/>
      <c r="AW3215" s="53"/>
      <c r="AX3215" s="53"/>
      <c r="AY3215" s="53"/>
    </row>
    <row r="3216" spans="18:51">
      <c r="R3216" s="55"/>
      <c r="S3216" s="53"/>
      <c r="T3216" s="53"/>
      <c r="U3216" s="53"/>
      <c r="V3216" s="53"/>
      <c r="W3216" s="53"/>
      <c r="X3216" s="54"/>
      <c r="Y3216" s="54"/>
      <c r="Z3216" s="54"/>
      <c r="AA3216" s="54"/>
      <c r="AB3216" s="54"/>
      <c r="AC3216" s="54"/>
      <c r="AD3216" s="54"/>
      <c r="AE3216" s="54"/>
      <c r="AF3216" s="53"/>
      <c r="AG3216" s="54"/>
      <c r="AH3216" s="54"/>
      <c r="AI3216" s="54"/>
      <c r="AJ3216" s="53"/>
      <c r="AK3216" s="53"/>
      <c r="AL3216" s="53"/>
      <c r="AM3216" s="53"/>
      <c r="AN3216" s="53"/>
      <c r="AO3216" s="53"/>
      <c r="AP3216" s="53"/>
      <c r="AQ3216" s="53"/>
      <c r="AR3216" s="53"/>
      <c r="AS3216" s="53"/>
      <c r="AT3216" s="53"/>
      <c r="AU3216" s="53"/>
      <c r="AV3216" s="53"/>
      <c r="AW3216" s="53"/>
      <c r="AX3216" s="53"/>
      <c r="AY3216" s="53"/>
    </row>
    <row r="3217" spans="18:51">
      <c r="R3217" s="55"/>
      <c r="S3217" s="53"/>
      <c r="T3217" s="53"/>
      <c r="U3217" s="53"/>
      <c r="V3217" s="53"/>
      <c r="W3217" s="53"/>
      <c r="X3217" s="54"/>
      <c r="Y3217" s="54"/>
      <c r="Z3217" s="54"/>
      <c r="AA3217" s="54"/>
      <c r="AB3217" s="54"/>
      <c r="AC3217" s="54"/>
      <c r="AD3217" s="54"/>
      <c r="AE3217" s="54"/>
      <c r="AF3217" s="53"/>
      <c r="AG3217" s="54"/>
      <c r="AH3217" s="54"/>
      <c r="AI3217" s="54"/>
      <c r="AJ3217" s="53"/>
      <c r="AK3217" s="53"/>
      <c r="AL3217" s="53"/>
      <c r="AM3217" s="53"/>
      <c r="AN3217" s="53"/>
      <c r="AO3217" s="53"/>
      <c r="AP3217" s="53"/>
      <c r="AQ3217" s="53"/>
      <c r="AR3217" s="53"/>
      <c r="AS3217" s="53"/>
      <c r="AT3217" s="53"/>
      <c r="AU3217" s="53"/>
      <c r="AV3217" s="53"/>
      <c r="AW3217" s="53"/>
      <c r="AX3217" s="53"/>
      <c r="AY3217" s="53"/>
    </row>
    <row r="3218" spans="18:51">
      <c r="R3218" s="55"/>
      <c r="S3218" s="53"/>
      <c r="T3218" s="53"/>
      <c r="U3218" s="53"/>
      <c r="V3218" s="53"/>
      <c r="W3218" s="53"/>
      <c r="X3218" s="54"/>
      <c r="Y3218" s="54"/>
      <c r="Z3218" s="54"/>
      <c r="AA3218" s="54"/>
      <c r="AB3218" s="54"/>
      <c r="AC3218" s="54"/>
      <c r="AD3218" s="54"/>
      <c r="AE3218" s="54"/>
      <c r="AF3218" s="53"/>
      <c r="AG3218" s="54"/>
      <c r="AH3218" s="54"/>
      <c r="AI3218" s="54"/>
      <c r="AJ3218" s="53"/>
      <c r="AK3218" s="53"/>
      <c r="AL3218" s="53"/>
      <c r="AM3218" s="53"/>
      <c r="AN3218" s="53"/>
      <c r="AO3218" s="53"/>
      <c r="AP3218" s="53"/>
      <c r="AQ3218" s="53"/>
      <c r="AR3218" s="53"/>
      <c r="AS3218" s="53"/>
      <c r="AT3218" s="53"/>
      <c r="AU3218" s="53"/>
      <c r="AV3218" s="53"/>
      <c r="AW3218" s="53"/>
      <c r="AX3218" s="53"/>
      <c r="AY3218" s="53"/>
    </row>
    <row r="3219" spans="18:51">
      <c r="R3219" s="55"/>
      <c r="S3219" s="53"/>
      <c r="T3219" s="53"/>
      <c r="U3219" s="53"/>
      <c r="V3219" s="53"/>
      <c r="W3219" s="53"/>
      <c r="X3219" s="54"/>
      <c r="Y3219" s="54"/>
      <c r="Z3219" s="54"/>
      <c r="AA3219" s="54"/>
      <c r="AB3219" s="54"/>
      <c r="AC3219" s="54"/>
      <c r="AD3219" s="54"/>
      <c r="AE3219" s="54"/>
      <c r="AF3219" s="53"/>
      <c r="AG3219" s="54"/>
      <c r="AH3219" s="54"/>
      <c r="AI3219" s="54"/>
      <c r="AJ3219" s="53"/>
      <c r="AK3219" s="53"/>
      <c r="AL3219" s="53"/>
      <c r="AM3219" s="53"/>
      <c r="AN3219" s="53"/>
      <c r="AO3219" s="53"/>
      <c r="AP3219" s="53"/>
      <c r="AQ3219" s="53"/>
      <c r="AR3219" s="53"/>
      <c r="AS3219" s="53"/>
      <c r="AT3219" s="53"/>
      <c r="AU3219" s="53"/>
      <c r="AV3219" s="53"/>
      <c r="AW3219" s="53"/>
      <c r="AX3219" s="53"/>
      <c r="AY3219" s="53"/>
    </row>
    <row r="3220" spans="18:51">
      <c r="R3220" s="55"/>
      <c r="S3220" s="53"/>
      <c r="T3220" s="53"/>
      <c r="U3220" s="53"/>
      <c r="V3220" s="53"/>
      <c r="W3220" s="53"/>
      <c r="X3220" s="54"/>
      <c r="Y3220" s="54"/>
      <c r="Z3220" s="54"/>
      <c r="AA3220" s="54"/>
      <c r="AB3220" s="54"/>
      <c r="AC3220" s="54"/>
      <c r="AD3220" s="54"/>
      <c r="AE3220" s="54"/>
      <c r="AF3220" s="53"/>
      <c r="AG3220" s="54"/>
      <c r="AH3220" s="54"/>
      <c r="AI3220" s="54"/>
      <c r="AJ3220" s="53"/>
      <c r="AK3220" s="53"/>
      <c r="AL3220" s="53"/>
      <c r="AM3220" s="53"/>
      <c r="AN3220" s="53"/>
      <c r="AO3220" s="53"/>
      <c r="AP3220" s="53"/>
      <c r="AQ3220" s="53"/>
      <c r="AR3220" s="53"/>
      <c r="AS3220" s="53"/>
      <c r="AT3220" s="53"/>
      <c r="AU3220" s="53"/>
      <c r="AV3220" s="53"/>
      <c r="AW3220" s="53"/>
      <c r="AX3220" s="53"/>
      <c r="AY3220" s="53"/>
    </row>
    <row r="3221" spans="18:51">
      <c r="R3221" s="55"/>
      <c r="S3221" s="53"/>
      <c r="T3221" s="53"/>
      <c r="U3221" s="53"/>
      <c r="V3221" s="53"/>
      <c r="W3221" s="53"/>
      <c r="X3221" s="54"/>
      <c r="Y3221" s="54"/>
      <c r="Z3221" s="54"/>
      <c r="AA3221" s="54"/>
      <c r="AB3221" s="54"/>
      <c r="AC3221" s="54"/>
      <c r="AD3221" s="54"/>
      <c r="AE3221" s="54"/>
      <c r="AF3221" s="53"/>
      <c r="AG3221" s="54"/>
      <c r="AH3221" s="54"/>
      <c r="AI3221" s="54"/>
      <c r="AJ3221" s="53"/>
      <c r="AK3221" s="53"/>
      <c r="AL3221" s="53"/>
      <c r="AM3221" s="53"/>
      <c r="AN3221" s="53"/>
      <c r="AO3221" s="53"/>
      <c r="AP3221" s="53"/>
      <c r="AQ3221" s="53"/>
      <c r="AR3221" s="53"/>
      <c r="AS3221" s="53"/>
      <c r="AT3221" s="53"/>
      <c r="AU3221" s="53"/>
      <c r="AV3221" s="53"/>
      <c r="AW3221" s="53"/>
      <c r="AX3221" s="53"/>
      <c r="AY3221" s="53"/>
    </row>
    <row r="3222" spans="18:51">
      <c r="R3222" s="55"/>
      <c r="S3222" s="53"/>
      <c r="T3222" s="53"/>
      <c r="U3222" s="53"/>
      <c r="V3222" s="53"/>
      <c r="W3222" s="53"/>
      <c r="X3222" s="54"/>
      <c r="Y3222" s="54"/>
      <c r="Z3222" s="54"/>
      <c r="AA3222" s="54"/>
      <c r="AB3222" s="54"/>
      <c r="AC3222" s="54"/>
      <c r="AD3222" s="54"/>
      <c r="AE3222" s="54"/>
      <c r="AF3222" s="53"/>
      <c r="AG3222" s="54"/>
      <c r="AH3222" s="54"/>
      <c r="AI3222" s="54"/>
      <c r="AJ3222" s="53"/>
      <c r="AK3222" s="53"/>
      <c r="AL3222" s="53"/>
      <c r="AM3222" s="53"/>
      <c r="AN3222" s="53"/>
      <c r="AO3222" s="53"/>
      <c r="AP3222" s="53"/>
      <c r="AQ3222" s="53"/>
      <c r="AR3222" s="53"/>
      <c r="AS3222" s="53"/>
      <c r="AT3222" s="53"/>
      <c r="AU3222" s="53"/>
      <c r="AV3222" s="53"/>
      <c r="AW3222" s="53"/>
      <c r="AX3222" s="53"/>
      <c r="AY3222" s="53"/>
    </row>
    <row r="3223" spans="18:51">
      <c r="R3223" s="55"/>
      <c r="S3223" s="53"/>
      <c r="T3223" s="53"/>
      <c r="U3223" s="53"/>
      <c r="V3223" s="53"/>
      <c r="W3223" s="53"/>
      <c r="X3223" s="54"/>
      <c r="Y3223" s="54"/>
      <c r="Z3223" s="54"/>
      <c r="AA3223" s="54"/>
      <c r="AB3223" s="54"/>
      <c r="AC3223" s="54"/>
      <c r="AD3223" s="54"/>
      <c r="AE3223" s="54"/>
      <c r="AF3223" s="53"/>
      <c r="AG3223" s="54"/>
      <c r="AH3223" s="54"/>
      <c r="AI3223" s="54"/>
      <c r="AJ3223" s="53"/>
      <c r="AK3223" s="53"/>
      <c r="AL3223" s="53"/>
      <c r="AM3223" s="53"/>
      <c r="AN3223" s="53"/>
      <c r="AO3223" s="53"/>
      <c r="AP3223" s="53"/>
      <c r="AQ3223" s="53"/>
      <c r="AR3223" s="53"/>
      <c r="AS3223" s="53"/>
      <c r="AT3223" s="53"/>
      <c r="AU3223" s="53"/>
      <c r="AV3223" s="53"/>
      <c r="AW3223" s="53"/>
      <c r="AX3223" s="53"/>
      <c r="AY3223" s="53"/>
    </row>
    <row r="3224" spans="18:51">
      <c r="R3224" s="55"/>
      <c r="S3224" s="53"/>
      <c r="T3224" s="53"/>
      <c r="U3224" s="53"/>
      <c r="V3224" s="53"/>
      <c r="W3224" s="53"/>
      <c r="X3224" s="54"/>
      <c r="Y3224" s="54"/>
      <c r="Z3224" s="54"/>
      <c r="AA3224" s="54"/>
      <c r="AB3224" s="54"/>
      <c r="AC3224" s="54"/>
      <c r="AD3224" s="54"/>
      <c r="AE3224" s="54"/>
      <c r="AF3224" s="53"/>
      <c r="AG3224" s="54"/>
      <c r="AH3224" s="54"/>
      <c r="AI3224" s="54"/>
      <c r="AJ3224" s="53"/>
      <c r="AK3224" s="53"/>
      <c r="AL3224" s="53"/>
      <c r="AM3224" s="53"/>
      <c r="AN3224" s="53"/>
      <c r="AO3224" s="53"/>
      <c r="AP3224" s="53"/>
      <c r="AQ3224" s="53"/>
      <c r="AR3224" s="53"/>
      <c r="AS3224" s="53"/>
      <c r="AT3224" s="53"/>
      <c r="AU3224" s="53"/>
      <c r="AV3224" s="53"/>
      <c r="AW3224" s="53"/>
      <c r="AX3224" s="53"/>
      <c r="AY3224" s="53"/>
    </row>
    <row r="3225" spans="18:51">
      <c r="R3225" s="55"/>
      <c r="S3225" s="53"/>
      <c r="T3225" s="53"/>
      <c r="U3225" s="53"/>
      <c r="V3225" s="53"/>
      <c r="W3225" s="53"/>
      <c r="X3225" s="54"/>
      <c r="Y3225" s="54"/>
      <c r="Z3225" s="54"/>
      <c r="AA3225" s="54"/>
      <c r="AB3225" s="54"/>
      <c r="AC3225" s="54"/>
      <c r="AD3225" s="54"/>
      <c r="AE3225" s="54"/>
      <c r="AF3225" s="53"/>
      <c r="AG3225" s="54"/>
      <c r="AH3225" s="54"/>
      <c r="AI3225" s="54"/>
      <c r="AJ3225" s="53"/>
      <c r="AK3225" s="53"/>
      <c r="AL3225" s="53"/>
      <c r="AM3225" s="53"/>
      <c r="AN3225" s="53"/>
      <c r="AO3225" s="53"/>
      <c r="AP3225" s="53"/>
      <c r="AQ3225" s="53"/>
      <c r="AR3225" s="53"/>
      <c r="AS3225" s="53"/>
      <c r="AT3225" s="53"/>
      <c r="AU3225" s="53"/>
      <c r="AV3225" s="53"/>
      <c r="AW3225" s="53"/>
      <c r="AX3225" s="53"/>
      <c r="AY3225" s="53"/>
    </row>
    <row r="3226" spans="18:51">
      <c r="R3226" s="55"/>
      <c r="S3226" s="53"/>
      <c r="T3226" s="53"/>
      <c r="U3226" s="53"/>
      <c r="V3226" s="53"/>
      <c r="W3226" s="53"/>
      <c r="X3226" s="54"/>
      <c r="Y3226" s="54"/>
      <c r="Z3226" s="54"/>
      <c r="AA3226" s="54"/>
      <c r="AB3226" s="54"/>
      <c r="AC3226" s="54"/>
      <c r="AD3226" s="54"/>
      <c r="AE3226" s="54"/>
      <c r="AF3226" s="53"/>
      <c r="AG3226" s="54"/>
      <c r="AH3226" s="54"/>
      <c r="AI3226" s="54"/>
      <c r="AJ3226" s="53"/>
      <c r="AK3226" s="53"/>
      <c r="AL3226" s="53"/>
      <c r="AM3226" s="53"/>
      <c r="AN3226" s="53"/>
      <c r="AO3226" s="53"/>
      <c r="AP3226" s="53"/>
      <c r="AQ3226" s="53"/>
      <c r="AR3226" s="53"/>
      <c r="AS3226" s="53"/>
      <c r="AT3226" s="53"/>
      <c r="AU3226" s="53"/>
      <c r="AV3226" s="53"/>
      <c r="AW3226" s="53"/>
      <c r="AX3226" s="53"/>
      <c r="AY3226" s="53"/>
    </row>
    <row r="3227" spans="18:51">
      <c r="R3227" s="55"/>
      <c r="S3227" s="53"/>
      <c r="T3227" s="53"/>
      <c r="U3227" s="53"/>
      <c r="V3227" s="53"/>
      <c r="W3227" s="53"/>
      <c r="X3227" s="54"/>
      <c r="Y3227" s="54"/>
      <c r="Z3227" s="54"/>
      <c r="AA3227" s="54"/>
      <c r="AB3227" s="54"/>
      <c r="AC3227" s="54"/>
      <c r="AD3227" s="54"/>
      <c r="AE3227" s="54"/>
      <c r="AF3227" s="53"/>
      <c r="AG3227" s="54"/>
      <c r="AH3227" s="54"/>
      <c r="AI3227" s="54"/>
      <c r="AJ3227" s="53"/>
      <c r="AK3227" s="53"/>
      <c r="AL3227" s="53"/>
      <c r="AM3227" s="53"/>
      <c r="AN3227" s="53"/>
      <c r="AO3227" s="53"/>
      <c r="AP3227" s="53"/>
      <c r="AQ3227" s="53"/>
      <c r="AR3227" s="53"/>
      <c r="AS3227" s="53"/>
      <c r="AT3227" s="53"/>
      <c r="AU3227" s="53"/>
      <c r="AV3227" s="53"/>
      <c r="AW3227" s="53"/>
      <c r="AX3227" s="53"/>
      <c r="AY3227" s="53"/>
    </row>
    <row r="3228" spans="18:51">
      <c r="R3228" s="55"/>
      <c r="S3228" s="53"/>
      <c r="T3228" s="53"/>
      <c r="U3228" s="53"/>
      <c r="V3228" s="53"/>
      <c r="W3228" s="53"/>
      <c r="X3228" s="54"/>
      <c r="Y3228" s="54"/>
      <c r="Z3228" s="54"/>
      <c r="AA3228" s="54"/>
      <c r="AB3228" s="54"/>
      <c r="AC3228" s="54"/>
      <c r="AD3228" s="54"/>
      <c r="AE3228" s="54"/>
      <c r="AF3228" s="53"/>
      <c r="AG3228" s="54"/>
      <c r="AH3228" s="54"/>
      <c r="AI3228" s="54"/>
      <c r="AJ3228" s="53"/>
      <c r="AK3228" s="53"/>
      <c r="AL3228" s="53"/>
      <c r="AM3228" s="53"/>
      <c r="AN3228" s="53"/>
      <c r="AO3228" s="53"/>
      <c r="AP3228" s="53"/>
      <c r="AQ3228" s="53"/>
      <c r="AR3228" s="53"/>
      <c r="AS3228" s="53"/>
      <c r="AT3228" s="53"/>
      <c r="AU3228" s="53"/>
      <c r="AV3228" s="53"/>
      <c r="AW3228" s="53"/>
      <c r="AX3228" s="53"/>
      <c r="AY3228" s="53"/>
    </row>
    <row r="3229" spans="18:51">
      <c r="R3229" s="55"/>
      <c r="S3229" s="53"/>
      <c r="T3229" s="53"/>
      <c r="U3229" s="53"/>
      <c r="V3229" s="53"/>
      <c r="W3229" s="53"/>
      <c r="X3229" s="54"/>
      <c r="Y3229" s="54"/>
      <c r="Z3229" s="54"/>
      <c r="AA3229" s="54"/>
      <c r="AB3229" s="54"/>
      <c r="AC3229" s="54"/>
      <c r="AD3229" s="54"/>
      <c r="AE3229" s="54"/>
      <c r="AF3229" s="53"/>
      <c r="AG3229" s="54"/>
      <c r="AH3229" s="54"/>
      <c r="AI3229" s="54"/>
      <c r="AJ3229" s="53"/>
      <c r="AK3229" s="53"/>
      <c r="AL3229" s="53"/>
      <c r="AM3229" s="53"/>
      <c r="AN3229" s="53"/>
      <c r="AO3229" s="53"/>
      <c r="AP3229" s="53"/>
      <c r="AQ3229" s="53"/>
      <c r="AR3229" s="53"/>
      <c r="AS3229" s="53"/>
      <c r="AT3229" s="53"/>
      <c r="AU3229" s="53"/>
      <c r="AV3229" s="53"/>
      <c r="AW3229" s="53"/>
      <c r="AX3229" s="53"/>
      <c r="AY3229" s="53"/>
    </row>
    <row r="3230" spans="18:51">
      <c r="R3230" s="55"/>
      <c r="S3230" s="53"/>
      <c r="T3230" s="53"/>
      <c r="U3230" s="53"/>
      <c r="V3230" s="53"/>
      <c r="W3230" s="53"/>
      <c r="X3230" s="54"/>
      <c r="Y3230" s="54"/>
      <c r="Z3230" s="54"/>
      <c r="AA3230" s="54"/>
      <c r="AB3230" s="54"/>
      <c r="AC3230" s="54"/>
      <c r="AD3230" s="54"/>
      <c r="AE3230" s="54"/>
      <c r="AF3230" s="53"/>
      <c r="AG3230" s="54"/>
      <c r="AH3230" s="54"/>
      <c r="AI3230" s="54"/>
      <c r="AJ3230" s="53"/>
      <c r="AK3230" s="53"/>
      <c r="AL3230" s="53"/>
      <c r="AM3230" s="53"/>
      <c r="AN3230" s="53"/>
      <c r="AO3230" s="53"/>
      <c r="AP3230" s="53"/>
      <c r="AQ3230" s="53"/>
      <c r="AR3230" s="53"/>
      <c r="AS3230" s="53"/>
      <c r="AT3230" s="53"/>
      <c r="AU3230" s="53"/>
      <c r="AV3230" s="53"/>
      <c r="AW3230" s="53"/>
      <c r="AX3230" s="53"/>
      <c r="AY3230" s="53"/>
    </row>
    <row r="3231" spans="18:51">
      <c r="R3231" s="55"/>
      <c r="S3231" s="53"/>
      <c r="T3231" s="53"/>
      <c r="U3231" s="53"/>
      <c r="V3231" s="53"/>
      <c r="W3231" s="53"/>
      <c r="X3231" s="54"/>
      <c r="Y3231" s="54"/>
      <c r="Z3231" s="54"/>
      <c r="AA3231" s="54"/>
      <c r="AB3231" s="54"/>
      <c r="AC3231" s="54"/>
      <c r="AD3231" s="54"/>
      <c r="AE3231" s="54"/>
      <c r="AF3231" s="53"/>
      <c r="AG3231" s="54"/>
      <c r="AH3231" s="54"/>
      <c r="AI3231" s="54"/>
      <c r="AJ3231" s="53"/>
      <c r="AK3231" s="53"/>
      <c r="AL3231" s="53"/>
      <c r="AM3231" s="53"/>
      <c r="AN3231" s="53"/>
      <c r="AO3231" s="53"/>
      <c r="AP3231" s="53"/>
      <c r="AQ3231" s="53"/>
      <c r="AR3231" s="53"/>
      <c r="AS3231" s="53"/>
      <c r="AT3231" s="53"/>
      <c r="AU3231" s="53"/>
      <c r="AV3231" s="53"/>
      <c r="AW3231" s="53"/>
      <c r="AX3231" s="53"/>
      <c r="AY3231" s="53"/>
    </row>
    <row r="3232" spans="18:51">
      <c r="R3232" s="55"/>
      <c r="S3232" s="53"/>
      <c r="T3232" s="53"/>
      <c r="U3232" s="53"/>
      <c r="V3232" s="53"/>
      <c r="W3232" s="53"/>
      <c r="X3232" s="54"/>
      <c r="Y3232" s="54"/>
      <c r="Z3232" s="54"/>
      <c r="AA3232" s="54"/>
      <c r="AB3232" s="54"/>
      <c r="AC3232" s="54"/>
      <c r="AD3232" s="54"/>
      <c r="AE3232" s="54"/>
      <c r="AF3232" s="53"/>
      <c r="AG3232" s="54"/>
      <c r="AH3232" s="54"/>
      <c r="AI3232" s="54"/>
      <c r="AJ3232" s="53"/>
      <c r="AK3232" s="53"/>
      <c r="AL3232" s="53"/>
      <c r="AM3232" s="53"/>
      <c r="AN3232" s="53"/>
      <c r="AO3232" s="53"/>
      <c r="AP3232" s="53"/>
      <c r="AQ3232" s="53"/>
      <c r="AR3232" s="53"/>
      <c r="AS3232" s="53"/>
      <c r="AT3232" s="53"/>
      <c r="AU3232" s="53"/>
      <c r="AV3232" s="53"/>
      <c r="AW3232" s="53"/>
      <c r="AX3232" s="53"/>
      <c r="AY3232" s="53"/>
    </row>
    <row r="3233" spans="18:51">
      <c r="R3233" s="55"/>
      <c r="S3233" s="53"/>
      <c r="T3233" s="53"/>
      <c r="U3233" s="53"/>
      <c r="V3233" s="53"/>
      <c r="W3233" s="53"/>
      <c r="X3233" s="54"/>
      <c r="Y3233" s="54"/>
      <c r="Z3233" s="54"/>
      <c r="AA3233" s="54"/>
      <c r="AB3233" s="54"/>
      <c r="AC3233" s="54"/>
      <c r="AD3233" s="54"/>
      <c r="AE3233" s="54"/>
      <c r="AF3233" s="53"/>
      <c r="AG3233" s="54"/>
      <c r="AH3233" s="54"/>
      <c r="AI3233" s="54"/>
      <c r="AJ3233" s="53"/>
      <c r="AK3233" s="53"/>
      <c r="AL3233" s="53"/>
      <c r="AM3233" s="53"/>
      <c r="AN3233" s="53"/>
      <c r="AO3233" s="53"/>
      <c r="AP3233" s="53"/>
      <c r="AQ3233" s="53"/>
      <c r="AR3233" s="53"/>
      <c r="AS3233" s="53"/>
      <c r="AT3233" s="53"/>
      <c r="AU3233" s="53"/>
      <c r="AV3233" s="53"/>
      <c r="AW3233" s="53"/>
      <c r="AX3233" s="53"/>
      <c r="AY3233" s="53"/>
    </row>
    <row r="3234" spans="18:51">
      <c r="R3234" s="55"/>
      <c r="S3234" s="53"/>
      <c r="T3234" s="53"/>
      <c r="U3234" s="53"/>
      <c r="V3234" s="53"/>
      <c r="W3234" s="53"/>
      <c r="X3234" s="54"/>
      <c r="Y3234" s="54"/>
      <c r="Z3234" s="54"/>
      <c r="AA3234" s="54"/>
      <c r="AB3234" s="54"/>
      <c r="AC3234" s="54"/>
      <c r="AD3234" s="54"/>
      <c r="AE3234" s="54"/>
      <c r="AF3234" s="53"/>
      <c r="AG3234" s="54"/>
      <c r="AH3234" s="54"/>
      <c r="AI3234" s="54"/>
      <c r="AJ3234" s="53"/>
      <c r="AK3234" s="53"/>
      <c r="AL3234" s="53"/>
      <c r="AM3234" s="53"/>
      <c r="AN3234" s="53"/>
      <c r="AO3234" s="53"/>
      <c r="AP3234" s="53"/>
      <c r="AQ3234" s="53"/>
      <c r="AR3234" s="53"/>
      <c r="AS3234" s="53"/>
      <c r="AT3234" s="53"/>
      <c r="AU3234" s="53"/>
      <c r="AV3234" s="53"/>
      <c r="AW3234" s="53"/>
      <c r="AX3234" s="53"/>
      <c r="AY3234" s="53"/>
    </row>
    <row r="3235" spans="18:51">
      <c r="R3235" s="55"/>
      <c r="S3235" s="53"/>
      <c r="T3235" s="53"/>
      <c r="U3235" s="53"/>
      <c r="V3235" s="53"/>
      <c r="W3235" s="53"/>
      <c r="X3235" s="54"/>
      <c r="Y3235" s="54"/>
      <c r="Z3235" s="54"/>
      <c r="AA3235" s="54"/>
      <c r="AB3235" s="54"/>
      <c r="AC3235" s="54"/>
      <c r="AD3235" s="54"/>
      <c r="AE3235" s="54"/>
      <c r="AF3235" s="53"/>
      <c r="AG3235" s="54"/>
      <c r="AH3235" s="54"/>
      <c r="AI3235" s="54"/>
      <c r="AJ3235" s="53"/>
      <c r="AK3235" s="53"/>
      <c r="AL3235" s="53"/>
      <c r="AM3235" s="53"/>
      <c r="AN3235" s="53"/>
      <c r="AO3235" s="53"/>
      <c r="AP3235" s="53"/>
      <c r="AQ3235" s="53"/>
      <c r="AR3235" s="53"/>
      <c r="AS3235" s="53"/>
      <c r="AT3235" s="53"/>
      <c r="AU3235" s="53"/>
      <c r="AV3235" s="53"/>
      <c r="AW3235" s="53"/>
      <c r="AX3235" s="53"/>
      <c r="AY3235" s="53"/>
    </row>
    <row r="3236" spans="18:51">
      <c r="R3236" s="55"/>
      <c r="S3236" s="53"/>
      <c r="T3236" s="53"/>
      <c r="U3236" s="53"/>
      <c r="V3236" s="53"/>
      <c r="W3236" s="53"/>
      <c r="X3236" s="54"/>
      <c r="Y3236" s="54"/>
      <c r="Z3236" s="54"/>
      <c r="AA3236" s="54"/>
      <c r="AB3236" s="54"/>
      <c r="AC3236" s="54"/>
      <c r="AD3236" s="54"/>
      <c r="AE3236" s="54"/>
      <c r="AF3236" s="53"/>
      <c r="AG3236" s="54"/>
      <c r="AH3236" s="54"/>
      <c r="AI3236" s="54"/>
      <c r="AJ3236" s="53"/>
      <c r="AK3236" s="53"/>
      <c r="AL3236" s="53"/>
      <c r="AM3236" s="53"/>
      <c r="AN3236" s="53"/>
      <c r="AO3236" s="53"/>
      <c r="AP3236" s="53"/>
      <c r="AQ3236" s="53"/>
      <c r="AR3236" s="53"/>
      <c r="AS3236" s="53"/>
      <c r="AT3236" s="53"/>
      <c r="AU3236" s="53"/>
      <c r="AV3236" s="53"/>
      <c r="AW3236" s="53"/>
      <c r="AX3236" s="53"/>
      <c r="AY3236" s="53"/>
    </row>
    <row r="3237" spans="18:51">
      <c r="R3237" s="55"/>
      <c r="S3237" s="53"/>
      <c r="T3237" s="53"/>
      <c r="U3237" s="53"/>
      <c r="V3237" s="53"/>
      <c r="W3237" s="53"/>
      <c r="X3237" s="54"/>
      <c r="Y3237" s="54"/>
      <c r="Z3237" s="54"/>
      <c r="AA3237" s="54"/>
      <c r="AB3237" s="54"/>
      <c r="AC3237" s="54"/>
      <c r="AD3237" s="54"/>
      <c r="AE3237" s="54"/>
      <c r="AF3237" s="53"/>
      <c r="AG3237" s="54"/>
      <c r="AH3237" s="54"/>
      <c r="AI3237" s="54"/>
      <c r="AJ3237" s="53"/>
      <c r="AK3237" s="53"/>
      <c r="AL3237" s="53"/>
      <c r="AM3237" s="53"/>
      <c r="AN3237" s="53"/>
      <c r="AO3237" s="53"/>
      <c r="AP3237" s="53"/>
      <c r="AQ3237" s="53"/>
      <c r="AR3237" s="53"/>
      <c r="AS3237" s="53"/>
      <c r="AT3237" s="53"/>
      <c r="AU3237" s="53"/>
      <c r="AV3237" s="53"/>
      <c r="AW3237" s="53"/>
      <c r="AX3237" s="53"/>
      <c r="AY3237" s="53"/>
    </row>
    <row r="3238" spans="18:51">
      <c r="R3238" s="55"/>
      <c r="S3238" s="53"/>
      <c r="T3238" s="53"/>
      <c r="U3238" s="53"/>
      <c r="V3238" s="53"/>
      <c r="W3238" s="53"/>
      <c r="X3238" s="54"/>
      <c r="Y3238" s="54"/>
      <c r="Z3238" s="54"/>
      <c r="AA3238" s="54"/>
      <c r="AB3238" s="54"/>
      <c r="AC3238" s="54"/>
      <c r="AD3238" s="54"/>
      <c r="AE3238" s="54"/>
      <c r="AF3238" s="53"/>
      <c r="AG3238" s="54"/>
      <c r="AH3238" s="54"/>
      <c r="AI3238" s="54"/>
      <c r="AJ3238" s="53"/>
      <c r="AK3238" s="53"/>
      <c r="AL3238" s="53"/>
      <c r="AM3238" s="53"/>
      <c r="AN3238" s="53"/>
      <c r="AO3238" s="53"/>
      <c r="AP3238" s="53"/>
      <c r="AQ3238" s="53"/>
      <c r="AR3238" s="53"/>
      <c r="AS3238" s="53"/>
      <c r="AT3238" s="53"/>
      <c r="AU3238" s="53"/>
      <c r="AV3238" s="53"/>
      <c r="AW3238" s="53"/>
      <c r="AX3238" s="53"/>
      <c r="AY3238" s="53"/>
    </row>
    <row r="3239" spans="18:51">
      <c r="R3239" s="55"/>
      <c r="S3239" s="53"/>
      <c r="T3239" s="53"/>
      <c r="U3239" s="53"/>
      <c r="V3239" s="53"/>
      <c r="W3239" s="53"/>
      <c r="X3239" s="54"/>
      <c r="Y3239" s="54"/>
      <c r="Z3239" s="54"/>
      <c r="AA3239" s="54"/>
      <c r="AB3239" s="54"/>
      <c r="AC3239" s="54"/>
      <c r="AD3239" s="54"/>
      <c r="AE3239" s="54"/>
      <c r="AF3239" s="53"/>
      <c r="AG3239" s="54"/>
      <c r="AH3239" s="54"/>
      <c r="AI3239" s="54"/>
      <c r="AJ3239" s="53"/>
      <c r="AK3239" s="53"/>
      <c r="AL3239" s="53"/>
      <c r="AM3239" s="53"/>
      <c r="AN3239" s="53"/>
      <c r="AO3239" s="53"/>
      <c r="AP3239" s="53"/>
      <c r="AQ3239" s="53"/>
      <c r="AR3239" s="53"/>
      <c r="AS3239" s="53"/>
      <c r="AT3239" s="53"/>
      <c r="AU3239" s="53"/>
      <c r="AV3239" s="53"/>
      <c r="AW3239" s="53"/>
      <c r="AX3239" s="53"/>
      <c r="AY3239" s="53"/>
    </row>
    <row r="3240" spans="18:51">
      <c r="R3240" s="55"/>
      <c r="S3240" s="53"/>
      <c r="T3240" s="53"/>
      <c r="U3240" s="53"/>
      <c r="V3240" s="53"/>
      <c r="W3240" s="53"/>
      <c r="X3240" s="54"/>
      <c r="Y3240" s="54"/>
      <c r="Z3240" s="54"/>
      <c r="AA3240" s="54"/>
      <c r="AB3240" s="54"/>
      <c r="AC3240" s="54"/>
      <c r="AD3240" s="54"/>
      <c r="AE3240" s="54"/>
      <c r="AF3240" s="53"/>
      <c r="AG3240" s="54"/>
      <c r="AH3240" s="54"/>
      <c r="AI3240" s="54"/>
      <c r="AJ3240" s="53"/>
      <c r="AK3240" s="53"/>
      <c r="AL3240" s="53"/>
      <c r="AM3240" s="53"/>
      <c r="AN3240" s="53"/>
      <c r="AO3240" s="53"/>
      <c r="AP3240" s="53"/>
      <c r="AQ3240" s="53"/>
      <c r="AR3240" s="53"/>
      <c r="AS3240" s="53"/>
      <c r="AT3240" s="53"/>
      <c r="AU3240" s="53"/>
      <c r="AV3240" s="53"/>
      <c r="AW3240" s="53"/>
      <c r="AX3240" s="53"/>
      <c r="AY3240" s="53"/>
    </row>
    <row r="3241" spans="18:51">
      <c r="R3241" s="55"/>
      <c r="S3241" s="53"/>
      <c r="T3241" s="53"/>
      <c r="U3241" s="53"/>
      <c r="V3241" s="53"/>
      <c r="W3241" s="53"/>
      <c r="X3241" s="54"/>
      <c r="Y3241" s="54"/>
      <c r="Z3241" s="54"/>
      <c r="AA3241" s="54"/>
      <c r="AB3241" s="54"/>
      <c r="AC3241" s="54"/>
      <c r="AD3241" s="54"/>
      <c r="AE3241" s="54"/>
      <c r="AF3241" s="53"/>
      <c r="AG3241" s="54"/>
      <c r="AH3241" s="54"/>
      <c r="AI3241" s="54"/>
      <c r="AJ3241" s="53"/>
      <c r="AK3241" s="53"/>
      <c r="AL3241" s="53"/>
      <c r="AM3241" s="53"/>
      <c r="AN3241" s="53"/>
      <c r="AO3241" s="53"/>
      <c r="AP3241" s="53"/>
      <c r="AQ3241" s="53"/>
      <c r="AR3241" s="53"/>
      <c r="AS3241" s="53"/>
      <c r="AT3241" s="53"/>
      <c r="AU3241" s="53"/>
      <c r="AV3241" s="53"/>
      <c r="AW3241" s="53"/>
      <c r="AX3241" s="53"/>
      <c r="AY3241" s="53"/>
    </row>
    <row r="3242" spans="18:51">
      <c r="R3242" s="55"/>
      <c r="S3242" s="53"/>
      <c r="T3242" s="53"/>
      <c r="U3242" s="53"/>
      <c r="V3242" s="53"/>
      <c r="W3242" s="53"/>
      <c r="X3242" s="54"/>
      <c r="Y3242" s="54"/>
      <c r="Z3242" s="54"/>
      <c r="AA3242" s="54"/>
      <c r="AB3242" s="54"/>
      <c r="AC3242" s="54"/>
      <c r="AD3242" s="54"/>
      <c r="AE3242" s="54"/>
      <c r="AF3242" s="53"/>
      <c r="AG3242" s="54"/>
      <c r="AH3242" s="54"/>
      <c r="AI3242" s="54"/>
      <c r="AJ3242" s="53"/>
      <c r="AK3242" s="53"/>
      <c r="AL3242" s="53"/>
      <c r="AM3242" s="53"/>
      <c r="AN3242" s="53"/>
      <c r="AO3242" s="53"/>
      <c r="AP3242" s="53"/>
      <c r="AQ3242" s="53"/>
      <c r="AR3242" s="53"/>
      <c r="AS3242" s="53"/>
      <c r="AT3242" s="53"/>
      <c r="AU3242" s="53"/>
      <c r="AV3242" s="53"/>
      <c r="AW3242" s="53"/>
      <c r="AX3242" s="53"/>
      <c r="AY3242" s="53"/>
    </row>
    <row r="3243" spans="18:51">
      <c r="R3243" s="55"/>
      <c r="S3243" s="53"/>
      <c r="T3243" s="53"/>
      <c r="U3243" s="53"/>
      <c r="V3243" s="53"/>
      <c r="W3243" s="53"/>
      <c r="X3243" s="54"/>
      <c r="Y3243" s="54"/>
      <c r="Z3243" s="54"/>
      <c r="AA3243" s="54"/>
      <c r="AB3243" s="54"/>
      <c r="AC3243" s="54"/>
      <c r="AD3243" s="54"/>
      <c r="AE3243" s="54"/>
      <c r="AF3243" s="53"/>
      <c r="AG3243" s="54"/>
      <c r="AH3243" s="54"/>
      <c r="AI3243" s="54"/>
      <c r="AJ3243" s="53"/>
      <c r="AK3243" s="53"/>
      <c r="AL3243" s="53"/>
      <c r="AM3243" s="53"/>
      <c r="AN3243" s="53"/>
      <c r="AO3243" s="53"/>
      <c r="AP3243" s="53"/>
      <c r="AQ3243" s="53"/>
      <c r="AR3243" s="53"/>
      <c r="AS3243" s="53"/>
      <c r="AT3243" s="53"/>
      <c r="AU3243" s="53"/>
      <c r="AV3243" s="53"/>
      <c r="AW3243" s="53"/>
      <c r="AX3243" s="53"/>
      <c r="AY3243" s="53"/>
    </row>
    <row r="3244" spans="18:51">
      <c r="R3244" s="55"/>
      <c r="S3244" s="53"/>
      <c r="T3244" s="53"/>
      <c r="U3244" s="53"/>
      <c r="V3244" s="53"/>
      <c r="W3244" s="53"/>
      <c r="X3244" s="54"/>
      <c r="Y3244" s="54"/>
      <c r="Z3244" s="54"/>
      <c r="AA3244" s="54"/>
      <c r="AB3244" s="54"/>
      <c r="AC3244" s="54"/>
      <c r="AD3244" s="54"/>
      <c r="AE3244" s="54"/>
      <c r="AF3244" s="53"/>
      <c r="AG3244" s="54"/>
      <c r="AH3244" s="54"/>
      <c r="AI3244" s="54"/>
      <c r="AJ3244" s="53"/>
      <c r="AK3244" s="53"/>
      <c r="AL3244" s="53"/>
      <c r="AM3244" s="53"/>
      <c r="AN3244" s="53"/>
      <c r="AO3244" s="53"/>
      <c r="AP3244" s="53"/>
      <c r="AQ3244" s="53"/>
      <c r="AR3244" s="53"/>
      <c r="AS3244" s="53"/>
      <c r="AT3244" s="53"/>
      <c r="AU3244" s="53"/>
      <c r="AV3244" s="53"/>
      <c r="AW3244" s="53"/>
      <c r="AX3244" s="53"/>
      <c r="AY3244" s="53"/>
    </row>
    <row r="3245" spans="18:51">
      <c r="R3245" s="55"/>
      <c r="S3245" s="53"/>
      <c r="T3245" s="53"/>
      <c r="U3245" s="53"/>
      <c r="V3245" s="53"/>
      <c r="W3245" s="53"/>
      <c r="X3245" s="54"/>
      <c r="Y3245" s="54"/>
      <c r="Z3245" s="54"/>
      <c r="AA3245" s="54"/>
      <c r="AB3245" s="54"/>
      <c r="AC3245" s="54"/>
      <c r="AD3245" s="54"/>
      <c r="AE3245" s="54"/>
      <c r="AF3245" s="53"/>
      <c r="AG3245" s="54"/>
      <c r="AH3245" s="54"/>
      <c r="AI3245" s="54"/>
      <c r="AJ3245" s="53"/>
      <c r="AK3245" s="53"/>
      <c r="AL3245" s="53"/>
      <c r="AM3245" s="53"/>
      <c r="AN3245" s="53"/>
      <c r="AO3245" s="53"/>
      <c r="AP3245" s="53"/>
      <c r="AQ3245" s="53"/>
      <c r="AR3245" s="53"/>
      <c r="AS3245" s="53"/>
      <c r="AT3245" s="53"/>
      <c r="AU3245" s="53"/>
      <c r="AV3245" s="53"/>
      <c r="AW3245" s="53"/>
      <c r="AX3245" s="53"/>
      <c r="AY3245" s="53"/>
    </row>
    <row r="3246" spans="18:51">
      <c r="R3246" s="55"/>
      <c r="S3246" s="53"/>
      <c r="T3246" s="53"/>
      <c r="U3246" s="53"/>
      <c r="V3246" s="53"/>
      <c r="W3246" s="53"/>
      <c r="X3246" s="54"/>
      <c r="Y3246" s="54"/>
      <c r="Z3246" s="54"/>
      <c r="AA3246" s="54"/>
      <c r="AB3246" s="54"/>
      <c r="AC3246" s="54"/>
      <c r="AD3246" s="54"/>
      <c r="AE3246" s="54"/>
      <c r="AF3246" s="53"/>
      <c r="AG3246" s="54"/>
      <c r="AH3246" s="54"/>
      <c r="AI3246" s="54"/>
      <c r="AJ3246" s="53"/>
      <c r="AK3246" s="53"/>
      <c r="AL3246" s="53"/>
      <c r="AM3246" s="53"/>
      <c r="AN3246" s="53"/>
      <c r="AO3246" s="53"/>
      <c r="AP3246" s="53"/>
      <c r="AQ3246" s="53"/>
      <c r="AR3246" s="53"/>
      <c r="AS3246" s="53"/>
      <c r="AT3246" s="53"/>
      <c r="AU3246" s="53"/>
      <c r="AV3246" s="53"/>
      <c r="AW3246" s="53"/>
      <c r="AX3246" s="53"/>
      <c r="AY3246" s="53"/>
    </row>
    <row r="3247" spans="18:51">
      <c r="R3247" s="55"/>
      <c r="S3247" s="53"/>
      <c r="T3247" s="53"/>
      <c r="U3247" s="53"/>
      <c r="V3247" s="53"/>
      <c r="W3247" s="53"/>
      <c r="X3247" s="54"/>
      <c r="Y3247" s="54"/>
      <c r="Z3247" s="54"/>
      <c r="AA3247" s="54"/>
      <c r="AB3247" s="54"/>
      <c r="AC3247" s="54"/>
      <c r="AD3247" s="54"/>
      <c r="AE3247" s="54"/>
      <c r="AF3247" s="53"/>
      <c r="AG3247" s="54"/>
      <c r="AH3247" s="54"/>
      <c r="AI3247" s="54"/>
      <c r="AJ3247" s="53"/>
      <c r="AK3247" s="53"/>
      <c r="AL3247" s="53"/>
      <c r="AM3247" s="53"/>
      <c r="AN3247" s="53"/>
      <c r="AO3247" s="53"/>
      <c r="AP3247" s="53"/>
      <c r="AQ3247" s="53"/>
      <c r="AR3247" s="53"/>
      <c r="AS3247" s="53"/>
      <c r="AT3247" s="53"/>
      <c r="AU3247" s="53"/>
      <c r="AV3247" s="53"/>
      <c r="AW3247" s="53"/>
      <c r="AX3247" s="53"/>
      <c r="AY3247" s="53"/>
    </row>
    <row r="3248" spans="18:51">
      <c r="R3248" s="55"/>
      <c r="S3248" s="53"/>
      <c r="T3248" s="53"/>
      <c r="U3248" s="53"/>
      <c r="V3248" s="53"/>
      <c r="W3248" s="53"/>
      <c r="X3248" s="54"/>
      <c r="Y3248" s="54"/>
      <c r="Z3248" s="54"/>
      <c r="AA3248" s="54"/>
      <c r="AB3248" s="54"/>
      <c r="AC3248" s="54"/>
      <c r="AD3248" s="54"/>
      <c r="AE3248" s="54"/>
      <c r="AF3248" s="53"/>
      <c r="AG3248" s="54"/>
      <c r="AH3248" s="54"/>
      <c r="AI3248" s="54"/>
      <c r="AJ3248" s="53"/>
      <c r="AK3248" s="53"/>
      <c r="AL3248" s="53"/>
      <c r="AM3248" s="53"/>
      <c r="AN3248" s="53"/>
      <c r="AO3248" s="53"/>
      <c r="AP3248" s="53"/>
      <c r="AQ3248" s="53"/>
      <c r="AR3248" s="53"/>
      <c r="AS3248" s="53"/>
      <c r="AT3248" s="53"/>
      <c r="AU3248" s="53"/>
      <c r="AV3248" s="53"/>
      <c r="AW3248" s="53"/>
      <c r="AX3248" s="53"/>
      <c r="AY3248" s="53"/>
    </row>
    <row r="3249" spans="18:51">
      <c r="R3249" s="55"/>
      <c r="S3249" s="53"/>
      <c r="T3249" s="53"/>
      <c r="U3249" s="53"/>
      <c r="V3249" s="53"/>
      <c r="W3249" s="53"/>
      <c r="X3249" s="54"/>
      <c r="Y3249" s="54"/>
      <c r="Z3249" s="54"/>
      <c r="AA3249" s="54"/>
      <c r="AB3249" s="54"/>
      <c r="AC3249" s="54"/>
      <c r="AD3249" s="54"/>
      <c r="AE3249" s="54"/>
      <c r="AF3249" s="53"/>
      <c r="AG3249" s="54"/>
      <c r="AH3249" s="54"/>
      <c r="AI3249" s="54"/>
      <c r="AJ3249" s="53"/>
      <c r="AK3249" s="53"/>
      <c r="AL3249" s="53"/>
      <c r="AM3249" s="53"/>
      <c r="AN3249" s="53"/>
      <c r="AO3249" s="53"/>
      <c r="AP3249" s="53"/>
      <c r="AQ3249" s="53"/>
      <c r="AR3249" s="53"/>
      <c r="AS3249" s="53"/>
      <c r="AT3249" s="53"/>
      <c r="AU3249" s="53"/>
      <c r="AV3249" s="53"/>
      <c r="AW3249" s="53"/>
      <c r="AX3249" s="53"/>
      <c r="AY3249" s="53"/>
    </row>
    <row r="3250" spans="18:51">
      <c r="R3250" s="55"/>
      <c r="S3250" s="53"/>
      <c r="T3250" s="53"/>
      <c r="U3250" s="53"/>
      <c r="V3250" s="53"/>
      <c r="W3250" s="53"/>
      <c r="X3250" s="54"/>
      <c r="Y3250" s="54"/>
      <c r="Z3250" s="54"/>
      <c r="AA3250" s="54"/>
      <c r="AB3250" s="54"/>
      <c r="AC3250" s="54"/>
      <c r="AD3250" s="54"/>
      <c r="AE3250" s="54"/>
      <c r="AF3250" s="53"/>
      <c r="AG3250" s="54"/>
      <c r="AH3250" s="54"/>
      <c r="AI3250" s="54"/>
      <c r="AJ3250" s="53"/>
      <c r="AK3250" s="53"/>
      <c r="AL3250" s="53"/>
      <c r="AM3250" s="53"/>
      <c r="AN3250" s="53"/>
      <c r="AO3250" s="53"/>
      <c r="AP3250" s="53"/>
      <c r="AQ3250" s="53"/>
      <c r="AR3250" s="53"/>
      <c r="AS3250" s="53"/>
      <c r="AT3250" s="53"/>
      <c r="AU3250" s="53"/>
      <c r="AV3250" s="53"/>
      <c r="AW3250" s="53"/>
      <c r="AX3250" s="53"/>
      <c r="AY3250" s="53"/>
    </row>
    <row r="3251" spans="18:51">
      <c r="R3251" s="55"/>
      <c r="S3251" s="53"/>
      <c r="T3251" s="53"/>
      <c r="U3251" s="53"/>
      <c r="V3251" s="53"/>
      <c r="W3251" s="53"/>
      <c r="X3251" s="54"/>
      <c r="Y3251" s="54"/>
      <c r="Z3251" s="54"/>
      <c r="AA3251" s="54"/>
      <c r="AB3251" s="54"/>
      <c r="AC3251" s="54"/>
      <c r="AD3251" s="54"/>
      <c r="AE3251" s="54"/>
      <c r="AF3251" s="53"/>
      <c r="AG3251" s="54"/>
      <c r="AH3251" s="54"/>
      <c r="AI3251" s="54"/>
      <c r="AJ3251" s="53"/>
      <c r="AK3251" s="53"/>
      <c r="AL3251" s="53"/>
      <c r="AM3251" s="53"/>
      <c r="AN3251" s="53"/>
      <c r="AO3251" s="53"/>
      <c r="AP3251" s="53"/>
      <c r="AQ3251" s="53"/>
      <c r="AR3251" s="53"/>
      <c r="AS3251" s="53"/>
      <c r="AT3251" s="53"/>
      <c r="AU3251" s="53"/>
      <c r="AV3251" s="53"/>
      <c r="AW3251" s="53"/>
      <c r="AX3251" s="53"/>
      <c r="AY3251" s="53"/>
    </row>
    <row r="3252" spans="18:51">
      <c r="R3252" s="55"/>
      <c r="S3252" s="53"/>
      <c r="T3252" s="53"/>
      <c r="U3252" s="53"/>
      <c r="V3252" s="53"/>
      <c r="W3252" s="53"/>
      <c r="X3252" s="54"/>
      <c r="Y3252" s="54"/>
      <c r="Z3252" s="54"/>
      <c r="AA3252" s="54"/>
      <c r="AB3252" s="54"/>
      <c r="AC3252" s="54"/>
      <c r="AD3252" s="54"/>
      <c r="AE3252" s="54"/>
      <c r="AF3252" s="53"/>
      <c r="AG3252" s="54"/>
      <c r="AH3252" s="54"/>
      <c r="AI3252" s="54"/>
      <c r="AJ3252" s="53"/>
      <c r="AK3252" s="53"/>
      <c r="AL3252" s="53"/>
      <c r="AM3252" s="53"/>
      <c r="AN3252" s="53"/>
      <c r="AO3252" s="53"/>
      <c r="AP3252" s="53"/>
      <c r="AQ3252" s="53"/>
      <c r="AR3252" s="53"/>
      <c r="AS3252" s="53"/>
      <c r="AT3252" s="53"/>
      <c r="AU3252" s="53"/>
      <c r="AV3252" s="53"/>
      <c r="AW3252" s="53"/>
      <c r="AX3252" s="53"/>
      <c r="AY3252" s="53"/>
    </row>
    <row r="3253" spans="18:51">
      <c r="R3253" s="55"/>
      <c r="S3253" s="53"/>
      <c r="T3253" s="53"/>
      <c r="U3253" s="53"/>
      <c r="V3253" s="53"/>
      <c r="W3253" s="53"/>
      <c r="X3253" s="54"/>
      <c r="Y3253" s="54"/>
      <c r="Z3253" s="54"/>
      <c r="AA3253" s="54"/>
      <c r="AB3253" s="54"/>
      <c r="AC3253" s="54"/>
      <c r="AD3253" s="54"/>
      <c r="AE3253" s="54"/>
      <c r="AF3253" s="53"/>
      <c r="AG3253" s="54"/>
      <c r="AH3253" s="54"/>
      <c r="AI3253" s="54"/>
      <c r="AJ3253" s="53"/>
      <c r="AK3253" s="53"/>
      <c r="AL3253" s="53"/>
      <c r="AM3253" s="53"/>
      <c r="AN3253" s="53"/>
      <c r="AO3253" s="53"/>
      <c r="AP3253" s="53"/>
      <c r="AQ3253" s="53"/>
      <c r="AR3253" s="53"/>
      <c r="AS3253" s="53"/>
      <c r="AT3253" s="53"/>
      <c r="AU3253" s="53"/>
      <c r="AV3253" s="53"/>
      <c r="AW3253" s="53"/>
      <c r="AX3253" s="53"/>
      <c r="AY3253" s="53"/>
    </row>
    <row r="3254" spans="18:51">
      <c r="R3254" s="55"/>
      <c r="S3254" s="53"/>
      <c r="T3254" s="53"/>
      <c r="U3254" s="53"/>
      <c r="V3254" s="53"/>
      <c r="W3254" s="53"/>
      <c r="X3254" s="54"/>
      <c r="Y3254" s="54"/>
      <c r="Z3254" s="54"/>
      <c r="AA3254" s="54"/>
      <c r="AB3254" s="54"/>
      <c r="AC3254" s="54"/>
      <c r="AD3254" s="54"/>
      <c r="AE3254" s="54"/>
      <c r="AF3254" s="53"/>
      <c r="AG3254" s="54"/>
      <c r="AH3254" s="54"/>
      <c r="AI3254" s="54"/>
      <c r="AJ3254" s="53"/>
      <c r="AK3254" s="53"/>
      <c r="AL3254" s="53"/>
      <c r="AM3254" s="53"/>
      <c r="AN3254" s="53"/>
      <c r="AO3254" s="53"/>
      <c r="AP3254" s="53"/>
      <c r="AQ3254" s="53"/>
      <c r="AR3254" s="53"/>
      <c r="AS3254" s="53"/>
      <c r="AT3254" s="53"/>
      <c r="AU3254" s="53"/>
      <c r="AV3254" s="53"/>
      <c r="AW3254" s="53"/>
      <c r="AX3254" s="53"/>
      <c r="AY3254" s="53"/>
    </row>
    <row r="3255" spans="18:51">
      <c r="R3255" s="55"/>
      <c r="S3255" s="53"/>
      <c r="T3255" s="53"/>
      <c r="U3255" s="53"/>
      <c r="V3255" s="53"/>
      <c r="W3255" s="53"/>
      <c r="X3255" s="54"/>
      <c r="Y3255" s="54"/>
      <c r="Z3255" s="54"/>
      <c r="AA3255" s="54"/>
      <c r="AB3255" s="54"/>
      <c r="AC3255" s="54"/>
      <c r="AD3255" s="54"/>
      <c r="AE3255" s="54"/>
      <c r="AF3255" s="53"/>
      <c r="AG3255" s="54"/>
      <c r="AH3255" s="54"/>
      <c r="AI3255" s="54"/>
      <c r="AJ3255" s="53"/>
      <c r="AK3255" s="53"/>
      <c r="AL3255" s="53"/>
      <c r="AM3255" s="53"/>
      <c r="AN3255" s="53"/>
      <c r="AO3255" s="53"/>
      <c r="AP3255" s="53"/>
      <c r="AQ3255" s="53"/>
      <c r="AR3255" s="53"/>
      <c r="AS3255" s="53"/>
      <c r="AT3255" s="53"/>
      <c r="AU3255" s="53"/>
      <c r="AV3255" s="53"/>
      <c r="AW3255" s="53"/>
      <c r="AX3255" s="53"/>
      <c r="AY3255" s="53"/>
    </row>
    <row r="3256" spans="18:51">
      <c r="R3256" s="55"/>
      <c r="S3256" s="53"/>
      <c r="T3256" s="53"/>
      <c r="U3256" s="53"/>
      <c r="V3256" s="53"/>
      <c r="W3256" s="53"/>
      <c r="X3256" s="54"/>
      <c r="Y3256" s="54"/>
      <c r="Z3256" s="54"/>
      <c r="AA3256" s="54"/>
      <c r="AB3256" s="54"/>
      <c r="AC3256" s="54"/>
      <c r="AD3256" s="54"/>
      <c r="AE3256" s="54"/>
      <c r="AF3256" s="53"/>
      <c r="AG3256" s="54"/>
      <c r="AH3256" s="54"/>
      <c r="AI3256" s="54"/>
      <c r="AJ3256" s="53"/>
      <c r="AK3256" s="53"/>
      <c r="AL3256" s="53"/>
      <c r="AM3256" s="53"/>
      <c r="AN3256" s="53"/>
      <c r="AO3256" s="53"/>
      <c r="AP3256" s="53"/>
      <c r="AQ3256" s="53"/>
      <c r="AR3256" s="53"/>
      <c r="AS3256" s="53"/>
      <c r="AT3256" s="53"/>
      <c r="AU3256" s="53"/>
      <c r="AV3256" s="53"/>
      <c r="AW3256" s="53"/>
      <c r="AX3256" s="53"/>
      <c r="AY3256" s="53"/>
    </row>
    <row r="3257" spans="18:51">
      <c r="R3257" s="55"/>
      <c r="S3257" s="53"/>
      <c r="T3257" s="53"/>
      <c r="U3257" s="53"/>
      <c r="V3257" s="53"/>
      <c r="W3257" s="53"/>
      <c r="X3257" s="54"/>
      <c r="Y3257" s="54"/>
      <c r="Z3257" s="54"/>
      <c r="AA3257" s="54"/>
      <c r="AB3257" s="54"/>
      <c r="AC3257" s="54"/>
      <c r="AD3257" s="54"/>
      <c r="AE3257" s="54"/>
      <c r="AF3257" s="53"/>
      <c r="AG3257" s="54"/>
      <c r="AH3257" s="54"/>
      <c r="AI3257" s="54"/>
      <c r="AJ3257" s="53"/>
      <c r="AK3257" s="53"/>
      <c r="AL3257" s="53"/>
      <c r="AM3257" s="53"/>
      <c r="AN3257" s="53"/>
      <c r="AO3257" s="53"/>
      <c r="AP3257" s="53"/>
      <c r="AQ3257" s="53"/>
      <c r="AR3257" s="53"/>
      <c r="AS3257" s="53"/>
      <c r="AT3257" s="53"/>
      <c r="AU3257" s="53"/>
      <c r="AV3257" s="53"/>
      <c r="AW3257" s="53"/>
      <c r="AX3257" s="53"/>
      <c r="AY3257" s="53"/>
    </row>
    <row r="3258" spans="18:51">
      <c r="R3258" s="55"/>
      <c r="S3258" s="53"/>
      <c r="T3258" s="53"/>
      <c r="U3258" s="53"/>
      <c r="V3258" s="53"/>
      <c r="W3258" s="53"/>
      <c r="X3258" s="54"/>
      <c r="Y3258" s="54"/>
      <c r="Z3258" s="54"/>
      <c r="AA3258" s="54"/>
      <c r="AB3258" s="54"/>
      <c r="AC3258" s="54"/>
      <c r="AD3258" s="54"/>
      <c r="AE3258" s="54"/>
      <c r="AF3258" s="53"/>
      <c r="AG3258" s="54"/>
      <c r="AH3258" s="54"/>
      <c r="AI3258" s="54"/>
      <c r="AJ3258" s="53"/>
      <c r="AK3258" s="53"/>
      <c r="AL3258" s="53"/>
      <c r="AM3258" s="53"/>
      <c r="AN3258" s="53"/>
      <c r="AO3258" s="53"/>
      <c r="AP3258" s="53"/>
      <c r="AQ3258" s="53"/>
      <c r="AR3258" s="53"/>
      <c r="AS3258" s="53"/>
      <c r="AT3258" s="53"/>
      <c r="AU3258" s="53"/>
      <c r="AV3258" s="53"/>
      <c r="AW3258" s="53"/>
      <c r="AX3258" s="53"/>
      <c r="AY3258" s="53"/>
    </row>
    <row r="3259" spans="18:51">
      <c r="R3259" s="55"/>
      <c r="S3259" s="53"/>
      <c r="T3259" s="53"/>
      <c r="U3259" s="53"/>
      <c r="V3259" s="53"/>
      <c r="W3259" s="53"/>
      <c r="X3259" s="54"/>
      <c r="Y3259" s="54"/>
      <c r="Z3259" s="54"/>
      <c r="AA3259" s="54"/>
      <c r="AB3259" s="54"/>
      <c r="AC3259" s="54"/>
      <c r="AD3259" s="54"/>
      <c r="AE3259" s="54"/>
      <c r="AF3259" s="53"/>
      <c r="AG3259" s="54"/>
      <c r="AH3259" s="54"/>
      <c r="AI3259" s="54"/>
      <c r="AJ3259" s="53"/>
      <c r="AK3259" s="53"/>
      <c r="AL3259" s="53"/>
      <c r="AM3259" s="53"/>
      <c r="AN3259" s="53"/>
      <c r="AO3259" s="53"/>
      <c r="AP3259" s="53"/>
      <c r="AQ3259" s="53"/>
      <c r="AR3259" s="53"/>
      <c r="AS3259" s="53"/>
      <c r="AT3259" s="53"/>
      <c r="AU3259" s="53"/>
      <c r="AV3259" s="53"/>
      <c r="AW3259" s="53"/>
      <c r="AX3259" s="53"/>
      <c r="AY3259" s="53"/>
    </row>
    <row r="3260" spans="18:51">
      <c r="R3260" s="55"/>
      <c r="S3260" s="53"/>
      <c r="T3260" s="53"/>
      <c r="U3260" s="53"/>
      <c r="V3260" s="53"/>
      <c r="W3260" s="53"/>
      <c r="X3260" s="54"/>
      <c r="Y3260" s="54"/>
      <c r="Z3260" s="54"/>
      <c r="AA3260" s="54"/>
      <c r="AB3260" s="54"/>
      <c r="AC3260" s="54"/>
      <c r="AD3260" s="54"/>
      <c r="AE3260" s="54"/>
      <c r="AF3260" s="53"/>
      <c r="AG3260" s="54"/>
      <c r="AH3260" s="54"/>
      <c r="AI3260" s="54"/>
      <c r="AJ3260" s="53"/>
      <c r="AK3260" s="53"/>
      <c r="AL3260" s="53"/>
      <c r="AM3260" s="53"/>
      <c r="AN3260" s="53"/>
      <c r="AO3260" s="53"/>
      <c r="AP3260" s="53"/>
      <c r="AQ3260" s="53"/>
      <c r="AR3260" s="53"/>
      <c r="AS3260" s="53"/>
      <c r="AT3260" s="53"/>
      <c r="AU3260" s="53"/>
      <c r="AV3260" s="53"/>
      <c r="AW3260" s="53"/>
      <c r="AX3260" s="53"/>
      <c r="AY3260" s="53"/>
    </row>
    <row r="3261" spans="18:51">
      <c r="R3261" s="55"/>
      <c r="S3261" s="53"/>
      <c r="T3261" s="53"/>
      <c r="U3261" s="53"/>
      <c r="V3261" s="53"/>
      <c r="W3261" s="53"/>
      <c r="X3261" s="54"/>
      <c r="Y3261" s="54"/>
      <c r="Z3261" s="54"/>
      <c r="AA3261" s="54"/>
      <c r="AB3261" s="54"/>
      <c r="AC3261" s="54"/>
      <c r="AD3261" s="54"/>
      <c r="AE3261" s="54"/>
      <c r="AF3261" s="53"/>
      <c r="AG3261" s="54"/>
      <c r="AH3261" s="54"/>
      <c r="AI3261" s="54"/>
      <c r="AJ3261" s="53"/>
      <c r="AK3261" s="53"/>
      <c r="AL3261" s="53"/>
      <c r="AM3261" s="53"/>
      <c r="AN3261" s="53"/>
      <c r="AO3261" s="53"/>
      <c r="AP3261" s="53"/>
      <c r="AQ3261" s="53"/>
      <c r="AR3261" s="53"/>
      <c r="AS3261" s="53"/>
      <c r="AT3261" s="53"/>
      <c r="AU3261" s="53"/>
      <c r="AV3261" s="53"/>
      <c r="AW3261" s="53"/>
      <c r="AX3261" s="53"/>
      <c r="AY3261" s="53"/>
    </row>
    <row r="3262" spans="18:51">
      <c r="R3262" s="55"/>
      <c r="S3262" s="53"/>
      <c r="T3262" s="53"/>
      <c r="U3262" s="53"/>
      <c r="V3262" s="53"/>
      <c r="W3262" s="53"/>
      <c r="X3262" s="54"/>
      <c r="Y3262" s="54"/>
      <c r="Z3262" s="54"/>
      <c r="AA3262" s="54"/>
      <c r="AB3262" s="54"/>
      <c r="AC3262" s="54"/>
      <c r="AD3262" s="54"/>
      <c r="AE3262" s="54"/>
      <c r="AF3262" s="53"/>
      <c r="AG3262" s="54"/>
      <c r="AH3262" s="54"/>
      <c r="AI3262" s="54"/>
      <c r="AJ3262" s="53"/>
      <c r="AK3262" s="53"/>
      <c r="AL3262" s="53"/>
      <c r="AM3262" s="53"/>
      <c r="AN3262" s="53"/>
      <c r="AO3262" s="53"/>
      <c r="AP3262" s="53"/>
      <c r="AQ3262" s="53"/>
      <c r="AR3262" s="53"/>
      <c r="AS3262" s="53"/>
      <c r="AT3262" s="53"/>
      <c r="AU3262" s="53"/>
      <c r="AV3262" s="53"/>
      <c r="AW3262" s="53"/>
      <c r="AX3262" s="53"/>
      <c r="AY3262" s="53"/>
    </row>
    <row r="3263" spans="18:51">
      <c r="R3263" s="55"/>
      <c r="S3263" s="53"/>
      <c r="T3263" s="53"/>
      <c r="U3263" s="53"/>
      <c r="V3263" s="53"/>
      <c r="W3263" s="53"/>
      <c r="X3263" s="54"/>
      <c r="Y3263" s="54"/>
      <c r="Z3263" s="54"/>
      <c r="AA3263" s="54"/>
      <c r="AB3263" s="54"/>
      <c r="AC3263" s="54"/>
      <c r="AD3263" s="54"/>
      <c r="AE3263" s="54"/>
      <c r="AF3263" s="53"/>
      <c r="AG3263" s="54"/>
      <c r="AH3263" s="54"/>
      <c r="AI3263" s="54"/>
      <c r="AJ3263" s="53"/>
      <c r="AK3263" s="53"/>
      <c r="AL3263" s="53"/>
      <c r="AM3263" s="53"/>
      <c r="AN3263" s="53"/>
      <c r="AO3263" s="53"/>
      <c r="AP3263" s="53"/>
      <c r="AQ3263" s="53"/>
      <c r="AR3263" s="53"/>
      <c r="AS3263" s="53"/>
      <c r="AT3263" s="53"/>
      <c r="AU3263" s="53"/>
      <c r="AV3263" s="53"/>
      <c r="AW3263" s="53"/>
      <c r="AX3263" s="53"/>
      <c r="AY3263" s="53"/>
    </row>
    <row r="3264" spans="18:51">
      <c r="R3264" s="55"/>
      <c r="S3264" s="53"/>
      <c r="T3264" s="53"/>
      <c r="U3264" s="53"/>
      <c r="V3264" s="53"/>
      <c r="W3264" s="53"/>
      <c r="X3264" s="54"/>
      <c r="Y3264" s="54"/>
      <c r="Z3264" s="54"/>
      <c r="AA3264" s="54"/>
      <c r="AB3264" s="54"/>
      <c r="AC3264" s="54"/>
      <c r="AD3264" s="54"/>
      <c r="AE3264" s="54"/>
      <c r="AF3264" s="53"/>
      <c r="AG3264" s="54"/>
      <c r="AH3264" s="54"/>
      <c r="AI3264" s="54"/>
      <c r="AJ3264" s="53"/>
      <c r="AK3264" s="53"/>
      <c r="AL3264" s="53"/>
      <c r="AM3264" s="53"/>
      <c r="AN3264" s="53"/>
      <c r="AO3264" s="53"/>
      <c r="AP3264" s="53"/>
      <c r="AQ3264" s="53"/>
      <c r="AR3264" s="53"/>
      <c r="AS3264" s="53"/>
      <c r="AT3264" s="53"/>
      <c r="AU3264" s="53"/>
      <c r="AV3264" s="53"/>
      <c r="AW3264" s="53"/>
      <c r="AX3264" s="53"/>
      <c r="AY3264" s="53"/>
    </row>
    <row r="3265" spans="18:51">
      <c r="R3265" s="55"/>
      <c r="S3265" s="53"/>
      <c r="T3265" s="53"/>
      <c r="U3265" s="53"/>
      <c r="V3265" s="53"/>
      <c r="W3265" s="53"/>
      <c r="X3265" s="54"/>
      <c r="Y3265" s="54"/>
      <c r="Z3265" s="54"/>
      <c r="AA3265" s="54"/>
      <c r="AB3265" s="54"/>
      <c r="AC3265" s="54"/>
      <c r="AD3265" s="54"/>
      <c r="AE3265" s="54"/>
      <c r="AF3265" s="53"/>
      <c r="AG3265" s="54"/>
      <c r="AH3265" s="54"/>
      <c r="AI3265" s="54"/>
      <c r="AJ3265" s="53"/>
      <c r="AK3265" s="53"/>
      <c r="AL3265" s="53"/>
      <c r="AM3265" s="53"/>
      <c r="AN3265" s="53"/>
      <c r="AO3265" s="53"/>
      <c r="AP3265" s="53"/>
      <c r="AQ3265" s="53"/>
      <c r="AR3265" s="53"/>
      <c r="AS3265" s="53"/>
      <c r="AT3265" s="53"/>
      <c r="AU3265" s="53"/>
      <c r="AV3265" s="53"/>
      <c r="AW3265" s="53"/>
      <c r="AX3265" s="53"/>
      <c r="AY3265" s="53"/>
    </row>
    <row r="3266" spans="18:51">
      <c r="R3266" s="55"/>
      <c r="S3266" s="53"/>
      <c r="T3266" s="53"/>
      <c r="U3266" s="53"/>
      <c r="V3266" s="53"/>
      <c r="W3266" s="53"/>
      <c r="X3266" s="54"/>
      <c r="Y3266" s="54"/>
      <c r="Z3266" s="54"/>
      <c r="AA3266" s="54"/>
      <c r="AB3266" s="54"/>
      <c r="AC3266" s="54"/>
      <c r="AD3266" s="54"/>
      <c r="AE3266" s="54"/>
      <c r="AF3266" s="53"/>
      <c r="AG3266" s="54"/>
      <c r="AH3266" s="54"/>
      <c r="AI3266" s="54"/>
      <c r="AJ3266" s="53"/>
      <c r="AK3266" s="53"/>
      <c r="AL3266" s="53"/>
      <c r="AM3266" s="53"/>
      <c r="AN3266" s="53"/>
      <c r="AO3266" s="53"/>
      <c r="AP3266" s="53"/>
      <c r="AQ3266" s="53"/>
      <c r="AR3266" s="53"/>
      <c r="AS3266" s="53"/>
      <c r="AT3266" s="53"/>
      <c r="AU3266" s="53"/>
      <c r="AV3266" s="53"/>
      <c r="AW3266" s="53"/>
      <c r="AX3266" s="53"/>
      <c r="AY3266" s="53"/>
    </row>
    <row r="3267" spans="18:51">
      <c r="R3267" s="55"/>
      <c r="S3267" s="53"/>
      <c r="T3267" s="53"/>
      <c r="U3267" s="53"/>
      <c r="V3267" s="53"/>
      <c r="W3267" s="53"/>
      <c r="X3267" s="54"/>
      <c r="Y3267" s="54"/>
      <c r="Z3267" s="54"/>
      <c r="AA3267" s="54"/>
      <c r="AB3267" s="54"/>
      <c r="AC3267" s="54"/>
      <c r="AD3267" s="54"/>
      <c r="AE3267" s="54"/>
      <c r="AF3267" s="53"/>
      <c r="AG3267" s="54"/>
      <c r="AH3267" s="54"/>
      <c r="AI3267" s="54"/>
      <c r="AJ3267" s="53"/>
      <c r="AK3267" s="53"/>
      <c r="AL3267" s="53"/>
      <c r="AM3267" s="53"/>
      <c r="AN3267" s="53"/>
      <c r="AO3267" s="53"/>
      <c r="AP3267" s="53"/>
      <c r="AQ3267" s="53"/>
      <c r="AR3267" s="53"/>
      <c r="AS3267" s="53"/>
      <c r="AT3267" s="53"/>
      <c r="AU3267" s="53"/>
      <c r="AV3267" s="53"/>
      <c r="AW3267" s="53"/>
      <c r="AX3267" s="53"/>
      <c r="AY3267" s="53"/>
    </row>
    <row r="3268" spans="18:51">
      <c r="R3268" s="55"/>
      <c r="S3268" s="53"/>
      <c r="T3268" s="53"/>
      <c r="U3268" s="53"/>
      <c r="V3268" s="53"/>
      <c r="W3268" s="53"/>
      <c r="X3268" s="54"/>
      <c r="Y3268" s="54"/>
      <c r="Z3268" s="54"/>
      <c r="AA3268" s="54"/>
      <c r="AB3268" s="54"/>
      <c r="AC3268" s="54"/>
      <c r="AD3268" s="54"/>
      <c r="AE3268" s="54"/>
      <c r="AF3268" s="53"/>
      <c r="AG3268" s="54"/>
      <c r="AH3268" s="54"/>
      <c r="AI3268" s="54"/>
      <c r="AJ3268" s="53"/>
      <c r="AK3268" s="53"/>
      <c r="AL3268" s="53"/>
      <c r="AM3268" s="53"/>
      <c r="AN3268" s="53"/>
      <c r="AO3268" s="53"/>
      <c r="AP3268" s="53"/>
      <c r="AQ3268" s="53"/>
      <c r="AR3268" s="53"/>
      <c r="AS3268" s="53"/>
      <c r="AT3268" s="53"/>
      <c r="AU3268" s="53"/>
      <c r="AV3268" s="53"/>
      <c r="AW3268" s="53"/>
      <c r="AX3268" s="53"/>
      <c r="AY3268" s="53"/>
    </row>
    <row r="3269" spans="18:51">
      <c r="R3269" s="55"/>
      <c r="S3269" s="53"/>
      <c r="T3269" s="53"/>
      <c r="U3269" s="53"/>
      <c r="V3269" s="53"/>
      <c r="W3269" s="53"/>
      <c r="X3269" s="54"/>
      <c r="Y3269" s="54"/>
      <c r="Z3269" s="54"/>
      <c r="AA3269" s="54"/>
      <c r="AB3269" s="54"/>
      <c r="AC3269" s="54"/>
      <c r="AD3269" s="54"/>
      <c r="AE3269" s="54"/>
      <c r="AF3269" s="53"/>
      <c r="AG3269" s="54"/>
      <c r="AH3269" s="54"/>
      <c r="AI3269" s="54"/>
      <c r="AJ3269" s="53"/>
      <c r="AK3269" s="53"/>
      <c r="AL3269" s="53"/>
      <c r="AM3269" s="53"/>
      <c r="AN3269" s="53"/>
      <c r="AO3269" s="53"/>
      <c r="AP3269" s="53"/>
      <c r="AQ3269" s="53"/>
      <c r="AR3269" s="53"/>
      <c r="AS3269" s="53"/>
      <c r="AT3269" s="53"/>
      <c r="AU3269" s="53"/>
      <c r="AV3269" s="53"/>
      <c r="AW3269" s="53"/>
      <c r="AX3269" s="53"/>
      <c r="AY3269" s="53"/>
    </row>
    <row r="3270" spans="18:51">
      <c r="R3270" s="55"/>
      <c r="S3270" s="53"/>
      <c r="T3270" s="53"/>
      <c r="U3270" s="53"/>
      <c r="V3270" s="53"/>
      <c r="W3270" s="53"/>
      <c r="X3270" s="54"/>
      <c r="Y3270" s="54"/>
      <c r="Z3270" s="54"/>
      <c r="AA3270" s="54"/>
      <c r="AB3270" s="54"/>
      <c r="AC3270" s="54"/>
      <c r="AD3270" s="54"/>
      <c r="AE3270" s="54"/>
      <c r="AF3270" s="53"/>
      <c r="AG3270" s="54"/>
      <c r="AH3270" s="54"/>
      <c r="AI3270" s="54"/>
      <c r="AJ3270" s="53"/>
      <c r="AK3270" s="53"/>
      <c r="AL3270" s="53"/>
      <c r="AM3270" s="53"/>
      <c r="AN3270" s="53"/>
      <c r="AO3270" s="53"/>
      <c r="AP3270" s="53"/>
      <c r="AQ3270" s="53"/>
      <c r="AR3270" s="53"/>
      <c r="AS3270" s="53"/>
      <c r="AT3270" s="53"/>
      <c r="AU3270" s="53"/>
      <c r="AV3270" s="53"/>
      <c r="AW3270" s="53"/>
      <c r="AX3270" s="53"/>
      <c r="AY3270" s="53"/>
    </row>
    <row r="3271" spans="18:51">
      <c r="R3271" s="55"/>
      <c r="S3271" s="53"/>
      <c r="T3271" s="53"/>
      <c r="U3271" s="53"/>
      <c r="V3271" s="53"/>
      <c r="W3271" s="53"/>
      <c r="X3271" s="54"/>
      <c r="Y3271" s="54"/>
      <c r="Z3271" s="54"/>
      <c r="AA3271" s="54"/>
      <c r="AB3271" s="54"/>
      <c r="AC3271" s="54"/>
      <c r="AD3271" s="54"/>
      <c r="AE3271" s="54"/>
      <c r="AF3271" s="53"/>
      <c r="AG3271" s="54"/>
      <c r="AH3271" s="54"/>
      <c r="AI3271" s="54"/>
      <c r="AJ3271" s="53"/>
      <c r="AK3271" s="53"/>
      <c r="AL3271" s="53"/>
      <c r="AM3271" s="53"/>
      <c r="AN3271" s="53"/>
      <c r="AO3271" s="53"/>
      <c r="AP3271" s="53"/>
      <c r="AQ3271" s="53"/>
      <c r="AR3271" s="53"/>
      <c r="AS3271" s="53"/>
      <c r="AT3271" s="53"/>
      <c r="AU3271" s="53"/>
      <c r="AV3271" s="53"/>
      <c r="AW3271" s="53"/>
      <c r="AX3271" s="53"/>
      <c r="AY3271" s="53"/>
    </row>
    <row r="3272" spans="18:51">
      <c r="R3272" s="55"/>
      <c r="S3272" s="53"/>
      <c r="T3272" s="53"/>
      <c r="U3272" s="53"/>
      <c r="V3272" s="53"/>
      <c r="W3272" s="53"/>
      <c r="X3272" s="54"/>
      <c r="Y3272" s="54"/>
      <c r="Z3272" s="54"/>
      <c r="AA3272" s="54"/>
      <c r="AB3272" s="54"/>
      <c r="AC3272" s="54"/>
      <c r="AD3272" s="54"/>
      <c r="AE3272" s="54"/>
      <c r="AF3272" s="53"/>
      <c r="AG3272" s="54"/>
      <c r="AH3272" s="54"/>
      <c r="AI3272" s="54"/>
      <c r="AJ3272" s="53"/>
      <c r="AK3272" s="53"/>
      <c r="AL3272" s="53"/>
      <c r="AM3272" s="53"/>
      <c r="AN3272" s="53"/>
      <c r="AO3272" s="53"/>
      <c r="AP3272" s="53"/>
      <c r="AQ3272" s="53"/>
      <c r="AR3272" s="53"/>
      <c r="AS3272" s="53"/>
      <c r="AT3272" s="53"/>
      <c r="AU3272" s="53"/>
      <c r="AV3272" s="53"/>
      <c r="AW3272" s="53"/>
      <c r="AX3272" s="53"/>
      <c r="AY3272" s="53"/>
    </row>
    <row r="3273" spans="18:51">
      <c r="R3273" s="55"/>
      <c r="S3273" s="53"/>
      <c r="T3273" s="53"/>
      <c r="U3273" s="53"/>
      <c r="V3273" s="53"/>
      <c r="W3273" s="53"/>
      <c r="X3273" s="54"/>
      <c r="Y3273" s="54"/>
      <c r="Z3273" s="54"/>
      <c r="AA3273" s="54"/>
      <c r="AB3273" s="54"/>
      <c r="AC3273" s="54"/>
      <c r="AD3273" s="54"/>
      <c r="AE3273" s="54"/>
      <c r="AF3273" s="53"/>
      <c r="AG3273" s="54"/>
      <c r="AH3273" s="54"/>
      <c r="AI3273" s="54"/>
      <c r="AJ3273" s="53"/>
      <c r="AK3273" s="53"/>
      <c r="AL3273" s="53"/>
      <c r="AM3273" s="53"/>
      <c r="AN3273" s="53"/>
      <c r="AO3273" s="53"/>
      <c r="AP3273" s="53"/>
      <c r="AQ3273" s="53"/>
      <c r="AR3273" s="53"/>
      <c r="AS3273" s="53"/>
      <c r="AT3273" s="53"/>
      <c r="AU3273" s="53"/>
      <c r="AV3273" s="53"/>
      <c r="AW3273" s="53"/>
      <c r="AX3273" s="53"/>
      <c r="AY3273" s="53"/>
    </row>
    <row r="3274" spans="18:51">
      <c r="R3274" s="55"/>
      <c r="S3274" s="53"/>
      <c r="T3274" s="53"/>
      <c r="U3274" s="53"/>
      <c r="V3274" s="53"/>
      <c r="W3274" s="53"/>
      <c r="X3274" s="54"/>
      <c r="Y3274" s="54"/>
      <c r="Z3274" s="54"/>
      <c r="AA3274" s="54"/>
      <c r="AB3274" s="54"/>
      <c r="AC3274" s="54"/>
      <c r="AD3274" s="54"/>
      <c r="AE3274" s="54"/>
      <c r="AF3274" s="53"/>
      <c r="AG3274" s="54"/>
      <c r="AH3274" s="54"/>
      <c r="AI3274" s="54"/>
      <c r="AJ3274" s="53"/>
      <c r="AK3274" s="53"/>
      <c r="AL3274" s="53"/>
      <c r="AM3274" s="53"/>
      <c r="AN3274" s="53"/>
      <c r="AO3274" s="53"/>
      <c r="AP3274" s="53"/>
      <c r="AQ3274" s="53"/>
      <c r="AR3274" s="53"/>
      <c r="AS3274" s="53"/>
      <c r="AT3274" s="53"/>
      <c r="AU3274" s="53"/>
      <c r="AV3274" s="53"/>
      <c r="AW3274" s="53"/>
      <c r="AX3274" s="53"/>
      <c r="AY3274" s="53"/>
    </row>
    <row r="3275" spans="18:51">
      <c r="R3275" s="55"/>
      <c r="S3275" s="53"/>
      <c r="T3275" s="53"/>
      <c r="U3275" s="53"/>
      <c r="V3275" s="53"/>
      <c r="W3275" s="53"/>
      <c r="X3275" s="54"/>
      <c r="Y3275" s="54"/>
      <c r="Z3275" s="54"/>
      <c r="AA3275" s="54"/>
      <c r="AB3275" s="54"/>
      <c r="AC3275" s="54"/>
      <c r="AD3275" s="54"/>
      <c r="AE3275" s="54"/>
      <c r="AF3275" s="53"/>
      <c r="AG3275" s="54"/>
      <c r="AH3275" s="54"/>
      <c r="AI3275" s="54"/>
      <c r="AJ3275" s="53"/>
      <c r="AK3275" s="53"/>
      <c r="AL3275" s="53"/>
      <c r="AM3275" s="53"/>
      <c r="AN3275" s="53"/>
      <c r="AO3275" s="53"/>
      <c r="AP3275" s="53"/>
      <c r="AQ3275" s="53"/>
      <c r="AR3275" s="53"/>
      <c r="AS3275" s="53"/>
      <c r="AT3275" s="53"/>
      <c r="AU3275" s="53"/>
      <c r="AV3275" s="53"/>
      <c r="AW3275" s="53"/>
      <c r="AX3275" s="53"/>
      <c r="AY3275" s="53"/>
    </row>
    <row r="3276" spans="18:51">
      <c r="R3276" s="55"/>
      <c r="S3276" s="53"/>
      <c r="T3276" s="53"/>
      <c r="U3276" s="53"/>
      <c r="V3276" s="53"/>
      <c r="W3276" s="53"/>
      <c r="X3276" s="54"/>
      <c r="Y3276" s="54"/>
      <c r="Z3276" s="54"/>
      <c r="AA3276" s="54"/>
      <c r="AB3276" s="54"/>
      <c r="AC3276" s="54"/>
      <c r="AD3276" s="54"/>
      <c r="AE3276" s="54"/>
      <c r="AF3276" s="53"/>
      <c r="AG3276" s="54"/>
      <c r="AH3276" s="54"/>
      <c r="AI3276" s="54"/>
      <c r="AJ3276" s="53"/>
      <c r="AK3276" s="53"/>
      <c r="AL3276" s="53"/>
      <c r="AM3276" s="53"/>
      <c r="AN3276" s="53"/>
      <c r="AO3276" s="53"/>
      <c r="AP3276" s="53"/>
      <c r="AQ3276" s="53"/>
      <c r="AR3276" s="53"/>
      <c r="AS3276" s="53"/>
      <c r="AT3276" s="53"/>
      <c r="AU3276" s="53"/>
      <c r="AV3276" s="53"/>
      <c r="AW3276" s="53"/>
      <c r="AX3276" s="53"/>
      <c r="AY3276" s="53"/>
    </row>
    <row r="3277" spans="18:51">
      <c r="R3277" s="55"/>
      <c r="S3277" s="53"/>
      <c r="T3277" s="53"/>
      <c r="U3277" s="53"/>
      <c r="V3277" s="53"/>
      <c r="W3277" s="53"/>
      <c r="X3277" s="54"/>
      <c r="Y3277" s="54"/>
      <c r="Z3277" s="54"/>
      <c r="AA3277" s="54"/>
      <c r="AB3277" s="54"/>
      <c r="AC3277" s="54"/>
      <c r="AD3277" s="54"/>
      <c r="AE3277" s="54"/>
      <c r="AF3277" s="53"/>
      <c r="AG3277" s="54"/>
      <c r="AH3277" s="54"/>
      <c r="AI3277" s="54"/>
      <c r="AJ3277" s="53"/>
      <c r="AK3277" s="53"/>
      <c r="AL3277" s="53"/>
      <c r="AM3277" s="53"/>
      <c r="AN3277" s="53"/>
      <c r="AO3277" s="53"/>
      <c r="AP3277" s="53"/>
      <c r="AQ3277" s="53"/>
      <c r="AR3277" s="53"/>
      <c r="AS3277" s="53"/>
      <c r="AT3277" s="53"/>
      <c r="AU3277" s="53"/>
      <c r="AV3277" s="53"/>
      <c r="AW3277" s="53"/>
      <c r="AX3277" s="53"/>
      <c r="AY3277" s="53"/>
    </row>
    <row r="3278" spans="18:51">
      <c r="R3278" s="55"/>
      <c r="S3278" s="53"/>
      <c r="T3278" s="53"/>
      <c r="U3278" s="53"/>
      <c r="V3278" s="53"/>
      <c r="W3278" s="53"/>
      <c r="X3278" s="54"/>
      <c r="Y3278" s="54"/>
      <c r="Z3278" s="54"/>
      <c r="AA3278" s="54"/>
      <c r="AB3278" s="54"/>
      <c r="AC3278" s="54"/>
      <c r="AD3278" s="54"/>
      <c r="AE3278" s="54"/>
      <c r="AF3278" s="53"/>
      <c r="AG3278" s="54"/>
      <c r="AH3278" s="54"/>
      <c r="AI3278" s="54"/>
      <c r="AJ3278" s="53"/>
      <c r="AK3278" s="53"/>
      <c r="AL3278" s="53"/>
      <c r="AM3278" s="53"/>
      <c r="AN3278" s="53"/>
      <c r="AO3278" s="53"/>
      <c r="AP3278" s="53"/>
      <c r="AQ3278" s="53"/>
      <c r="AR3278" s="53"/>
      <c r="AS3278" s="53"/>
      <c r="AT3278" s="53"/>
      <c r="AU3278" s="53"/>
      <c r="AV3278" s="53"/>
      <c r="AW3278" s="53"/>
      <c r="AX3278" s="53"/>
      <c r="AY3278" s="53"/>
    </row>
    <row r="3279" spans="18:51">
      <c r="R3279" s="55"/>
      <c r="S3279" s="53"/>
      <c r="T3279" s="53"/>
      <c r="U3279" s="53"/>
      <c r="V3279" s="53"/>
      <c r="W3279" s="53"/>
      <c r="X3279" s="54"/>
      <c r="Y3279" s="54"/>
      <c r="Z3279" s="54"/>
      <c r="AA3279" s="54"/>
      <c r="AB3279" s="54"/>
      <c r="AC3279" s="54"/>
      <c r="AD3279" s="54"/>
      <c r="AE3279" s="54"/>
      <c r="AF3279" s="53"/>
      <c r="AG3279" s="54"/>
      <c r="AH3279" s="54"/>
      <c r="AI3279" s="54"/>
      <c r="AJ3279" s="53"/>
      <c r="AK3279" s="53"/>
      <c r="AL3279" s="53"/>
      <c r="AM3279" s="53"/>
      <c r="AN3279" s="53"/>
      <c r="AO3279" s="53"/>
      <c r="AP3279" s="53"/>
      <c r="AQ3279" s="53"/>
      <c r="AR3279" s="53"/>
      <c r="AS3279" s="53"/>
      <c r="AT3279" s="53"/>
      <c r="AU3279" s="53"/>
      <c r="AV3279" s="53"/>
      <c r="AW3279" s="53"/>
      <c r="AX3279" s="53"/>
      <c r="AY3279" s="53"/>
    </row>
    <row r="3280" spans="18:51">
      <c r="R3280" s="55"/>
      <c r="S3280" s="53"/>
      <c r="T3280" s="53"/>
      <c r="U3280" s="53"/>
      <c r="V3280" s="53"/>
      <c r="W3280" s="53"/>
      <c r="X3280" s="54"/>
      <c r="Y3280" s="54"/>
      <c r="Z3280" s="54"/>
      <c r="AA3280" s="54"/>
      <c r="AB3280" s="54"/>
      <c r="AC3280" s="54"/>
      <c r="AD3280" s="54"/>
      <c r="AE3280" s="54"/>
      <c r="AF3280" s="53"/>
      <c r="AG3280" s="54"/>
      <c r="AH3280" s="54"/>
      <c r="AI3280" s="54"/>
      <c r="AJ3280" s="53"/>
      <c r="AK3280" s="53"/>
      <c r="AL3280" s="53"/>
      <c r="AM3280" s="53"/>
      <c r="AN3280" s="53"/>
      <c r="AO3280" s="53"/>
      <c r="AP3280" s="53"/>
      <c r="AQ3280" s="53"/>
      <c r="AR3280" s="53"/>
      <c r="AS3280" s="53"/>
      <c r="AT3280" s="53"/>
      <c r="AU3280" s="53"/>
      <c r="AV3280" s="53"/>
      <c r="AW3280" s="53"/>
      <c r="AX3280" s="53"/>
      <c r="AY3280" s="53"/>
    </row>
    <row r="3281" spans="18:51">
      <c r="R3281" s="55"/>
      <c r="S3281" s="53"/>
      <c r="T3281" s="53"/>
      <c r="U3281" s="53"/>
      <c r="V3281" s="53"/>
      <c r="W3281" s="53"/>
      <c r="X3281" s="54"/>
      <c r="Y3281" s="54"/>
      <c r="Z3281" s="54"/>
      <c r="AA3281" s="54"/>
      <c r="AB3281" s="54"/>
      <c r="AC3281" s="54"/>
      <c r="AD3281" s="54"/>
      <c r="AE3281" s="54"/>
      <c r="AF3281" s="53"/>
      <c r="AG3281" s="54"/>
      <c r="AH3281" s="54"/>
      <c r="AI3281" s="54"/>
      <c r="AJ3281" s="53"/>
      <c r="AK3281" s="53"/>
      <c r="AL3281" s="53"/>
      <c r="AM3281" s="53"/>
      <c r="AN3281" s="53"/>
      <c r="AO3281" s="53"/>
      <c r="AP3281" s="53"/>
      <c r="AQ3281" s="53"/>
      <c r="AR3281" s="53"/>
      <c r="AS3281" s="53"/>
      <c r="AT3281" s="53"/>
      <c r="AU3281" s="53"/>
      <c r="AV3281" s="53"/>
      <c r="AW3281" s="53"/>
      <c r="AX3281" s="53"/>
      <c r="AY3281" s="53"/>
    </row>
    <row r="3282" spans="18:51">
      <c r="R3282" s="55"/>
      <c r="S3282" s="53"/>
      <c r="T3282" s="53"/>
      <c r="U3282" s="53"/>
      <c r="V3282" s="53"/>
      <c r="W3282" s="53"/>
      <c r="X3282" s="54"/>
      <c r="Y3282" s="54"/>
      <c r="Z3282" s="54"/>
      <c r="AA3282" s="54"/>
      <c r="AB3282" s="54"/>
      <c r="AC3282" s="54"/>
      <c r="AD3282" s="54"/>
      <c r="AE3282" s="54"/>
      <c r="AF3282" s="53"/>
      <c r="AG3282" s="54"/>
      <c r="AH3282" s="54"/>
      <c r="AI3282" s="54"/>
      <c r="AJ3282" s="53"/>
      <c r="AK3282" s="53"/>
      <c r="AL3282" s="53"/>
      <c r="AM3282" s="53"/>
      <c r="AN3282" s="53"/>
      <c r="AO3282" s="53"/>
      <c r="AP3282" s="53"/>
      <c r="AQ3282" s="53"/>
      <c r="AR3282" s="53"/>
      <c r="AS3282" s="53"/>
      <c r="AT3282" s="53"/>
      <c r="AU3282" s="53"/>
      <c r="AV3282" s="53"/>
      <c r="AW3282" s="53"/>
      <c r="AX3282" s="53"/>
      <c r="AY3282" s="53"/>
    </row>
    <row r="3283" spans="18:51">
      <c r="R3283" s="55"/>
      <c r="S3283" s="53"/>
      <c r="T3283" s="53"/>
      <c r="U3283" s="53"/>
      <c r="V3283" s="53"/>
      <c r="W3283" s="53"/>
      <c r="X3283" s="54"/>
      <c r="Y3283" s="54"/>
      <c r="Z3283" s="54"/>
      <c r="AA3283" s="54"/>
      <c r="AB3283" s="54"/>
      <c r="AC3283" s="54"/>
      <c r="AD3283" s="54"/>
      <c r="AE3283" s="54"/>
      <c r="AF3283" s="53"/>
      <c r="AG3283" s="54"/>
      <c r="AH3283" s="54"/>
      <c r="AI3283" s="54"/>
      <c r="AJ3283" s="53"/>
      <c r="AK3283" s="53"/>
      <c r="AL3283" s="53"/>
      <c r="AM3283" s="53"/>
      <c r="AN3283" s="53"/>
      <c r="AO3283" s="53"/>
      <c r="AP3283" s="53"/>
      <c r="AQ3283" s="53"/>
      <c r="AR3283" s="53"/>
      <c r="AS3283" s="53"/>
      <c r="AT3283" s="53"/>
      <c r="AU3283" s="53"/>
      <c r="AV3283" s="53"/>
      <c r="AW3283" s="53"/>
      <c r="AX3283" s="53"/>
      <c r="AY3283" s="53"/>
    </row>
    <row r="3284" spans="18:51">
      <c r="R3284" s="55"/>
      <c r="S3284" s="53"/>
      <c r="T3284" s="53"/>
      <c r="U3284" s="53"/>
      <c r="V3284" s="53"/>
      <c r="W3284" s="53"/>
      <c r="X3284" s="54"/>
      <c r="Y3284" s="54"/>
      <c r="Z3284" s="54"/>
      <c r="AA3284" s="54"/>
      <c r="AB3284" s="54"/>
      <c r="AC3284" s="54"/>
      <c r="AD3284" s="54"/>
      <c r="AE3284" s="54"/>
      <c r="AF3284" s="53"/>
      <c r="AG3284" s="54"/>
      <c r="AH3284" s="54"/>
      <c r="AI3284" s="54"/>
      <c r="AJ3284" s="53"/>
      <c r="AK3284" s="53"/>
      <c r="AL3284" s="53"/>
      <c r="AM3284" s="53"/>
      <c r="AN3284" s="53"/>
      <c r="AO3284" s="53"/>
      <c r="AP3284" s="53"/>
      <c r="AQ3284" s="53"/>
      <c r="AR3284" s="53"/>
      <c r="AS3284" s="53"/>
      <c r="AT3284" s="53"/>
      <c r="AU3284" s="53"/>
      <c r="AV3284" s="53"/>
      <c r="AW3284" s="53"/>
      <c r="AX3284" s="53"/>
      <c r="AY3284" s="53"/>
    </row>
    <row r="3285" spans="18:51">
      <c r="R3285" s="55"/>
      <c r="S3285" s="53"/>
      <c r="T3285" s="53"/>
      <c r="U3285" s="53"/>
      <c r="V3285" s="53"/>
      <c r="W3285" s="53"/>
      <c r="X3285" s="54"/>
      <c r="Y3285" s="54"/>
      <c r="Z3285" s="54"/>
      <c r="AA3285" s="54"/>
      <c r="AB3285" s="54"/>
      <c r="AC3285" s="54"/>
      <c r="AD3285" s="54"/>
      <c r="AE3285" s="54"/>
      <c r="AF3285" s="53"/>
      <c r="AG3285" s="54"/>
      <c r="AH3285" s="54"/>
      <c r="AI3285" s="54"/>
      <c r="AJ3285" s="53"/>
      <c r="AK3285" s="53"/>
      <c r="AL3285" s="53"/>
      <c r="AM3285" s="53"/>
      <c r="AN3285" s="53"/>
      <c r="AO3285" s="53"/>
      <c r="AP3285" s="53"/>
      <c r="AQ3285" s="53"/>
      <c r="AR3285" s="53"/>
      <c r="AS3285" s="53"/>
      <c r="AT3285" s="53"/>
      <c r="AU3285" s="53"/>
      <c r="AV3285" s="53"/>
      <c r="AW3285" s="53"/>
      <c r="AX3285" s="53"/>
      <c r="AY3285" s="53"/>
    </row>
    <row r="3286" spans="18:51">
      <c r="R3286" s="55"/>
      <c r="S3286" s="53"/>
      <c r="T3286" s="53"/>
      <c r="U3286" s="53"/>
      <c r="V3286" s="53"/>
      <c r="W3286" s="53"/>
      <c r="X3286" s="54"/>
      <c r="Y3286" s="54"/>
      <c r="Z3286" s="54"/>
      <c r="AA3286" s="54"/>
      <c r="AB3286" s="54"/>
      <c r="AC3286" s="54"/>
      <c r="AD3286" s="54"/>
      <c r="AE3286" s="54"/>
      <c r="AF3286" s="53"/>
      <c r="AG3286" s="54"/>
      <c r="AH3286" s="54"/>
      <c r="AI3286" s="54"/>
      <c r="AJ3286" s="53"/>
      <c r="AK3286" s="53"/>
      <c r="AL3286" s="53"/>
      <c r="AM3286" s="53"/>
      <c r="AN3286" s="53"/>
      <c r="AO3286" s="53"/>
      <c r="AP3286" s="53"/>
      <c r="AQ3286" s="53"/>
      <c r="AR3286" s="53"/>
      <c r="AS3286" s="53"/>
      <c r="AT3286" s="53"/>
      <c r="AU3286" s="53"/>
      <c r="AV3286" s="53"/>
      <c r="AW3286" s="53"/>
      <c r="AX3286" s="53"/>
      <c r="AY3286" s="53"/>
    </row>
    <row r="3287" spans="18:51">
      <c r="R3287" s="55"/>
      <c r="S3287" s="53"/>
      <c r="T3287" s="53"/>
      <c r="U3287" s="53"/>
      <c r="V3287" s="53"/>
      <c r="W3287" s="53"/>
      <c r="X3287" s="54"/>
      <c r="Y3287" s="54"/>
      <c r="Z3287" s="54"/>
      <c r="AA3287" s="54"/>
      <c r="AB3287" s="54"/>
      <c r="AC3287" s="54"/>
      <c r="AD3287" s="54"/>
      <c r="AE3287" s="54"/>
      <c r="AF3287" s="53"/>
      <c r="AG3287" s="54"/>
      <c r="AH3287" s="54"/>
      <c r="AI3287" s="54"/>
      <c r="AJ3287" s="53"/>
      <c r="AK3287" s="53"/>
      <c r="AL3287" s="53"/>
      <c r="AM3287" s="53"/>
      <c r="AN3287" s="53"/>
      <c r="AO3287" s="53"/>
      <c r="AP3287" s="53"/>
      <c r="AQ3287" s="53"/>
      <c r="AR3287" s="53"/>
      <c r="AS3287" s="53"/>
      <c r="AT3287" s="53"/>
      <c r="AU3287" s="53"/>
      <c r="AV3287" s="53"/>
      <c r="AW3287" s="53"/>
      <c r="AX3287" s="53"/>
      <c r="AY3287" s="53"/>
    </row>
    <row r="3288" spans="18:51">
      <c r="R3288" s="55"/>
      <c r="S3288" s="53"/>
      <c r="T3288" s="53"/>
      <c r="U3288" s="53"/>
      <c r="V3288" s="53"/>
      <c r="W3288" s="53"/>
      <c r="X3288" s="54"/>
      <c r="Y3288" s="54"/>
      <c r="Z3288" s="54"/>
      <c r="AA3288" s="54"/>
      <c r="AB3288" s="54"/>
      <c r="AC3288" s="54"/>
      <c r="AD3288" s="54"/>
      <c r="AE3288" s="54"/>
      <c r="AF3288" s="53"/>
      <c r="AG3288" s="54"/>
      <c r="AH3288" s="54"/>
      <c r="AI3288" s="54"/>
      <c r="AJ3288" s="53"/>
      <c r="AK3288" s="53"/>
      <c r="AL3288" s="53"/>
      <c r="AM3288" s="53"/>
      <c r="AN3288" s="53"/>
      <c r="AO3288" s="53"/>
      <c r="AP3288" s="53"/>
      <c r="AQ3288" s="53"/>
      <c r="AR3288" s="53"/>
      <c r="AS3288" s="53"/>
      <c r="AT3288" s="53"/>
      <c r="AU3288" s="53"/>
      <c r="AV3288" s="53"/>
      <c r="AW3288" s="53"/>
      <c r="AX3288" s="53"/>
      <c r="AY3288" s="53"/>
    </row>
    <row r="3289" spans="18:51">
      <c r="R3289" s="55"/>
      <c r="S3289" s="53"/>
      <c r="T3289" s="53"/>
      <c r="U3289" s="53"/>
      <c r="V3289" s="53"/>
      <c r="W3289" s="53"/>
      <c r="X3289" s="54"/>
      <c r="Y3289" s="54"/>
      <c r="Z3289" s="54"/>
      <c r="AA3289" s="54"/>
      <c r="AB3289" s="54"/>
      <c r="AC3289" s="54"/>
      <c r="AD3289" s="54"/>
      <c r="AE3289" s="54"/>
      <c r="AF3289" s="53"/>
      <c r="AG3289" s="54"/>
      <c r="AH3289" s="54"/>
      <c r="AI3289" s="54"/>
      <c r="AJ3289" s="53"/>
      <c r="AK3289" s="53"/>
      <c r="AL3289" s="53"/>
      <c r="AM3289" s="53"/>
      <c r="AN3289" s="53"/>
      <c r="AO3289" s="53"/>
      <c r="AP3289" s="53"/>
      <c r="AQ3289" s="53"/>
      <c r="AR3289" s="53"/>
      <c r="AS3289" s="53"/>
      <c r="AT3289" s="53"/>
      <c r="AU3289" s="53"/>
      <c r="AV3289" s="53"/>
      <c r="AW3289" s="53"/>
      <c r="AX3289" s="53"/>
      <c r="AY3289" s="53"/>
    </row>
    <row r="3290" spans="18:51">
      <c r="R3290" s="55"/>
      <c r="S3290" s="53"/>
      <c r="T3290" s="53"/>
      <c r="U3290" s="53"/>
      <c r="V3290" s="53"/>
      <c r="W3290" s="53"/>
      <c r="X3290" s="54"/>
      <c r="Y3290" s="54"/>
      <c r="Z3290" s="54"/>
      <c r="AA3290" s="54"/>
      <c r="AB3290" s="54"/>
      <c r="AC3290" s="54"/>
      <c r="AD3290" s="54"/>
      <c r="AE3290" s="54"/>
      <c r="AF3290" s="53"/>
      <c r="AG3290" s="54"/>
      <c r="AH3290" s="54"/>
      <c r="AI3290" s="54"/>
      <c r="AJ3290" s="53"/>
      <c r="AK3290" s="53"/>
      <c r="AL3290" s="53"/>
      <c r="AM3290" s="53"/>
      <c r="AN3290" s="53"/>
      <c r="AO3290" s="53"/>
      <c r="AP3290" s="53"/>
      <c r="AQ3290" s="53"/>
      <c r="AR3290" s="53"/>
      <c r="AS3290" s="53"/>
      <c r="AT3290" s="53"/>
      <c r="AU3290" s="53"/>
      <c r="AV3290" s="53"/>
      <c r="AW3290" s="53"/>
      <c r="AX3290" s="53"/>
      <c r="AY3290" s="53"/>
    </row>
    <row r="3291" spans="18:51">
      <c r="R3291" s="55"/>
      <c r="S3291" s="53"/>
      <c r="T3291" s="53"/>
      <c r="U3291" s="53"/>
      <c r="V3291" s="53"/>
      <c r="W3291" s="53"/>
      <c r="X3291" s="54"/>
      <c r="Y3291" s="54"/>
      <c r="Z3291" s="54"/>
      <c r="AA3291" s="54"/>
      <c r="AB3291" s="54"/>
      <c r="AC3291" s="54"/>
      <c r="AD3291" s="54"/>
      <c r="AE3291" s="54"/>
      <c r="AF3291" s="53"/>
      <c r="AG3291" s="54"/>
      <c r="AH3291" s="54"/>
      <c r="AI3291" s="54"/>
      <c r="AJ3291" s="53"/>
      <c r="AK3291" s="53"/>
      <c r="AL3291" s="53"/>
      <c r="AM3291" s="53"/>
      <c r="AN3291" s="53"/>
      <c r="AO3291" s="53"/>
      <c r="AP3291" s="53"/>
      <c r="AQ3291" s="53"/>
      <c r="AR3291" s="53"/>
      <c r="AS3291" s="53"/>
      <c r="AT3291" s="53"/>
      <c r="AU3291" s="53"/>
      <c r="AV3291" s="53"/>
      <c r="AW3291" s="53"/>
      <c r="AX3291" s="53"/>
      <c r="AY3291" s="53"/>
    </row>
    <row r="3292" spans="18:51">
      <c r="R3292" s="55"/>
      <c r="S3292" s="53"/>
      <c r="T3292" s="53"/>
      <c r="U3292" s="53"/>
      <c r="V3292" s="53"/>
      <c r="W3292" s="53"/>
      <c r="X3292" s="54"/>
      <c r="Y3292" s="54"/>
      <c r="Z3292" s="54"/>
      <c r="AA3292" s="54"/>
      <c r="AB3292" s="54"/>
      <c r="AC3292" s="54"/>
      <c r="AD3292" s="54"/>
      <c r="AE3292" s="54"/>
      <c r="AF3292" s="53"/>
      <c r="AG3292" s="54"/>
      <c r="AH3292" s="54"/>
      <c r="AI3292" s="54"/>
      <c r="AJ3292" s="53"/>
      <c r="AK3292" s="53"/>
      <c r="AL3292" s="53"/>
      <c r="AM3292" s="53"/>
      <c r="AN3292" s="53"/>
      <c r="AO3292" s="53"/>
      <c r="AP3292" s="53"/>
      <c r="AQ3292" s="53"/>
      <c r="AR3292" s="53"/>
      <c r="AS3292" s="53"/>
      <c r="AT3292" s="53"/>
      <c r="AU3292" s="53"/>
      <c r="AV3292" s="53"/>
      <c r="AW3292" s="53"/>
      <c r="AX3292" s="53"/>
      <c r="AY3292" s="53"/>
    </row>
    <row r="3293" spans="18:51">
      <c r="R3293" s="55"/>
      <c r="S3293" s="53"/>
      <c r="T3293" s="53"/>
      <c r="U3293" s="53"/>
      <c r="V3293" s="53"/>
      <c r="W3293" s="53"/>
      <c r="X3293" s="54"/>
      <c r="Y3293" s="54"/>
      <c r="Z3293" s="54"/>
      <c r="AA3293" s="54"/>
      <c r="AB3293" s="54"/>
      <c r="AC3293" s="54"/>
      <c r="AD3293" s="54"/>
      <c r="AE3293" s="54"/>
      <c r="AF3293" s="53"/>
      <c r="AG3293" s="54"/>
      <c r="AH3293" s="54"/>
      <c r="AI3293" s="54"/>
      <c r="AJ3293" s="53"/>
      <c r="AK3293" s="53"/>
      <c r="AL3293" s="53"/>
      <c r="AM3293" s="53"/>
      <c r="AN3293" s="53"/>
      <c r="AO3293" s="53"/>
      <c r="AP3293" s="53"/>
      <c r="AQ3293" s="53"/>
      <c r="AR3293" s="53"/>
      <c r="AS3293" s="53"/>
      <c r="AT3293" s="53"/>
      <c r="AU3293" s="53"/>
      <c r="AV3293" s="53"/>
      <c r="AW3293" s="53"/>
      <c r="AX3293" s="53"/>
      <c r="AY3293" s="53"/>
    </row>
    <row r="3294" spans="18:51">
      <c r="R3294" s="55"/>
      <c r="S3294" s="53"/>
      <c r="T3294" s="53"/>
      <c r="U3294" s="53"/>
      <c r="V3294" s="53"/>
      <c r="W3294" s="53"/>
      <c r="X3294" s="54"/>
      <c r="Y3294" s="54"/>
      <c r="Z3294" s="54"/>
      <c r="AA3294" s="54"/>
      <c r="AB3294" s="54"/>
      <c r="AC3294" s="54"/>
      <c r="AD3294" s="54"/>
      <c r="AE3294" s="54"/>
      <c r="AF3294" s="53"/>
      <c r="AG3294" s="54"/>
      <c r="AH3294" s="54"/>
      <c r="AI3294" s="54"/>
      <c r="AJ3294" s="53"/>
      <c r="AK3294" s="53"/>
      <c r="AL3294" s="53"/>
      <c r="AM3294" s="53"/>
      <c r="AN3294" s="53"/>
      <c r="AO3294" s="53"/>
      <c r="AP3294" s="53"/>
      <c r="AQ3294" s="53"/>
      <c r="AR3294" s="53"/>
      <c r="AS3294" s="53"/>
      <c r="AT3294" s="53"/>
      <c r="AU3294" s="53"/>
      <c r="AV3294" s="53"/>
      <c r="AW3294" s="53"/>
      <c r="AX3294" s="53"/>
      <c r="AY3294" s="53"/>
    </row>
    <row r="3295" spans="18:51">
      <c r="R3295" s="55"/>
      <c r="S3295" s="53"/>
      <c r="T3295" s="53"/>
      <c r="U3295" s="53"/>
      <c r="V3295" s="53"/>
      <c r="W3295" s="53"/>
      <c r="X3295" s="54"/>
      <c r="Y3295" s="54"/>
      <c r="Z3295" s="54"/>
      <c r="AA3295" s="54"/>
      <c r="AB3295" s="54"/>
      <c r="AC3295" s="54"/>
      <c r="AD3295" s="54"/>
      <c r="AE3295" s="54"/>
      <c r="AF3295" s="53"/>
      <c r="AG3295" s="54"/>
      <c r="AH3295" s="54"/>
      <c r="AI3295" s="54"/>
      <c r="AJ3295" s="53"/>
      <c r="AK3295" s="53"/>
      <c r="AL3295" s="53"/>
      <c r="AM3295" s="53"/>
      <c r="AN3295" s="53"/>
      <c r="AO3295" s="53"/>
      <c r="AP3295" s="53"/>
      <c r="AQ3295" s="53"/>
      <c r="AR3295" s="53"/>
      <c r="AS3295" s="53"/>
      <c r="AT3295" s="53"/>
      <c r="AU3295" s="53"/>
      <c r="AV3295" s="53"/>
      <c r="AW3295" s="53"/>
      <c r="AX3295" s="53"/>
      <c r="AY3295" s="53"/>
    </row>
    <row r="3296" spans="18:51">
      <c r="R3296" s="55"/>
      <c r="S3296" s="53"/>
      <c r="T3296" s="53"/>
      <c r="U3296" s="53"/>
      <c r="V3296" s="53"/>
      <c r="W3296" s="53"/>
      <c r="X3296" s="54"/>
      <c r="Y3296" s="54"/>
      <c r="Z3296" s="54"/>
      <c r="AA3296" s="54"/>
      <c r="AB3296" s="54"/>
      <c r="AC3296" s="54"/>
      <c r="AD3296" s="54"/>
      <c r="AE3296" s="54"/>
      <c r="AF3296" s="53"/>
      <c r="AG3296" s="54"/>
      <c r="AH3296" s="54"/>
      <c r="AI3296" s="54"/>
      <c r="AJ3296" s="53"/>
      <c r="AK3296" s="53"/>
      <c r="AL3296" s="53"/>
      <c r="AM3296" s="53"/>
      <c r="AN3296" s="53"/>
      <c r="AO3296" s="53"/>
      <c r="AP3296" s="53"/>
      <c r="AQ3296" s="53"/>
      <c r="AR3296" s="53"/>
      <c r="AS3296" s="53"/>
      <c r="AT3296" s="53"/>
      <c r="AU3296" s="53"/>
      <c r="AV3296" s="53"/>
      <c r="AW3296" s="53"/>
      <c r="AX3296" s="53"/>
      <c r="AY3296" s="53"/>
    </row>
    <row r="3297" spans="18:51">
      <c r="R3297" s="55"/>
      <c r="S3297" s="53"/>
      <c r="T3297" s="53"/>
      <c r="U3297" s="53"/>
      <c r="V3297" s="53"/>
      <c r="W3297" s="53"/>
      <c r="X3297" s="54"/>
      <c r="Y3297" s="54"/>
      <c r="Z3297" s="54"/>
      <c r="AA3297" s="54"/>
      <c r="AB3297" s="54"/>
      <c r="AC3297" s="54"/>
      <c r="AD3297" s="54"/>
      <c r="AE3297" s="54"/>
      <c r="AF3297" s="53"/>
      <c r="AG3297" s="54"/>
      <c r="AH3297" s="54"/>
      <c r="AI3297" s="54"/>
      <c r="AJ3297" s="53"/>
      <c r="AK3297" s="53"/>
      <c r="AL3297" s="53"/>
      <c r="AM3297" s="53"/>
      <c r="AN3297" s="53"/>
      <c r="AO3297" s="53"/>
      <c r="AP3297" s="53"/>
      <c r="AQ3297" s="53"/>
      <c r="AR3297" s="53"/>
      <c r="AS3297" s="53"/>
      <c r="AT3297" s="53"/>
      <c r="AU3297" s="53"/>
      <c r="AV3297" s="53"/>
      <c r="AW3297" s="53"/>
      <c r="AX3297" s="53"/>
      <c r="AY3297" s="53"/>
    </row>
    <row r="3298" spans="18:51">
      <c r="R3298" s="55"/>
      <c r="S3298" s="53"/>
      <c r="T3298" s="53"/>
      <c r="U3298" s="53"/>
      <c r="V3298" s="53"/>
      <c r="W3298" s="53"/>
      <c r="X3298" s="54"/>
      <c r="Y3298" s="54"/>
      <c r="Z3298" s="54"/>
      <c r="AA3298" s="54"/>
      <c r="AB3298" s="54"/>
      <c r="AC3298" s="54"/>
      <c r="AD3298" s="54"/>
      <c r="AE3298" s="54"/>
      <c r="AF3298" s="53"/>
      <c r="AG3298" s="54"/>
      <c r="AH3298" s="54"/>
      <c r="AI3298" s="54"/>
      <c r="AJ3298" s="53"/>
      <c r="AK3298" s="53"/>
      <c r="AL3298" s="53"/>
      <c r="AM3298" s="53"/>
      <c r="AN3298" s="53"/>
      <c r="AO3298" s="53"/>
      <c r="AP3298" s="53"/>
      <c r="AQ3298" s="53"/>
      <c r="AR3298" s="53"/>
      <c r="AS3298" s="53"/>
      <c r="AT3298" s="53"/>
      <c r="AU3298" s="53"/>
      <c r="AV3298" s="53"/>
      <c r="AW3298" s="53"/>
      <c r="AX3298" s="53"/>
      <c r="AY3298" s="53"/>
    </row>
    <row r="3299" spans="18:51">
      <c r="R3299" s="55"/>
      <c r="S3299" s="53"/>
      <c r="T3299" s="53"/>
      <c r="U3299" s="53"/>
      <c r="V3299" s="53"/>
      <c r="W3299" s="53"/>
      <c r="X3299" s="54"/>
      <c r="Y3299" s="54"/>
      <c r="Z3299" s="54"/>
      <c r="AA3299" s="54"/>
      <c r="AB3299" s="54"/>
      <c r="AC3299" s="54"/>
      <c r="AD3299" s="54"/>
      <c r="AE3299" s="54"/>
      <c r="AF3299" s="53"/>
      <c r="AG3299" s="54"/>
      <c r="AH3299" s="54"/>
      <c r="AI3299" s="54"/>
      <c r="AJ3299" s="53"/>
      <c r="AK3299" s="53"/>
      <c r="AL3299" s="53"/>
      <c r="AM3299" s="53"/>
      <c r="AN3299" s="53"/>
      <c r="AO3299" s="53"/>
      <c r="AP3299" s="53"/>
      <c r="AQ3299" s="53"/>
      <c r="AR3299" s="53"/>
      <c r="AS3299" s="53"/>
      <c r="AT3299" s="53"/>
      <c r="AU3299" s="53"/>
      <c r="AV3299" s="53"/>
      <c r="AW3299" s="53"/>
      <c r="AX3299" s="53"/>
      <c r="AY3299" s="53"/>
    </row>
    <row r="3300" spans="18:51">
      <c r="R3300" s="55"/>
      <c r="S3300" s="53"/>
      <c r="T3300" s="53"/>
      <c r="U3300" s="53"/>
      <c r="V3300" s="53"/>
      <c r="W3300" s="53"/>
      <c r="X3300" s="54"/>
      <c r="Y3300" s="54"/>
      <c r="Z3300" s="54"/>
      <c r="AA3300" s="54"/>
      <c r="AB3300" s="54"/>
      <c r="AC3300" s="54"/>
      <c r="AD3300" s="54"/>
      <c r="AE3300" s="54"/>
      <c r="AF3300" s="53"/>
      <c r="AG3300" s="54"/>
      <c r="AH3300" s="54"/>
      <c r="AI3300" s="54"/>
      <c r="AJ3300" s="53"/>
      <c r="AK3300" s="53"/>
      <c r="AL3300" s="53"/>
      <c r="AM3300" s="53"/>
      <c r="AN3300" s="53"/>
      <c r="AO3300" s="53"/>
      <c r="AP3300" s="53"/>
      <c r="AQ3300" s="53"/>
      <c r="AR3300" s="53"/>
      <c r="AS3300" s="53"/>
      <c r="AT3300" s="53"/>
      <c r="AU3300" s="53"/>
      <c r="AV3300" s="53"/>
      <c r="AW3300" s="53"/>
      <c r="AX3300" s="53"/>
      <c r="AY3300" s="53"/>
    </row>
    <row r="3301" spans="18:51">
      <c r="R3301" s="55"/>
      <c r="S3301" s="53"/>
      <c r="T3301" s="53"/>
      <c r="U3301" s="53"/>
      <c r="V3301" s="53"/>
      <c r="W3301" s="53"/>
      <c r="X3301" s="54"/>
      <c r="Y3301" s="54"/>
      <c r="Z3301" s="54"/>
      <c r="AA3301" s="54"/>
      <c r="AB3301" s="54"/>
      <c r="AC3301" s="54"/>
      <c r="AD3301" s="54"/>
      <c r="AE3301" s="54"/>
      <c r="AF3301" s="53"/>
      <c r="AG3301" s="54"/>
      <c r="AH3301" s="54"/>
      <c r="AI3301" s="54"/>
      <c r="AJ3301" s="53"/>
      <c r="AK3301" s="53"/>
      <c r="AL3301" s="53"/>
      <c r="AM3301" s="53"/>
      <c r="AN3301" s="53"/>
      <c r="AO3301" s="53"/>
      <c r="AP3301" s="53"/>
      <c r="AQ3301" s="53"/>
      <c r="AR3301" s="53"/>
      <c r="AS3301" s="53"/>
      <c r="AT3301" s="53"/>
      <c r="AU3301" s="53"/>
      <c r="AV3301" s="53"/>
      <c r="AW3301" s="53"/>
      <c r="AX3301" s="53"/>
      <c r="AY3301" s="53"/>
    </row>
    <row r="3302" spans="18:51">
      <c r="R3302" s="55"/>
      <c r="S3302" s="53"/>
      <c r="T3302" s="53"/>
      <c r="U3302" s="53"/>
      <c r="V3302" s="53"/>
      <c r="W3302" s="53"/>
      <c r="X3302" s="54"/>
      <c r="Y3302" s="54"/>
      <c r="Z3302" s="54"/>
      <c r="AA3302" s="54"/>
      <c r="AB3302" s="54"/>
      <c r="AC3302" s="54"/>
      <c r="AD3302" s="54"/>
      <c r="AE3302" s="54"/>
      <c r="AF3302" s="53"/>
      <c r="AG3302" s="54"/>
      <c r="AH3302" s="54"/>
      <c r="AI3302" s="54"/>
      <c r="AJ3302" s="53"/>
      <c r="AK3302" s="53"/>
      <c r="AL3302" s="53"/>
      <c r="AM3302" s="53"/>
      <c r="AN3302" s="53"/>
      <c r="AO3302" s="53"/>
      <c r="AP3302" s="53"/>
      <c r="AQ3302" s="53"/>
      <c r="AR3302" s="53"/>
      <c r="AS3302" s="53"/>
      <c r="AT3302" s="53"/>
      <c r="AU3302" s="53"/>
      <c r="AV3302" s="53"/>
      <c r="AW3302" s="53"/>
      <c r="AX3302" s="53"/>
      <c r="AY3302" s="53"/>
    </row>
    <row r="3303" spans="18:51">
      <c r="R3303" s="55"/>
      <c r="S3303" s="53"/>
      <c r="T3303" s="53"/>
      <c r="U3303" s="53"/>
      <c r="V3303" s="53"/>
      <c r="W3303" s="53"/>
      <c r="X3303" s="54"/>
      <c r="Y3303" s="54"/>
      <c r="Z3303" s="54"/>
      <c r="AA3303" s="54"/>
      <c r="AB3303" s="54"/>
      <c r="AC3303" s="54"/>
      <c r="AD3303" s="54"/>
      <c r="AE3303" s="54"/>
      <c r="AF3303" s="53"/>
      <c r="AG3303" s="54"/>
      <c r="AH3303" s="54"/>
      <c r="AI3303" s="54"/>
      <c r="AJ3303" s="53"/>
      <c r="AK3303" s="53"/>
      <c r="AL3303" s="53"/>
      <c r="AM3303" s="53"/>
      <c r="AN3303" s="53"/>
      <c r="AO3303" s="53"/>
      <c r="AP3303" s="53"/>
      <c r="AQ3303" s="53"/>
      <c r="AR3303" s="53"/>
      <c r="AS3303" s="53"/>
      <c r="AT3303" s="53"/>
      <c r="AU3303" s="53"/>
      <c r="AV3303" s="53"/>
      <c r="AW3303" s="53"/>
      <c r="AX3303" s="53"/>
      <c r="AY3303" s="53"/>
    </row>
    <row r="3304" spans="18:51">
      <c r="R3304" s="55"/>
      <c r="S3304" s="53"/>
      <c r="T3304" s="53"/>
      <c r="U3304" s="53"/>
      <c r="V3304" s="53"/>
      <c r="W3304" s="53"/>
      <c r="X3304" s="54"/>
      <c r="Y3304" s="54"/>
      <c r="Z3304" s="54"/>
      <c r="AA3304" s="54"/>
      <c r="AB3304" s="54"/>
      <c r="AC3304" s="54"/>
      <c r="AD3304" s="54"/>
      <c r="AE3304" s="54"/>
      <c r="AF3304" s="53"/>
      <c r="AG3304" s="54"/>
      <c r="AH3304" s="54"/>
      <c r="AI3304" s="54"/>
      <c r="AJ3304" s="53"/>
      <c r="AK3304" s="53"/>
      <c r="AL3304" s="53"/>
      <c r="AM3304" s="53"/>
      <c r="AN3304" s="53"/>
      <c r="AO3304" s="53"/>
      <c r="AP3304" s="53"/>
      <c r="AQ3304" s="53"/>
      <c r="AR3304" s="53"/>
      <c r="AS3304" s="53"/>
      <c r="AT3304" s="53"/>
      <c r="AU3304" s="53"/>
      <c r="AV3304" s="53"/>
      <c r="AW3304" s="53"/>
      <c r="AX3304" s="53"/>
      <c r="AY3304" s="53"/>
    </row>
    <row r="3305" spans="18:51">
      <c r="R3305" s="55"/>
      <c r="S3305" s="53"/>
      <c r="T3305" s="53"/>
      <c r="U3305" s="53"/>
      <c r="V3305" s="53"/>
      <c r="W3305" s="53"/>
      <c r="X3305" s="54"/>
      <c r="Y3305" s="54"/>
      <c r="Z3305" s="54"/>
      <c r="AA3305" s="54"/>
      <c r="AB3305" s="54"/>
      <c r="AC3305" s="54"/>
      <c r="AD3305" s="54"/>
      <c r="AE3305" s="54"/>
      <c r="AF3305" s="53"/>
      <c r="AG3305" s="54"/>
      <c r="AH3305" s="54"/>
      <c r="AI3305" s="54"/>
      <c r="AJ3305" s="53"/>
      <c r="AK3305" s="53"/>
      <c r="AL3305" s="53"/>
      <c r="AM3305" s="53"/>
      <c r="AN3305" s="53"/>
      <c r="AO3305" s="53"/>
      <c r="AP3305" s="53"/>
      <c r="AQ3305" s="53"/>
      <c r="AR3305" s="53"/>
      <c r="AS3305" s="53"/>
      <c r="AT3305" s="53"/>
      <c r="AU3305" s="53"/>
      <c r="AV3305" s="53"/>
      <c r="AW3305" s="53"/>
      <c r="AX3305" s="53"/>
      <c r="AY3305" s="53"/>
    </row>
    <row r="3306" spans="18:51">
      <c r="R3306" s="55"/>
      <c r="S3306" s="53"/>
      <c r="T3306" s="53"/>
      <c r="U3306" s="53"/>
      <c r="V3306" s="53"/>
      <c r="W3306" s="53"/>
      <c r="X3306" s="54"/>
      <c r="Y3306" s="54"/>
      <c r="Z3306" s="54"/>
      <c r="AA3306" s="54"/>
      <c r="AB3306" s="54"/>
      <c r="AC3306" s="54"/>
      <c r="AD3306" s="54"/>
      <c r="AE3306" s="54"/>
      <c r="AF3306" s="53"/>
      <c r="AG3306" s="54"/>
      <c r="AH3306" s="54"/>
      <c r="AI3306" s="54"/>
      <c r="AJ3306" s="53"/>
      <c r="AK3306" s="53"/>
      <c r="AL3306" s="53"/>
      <c r="AM3306" s="53"/>
      <c r="AN3306" s="53"/>
      <c r="AO3306" s="53"/>
      <c r="AP3306" s="53"/>
      <c r="AQ3306" s="53"/>
      <c r="AR3306" s="53"/>
      <c r="AS3306" s="53"/>
      <c r="AT3306" s="53"/>
      <c r="AU3306" s="53"/>
      <c r="AV3306" s="53"/>
      <c r="AW3306" s="53"/>
      <c r="AX3306" s="53"/>
      <c r="AY3306" s="53"/>
    </row>
    <row r="3307" spans="18:51">
      <c r="R3307" s="55"/>
      <c r="S3307" s="53"/>
      <c r="T3307" s="53"/>
      <c r="U3307" s="53"/>
      <c r="V3307" s="53"/>
      <c r="W3307" s="53"/>
      <c r="X3307" s="54"/>
      <c r="Y3307" s="54"/>
      <c r="Z3307" s="54"/>
      <c r="AA3307" s="54"/>
      <c r="AB3307" s="54"/>
      <c r="AC3307" s="54"/>
      <c r="AD3307" s="54"/>
      <c r="AE3307" s="54"/>
      <c r="AF3307" s="53"/>
      <c r="AG3307" s="54"/>
      <c r="AH3307" s="54"/>
      <c r="AI3307" s="54"/>
      <c r="AJ3307" s="53"/>
      <c r="AK3307" s="53"/>
      <c r="AL3307" s="53"/>
      <c r="AM3307" s="53"/>
      <c r="AN3307" s="53"/>
      <c r="AO3307" s="53"/>
      <c r="AP3307" s="53"/>
      <c r="AQ3307" s="53"/>
      <c r="AR3307" s="53"/>
      <c r="AS3307" s="53"/>
      <c r="AT3307" s="53"/>
      <c r="AU3307" s="53"/>
      <c r="AV3307" s="53"/>
      <c r="AW3307" s="53"/>
      <c r="AX3307" s="53"/>
      <c r="AY3307" s="53"/>
    </row>
    <row r="3308" spans="18:51">
      <c r="R3308" s="55"/>
      <c r="S3308" s="53"/>
      <c r="T3308" s="53"/>
      <c r="U3308" s="53"/>
      <c r="V3308" s="53"/>
      <c r="W3308" s="53"/>
      <c r="X3308" s="54"/>
      <c r="Y3308" s="54"/>
      <c r="Z3308" s="54"/>
      <c r="AA3308" s="54"/>
      <c r="AB3308" s="54"/>
      <c r="AC3308" s="54"/>
      <c r="AD3308" s="54"/>
      <c r="AE3308" s="54"/>
      <c r="AF3308" s="53"/>
      <c r="AG3308" s="54"/>
      <c r="AH3308" s="54"/>
      <c r="AI3308" s="54"/>
      <c r="AJ3308" s="53"/>
      <c r="AK3308" s="53"/>
      <c r="AL3308" s="53"/>
      <c r="AM3308" s="53"/>
      <c r="AN3308" s="53"/>
      <c r="AO3308" s="53"/>
      <c r="AP3308" s="53"/>
      <c r="AQ3308" s="53"/>
      <c r="AR3308" s="53"/>
      <c r="AS3308" s="53"/>
      <c r="AT3308" s="53"/>
      <c r="AU3308" s="53"/>
      <c r="AV3308" s="53"/>
      <c r="AW3308" s="53"/>
      <c r="AX3308" s="53"/>
      <c r="AY3308" s="53"/>
    </row>
    <row r="3309" spans="18:51">
      <c r="R3309" s="55"/>
      <c r="S3309" s="53"/>
      <c r="T3309" s="53"/>
      <c r="U3309" s="53"/>
      <c r="V3309" s="53"/>
      <c r="W3309" s="53"/>
      <c r="X3309" s="54"/>
      <c r="Y3309" s="54"/>
      <c r="Z3309" s="54"/>
      <c r="AA3309" s="54"/>
      <c r="AB3309" s="54"/>
      <c r="AC3309" s="54"/>
      <c r="AD3309" s="54"/>
      <c r="AE3309" s="54"/>
      <c r="AF3309" s="53"/>
      <c r="AG3309" s="54"/>
      <c r="AH3309" s="54"/>
      <c r="AI3309" s="54"/>
      <c r="AJ3309" s="53"/>
      <c r="AK3309" s="53"/>
      <c r="AL3309" s="53"/>
      <c r="AM3309" s="53"/>
      <c r="AN3309" s="53"/>
      <c r="AO3309" s="53"/>
      <c r="AP3309" s="53"/>
      <c r="AQ3309" s="53"/>
      <c r="AR3309" s="53"/>
      <c r="AS3309" s="53"/>
      <c r="AT3309" s="53"/>
      <c r="AU3309" s="53"/>
      <c r="AV3309" s="53"/>
      <c r="AW3309" s="53"/>
      <c r="AX3309" s="53"/>
      <c r="AY3309" s="53"/>
    </row>
    <row r="3310" spans="18:51">
      <c r="R3310" s="55"/>
      <c r="S3310" s="53"/>
      <c r="T3310" s="53"/>
      <c r="U3310" s="53"/>
      <c r="V3310" s="53"/>
      <c r="W3310" s="53"/>
      <c r="X3310" s="54"/>
      <c r="Y3310" s="54"/>
      <c r="Z3310" s="54"/>
      <c r="AA3310" s="54"/>
      <c r="AB3310" s="54"/>
      <c r="AC3310" s="54"/>
      <c r="AD3310" s="54"/>
      <c r="AE3310" s="54"/>
      <c r="AF3310" s="53"/>
      <c r="AG3310" s="54"/>
      <c r="AH3310" s="54"/>
      <c r="AI3310" s="54"/>
      <c r="AJ3310" s="53"/>
      <c r="AK3310" s="53"/>
      <c r="AL3310" s="53"/>
      <c r="AM3310" s="53"/>
      <c r="AN3310" s="53"/>
      <c r="AO3310" s="53"/>
      <c r="AP3310" s="53"/>
      <c r="AQ3310" s="53"/>
      <c r="AR3310" s="53"/>
      <c r="AS3310" s="53"/>
      <c r="AT3310" s="53"/>
      <c r="AU3310" s="53"/>
      <c r="AV3310" s="53"/>
      <c r="AW3310" s="53"/>
      <c r="AX3310" s="53"/>
      <c r="AY3310" s="53"/>
    </row>
    <row r="3311" spans="18:51">
      <c r="R3311" s="55"/>
      <c r="S3311" s="53"/>
      <c r="T3311" s="53"/>
      <c r="U3311" s="53"/>
      <c r="V3311" s="53"/>
      <c r="W3311" s="53"/>
      <c r="X3311" s="54"/>
      <c r="Y3311" s="54"/>
      <c r="Z3311" s="54"/>
      <c r="AA3311" s="54"/>
      <c r="AB3311" s="54"/>
      <c r="AC3311" s="54"/>
      <c r="AD3311" s="54"/>
      <c r="AE3311" s="54"/>
      <c r="AF3311" s="53"/>
      <c r="AG3311" s="54"/>
      <c r="AH3311" s="54"/>
      <c r="AI3311" s="54"/>
      <c r="AJ3311" s="53"/>
      <c r="AK3311" s="53"/>
      <c r="AL3311" s="53"/>
      <c r="AM3311" s="53"/>
      <c r="AN3311" s="53"/>
      <c r="AO3311" s="53"/>
      <c r="AP3311" s="53"/>
      <c r="AQ3311" s="53"/>
      <c r="AR3311" s="53"/>
      <c r="AS3311" s="53"/>
      <c r="AT3311" s="53"/>
      <c r="AU3311" s="53"/>
      <c r="AV3311" s="53"/>
      <c r="AW3311" s="53"/>
      <c r="AX3311" s="53"/>
      <c r="AY3311" s="53"/>
    </row>
    <row r="3312" spans="18:51">
      <c r="R3312" s="55"/>
      <c r="S3312" s="53"/>
      <c r="T3312" s="53"/>
      <c r="U3312" s="53"/>
      <c r="V3312" s="53"/>
      <c r="W3312" s="53"/>
      <c r="X3312" s="54"/>
      <c r="Y3312" s="54"/>
      <c r="Z3312" s="54"/>
      <c r="AA3312" s="54"/>
      <c r="AB3312" s="54"/>
      <c r="AC3312" s="54"/>
      <c r="AD3312" s="54"/>
      <c r="AE3312" s="54"/>
      <c r="AF3312" s="53"/>
      <c r="AG3312" s="54"/>
      <c r="AH3312" s="54"/>
      <c r="AI3312" s="54"/>
      <c r="AJ3312" s="53"/>
      <c r="AK3312" s="53"/>
      <c r="AL3312" s="53"/>
      <c r="AM3312" s="53"/>
      <c r="AN3312" s="53"/>
      <c r="AO3312" s="53"/>
      <c r="AP3312" s="53"/>
      <c r="AQ3312" s="53"/>
      <c r="AR3312" s="53"/>
      <c r="AS3312" s="53"/>
      <c r="AT3312" s="53"/>
      <c r="AU3312" s="53"/>
      <c r="AV3312" s="53"/>
      <c r="AW3312" s="53"/>
      <c r="AX3312" s="53"/>
      <c r="AY3312" s="53"/>
    </row>
    <row r="3313" spans="18:51">
      <c r="R3313" s="55"/>
      <c r="S3313" s="53"/>
      <c r="T3313" s="53"/>
      <c r="U3313" s="53"/>
      <c r="V3313" s="53"/>
      <c r="W3313" s="53"/>
      <c r="X3313" s="54"/>
      <c r="Y3313" s="54"/>
      <c r="Z3313" s="54"/>
      <c r="AA3313" s="54"/>
      <c r="AB3313" s="54"/>
      <c r="AC3313" s="54"/>
      <c r="AD3313" s="54"/>
      <c r="AE3313" s="54"/>
      <c r="AF3313" s="53"/>
      <c r="AG3313" s="54"/>
      <c r="AH3313" s="54"/>
      <c r="AI3313" s="54"/>
      <c r="AJ3313" s="53"/>
      <c r="AK3313" s="53"/>
      <c r="AL3313" s="53"/>
      <c r="AM3313" s="53"/>
      <c r="AN3313" s="53"/>
      <c r="AO3313" s="53"/>
      <c r="AP3313" s="53"/>
      <c r="AQ3313" s="53"/>
      <c r="AR3313" s="53"/>
      <c r="AS3313" s="53"/>
      <c r="AT3313" s="53"/>
      <c r="AU3313" s="53"/>
      <c r="AV3313" s="53"/>
      <c r="AW3313" s="53"/>
      <c r="AX3313" s="53"/>
      <c r="AY3313" s="53"/>
    </row>
    <row r="3314" spans="18:51">
      <c r="R3314" s="55"/>
      <c r="S3314" s="53"/>
      <c r="T3314" s="53"/>
      <c r="U3314" s="53"/>
      <c r="V3314" s="53"/>
      <c r="W3314" s="53"/>
      <c r="X3314" s="54"/>
      <c r="Y3314" s="54"/>
      <c r="Z3314" s="54"/>
      <c r="AA3314" s="54"/>
      <c r="AB3314" s="54"/>
      <c r="AC3314" s="54"/>
      <c r="AD3314" s="54"/>
      <c r="AE3314" s="54"/>
      <c r="AF3314" s="53"/>
      <c r="AG3314" s="54"/>
      <c r="AH3314" s="54"/>
      <c r="AI3314" s="54"/>
      <c r="AJ3314" s="53"/>
      <c r="AK3314" s="53"/>
      <c r="AL3314" s="53"/>
      <c r="AM3314" s="53"/>
      <c r="AN3314" s="53"/>
      <c r="AO3314" s="53"/>
      <c r="AP3314" s="53"/>
      <c r="AQ3314" s="53"/>
      <c r="AR3314" s="53"/>
      <c r="AS3314" s="53"/>
      <c r="AT3314" s="53"/>
      <c r="AU3314" s="53"/>
      <c r="AV3314" s="53"/>
      <c r="AW3314" s="53"/>
      <c r="AX3314" s="53"/>
      <c r="AY3314" s="53"/>
    </row>
    <row r="3315" spans="18:51">
      <c r="R3315" s="55"/>
      <c r="S3315" s="53"/>
      <c r="T3315" s="53"/>
      <c r="U3315" s="53"/>
      <c r="V3315" s="53"/>
      <c r="W3315" s="53"/>
      <c r="X3315" s="54"/>
      <c r="Y3315" s="54"/>
      <c r="Z3315" s="54"/>
      <c r="AA3315" s="54"/>
      <c r="AB3315" s="54"/>
      <c r="AC3315" s="54"/>
      <c r="AD3315" s="54"/>
      <c r="AE3315" s="54"/>
      <c r="AF3315" s="53"/>
      <c r="AG3315" s="54"/>
      <c r="AH3315" s="54"/>
      <c r="AI3315" s="54"/>
      <c r="AJ3315" s="53"/>
      <c r="AK3315" s="53"/>
      <c r="AL3315" s="53"/>
      <c r="AM3315" s="53"/>
      <c r="AN3315" s="53"/>
      <c r="AO3315" s="53"/>
      <c r="AP3315" s="53"/>
      <c r="AQ3315" s="53"/>
      <c r="AR3315" s="53"/>
      <c r="AS3315" s="53"/>
      <c r="AT3315" s="53"/>
      <c r="AU3315" s="53"/>
      <c r="AV3315" s="53"/>
      <c r="AW3315" s="53"/>
      <c r="AX3315" s="53"/>
      <c r="AY3315" s="53"/>
    </row>
    <row r="3316" spans="18:51">
      <c r="R3316" s="55"/>
      <c r="S3316" s="53"/>
      <c r="T3316" s="53"/>
      <c r="U3316" s="53"/>
      <c r="V3316" s="53"/>
      <c r="W3316" s="53"/>
      <c r="X3316" s="54"/>
      <c r="Y3316" s="54"/>
      <c r="Z3316" s="54"/>
      <c r="AA3316" s="54"/>
      <c r="AB3316" s="54"/>
      <c r="AC3316" s="54"/>
      <c r="AD3316" s="54"/>
      <c r="AE3316" s="54"/>
      <c r="AF3316" s="53"/>
      <c r="AG3316" s="54"/>
      <c r="AH3316" s="54"/>
      <c r="AI3316" s="54"/>
      <c r="AJ3316" s="53"/>
      <c r="AK3316" s="53"/>
      <c r="AL3316" s="53"/>
      <c r="AM3316" s="53"/>
      <c r="AN3316" s="53"/>
      <c r="AO3316" s="53"/>
      <c r="AP3316" s="53"/>
      <c r="AQ3316" s="53"/>
      <c r="AR3316" s="53"/>
      <c r="AS3316" s="53"/>
      <c r="AT3316" s="53"/>
      <c r="AU3316" s="53"/>
      <c r="AV3316" s="53"/>
      <c r="AW3316" s="53"/>
      <c r="AX3316" s="53"/>
      <c r="AY3316" s="53"/>
    </row>
    <row r="3317" spans="18:51">
      <c r="R3317" s="55"/>
      <c r="S3317" s="53"/>
      <c r="T3317" s="53"/>
      <c r="U3317" s="53"/>
      <c r="V3317" s="53"/>
      <c r="W3317" s="53"/>
      <c r="X3317" s="54"/>
      <c r="Y3317" s="54"/>
      <c r="Z3317" s="54"/>
      <c r="AA3317" s="54"/>
      <c r="AB3317" s="54"/>
      <c r="AC3317" s="54"/>
      <c r="AD3317" s="54"/>
      <c r="AE3317" s="54"/>
      <c r="AF3317" s="53"/>
      <c r="AG3317" s="54"/>
      <c r="AH3317" s="54"/>
      <c r="AI3317" s="54"/>
      <c r="AJ3317" s="53"/>
      <c r="AK3317" s="53"/>
      <c r="AL3317" s="53"/>
      <c r="AM3317" s="53"/>
      <c r="AN3317" s="53"/>
      <c r="AO3317" s="53"/>
      <c r="AP3317" s="53"/>
      <c r="AQ3317" s="53"/>
      <c r="AR3317" s="53"/>
      <c r="AS3317" s="53"/>
      <c r="AT3317" s="53"/>
      <c r="AU3317" s="53"/>
      <c r="AV3317" s="53"/>
      <c r="AW3317" s="53"/>
      <c r="AX3317" s="53"/>
      <c r="AY3317" s="53"/>
    </row>
    <row r="3318" spans="18:51">
      <c r="R3318" s="55"/>
      <c r="S3318" s="53"/>
      <c r="T3318" s="53"/>
      <c r="U3318" s="53"/>
      <c r="V3318" s="53"/>
      <c r="W3318" s="53"/>
      <c r="X3318" s="54"/>
      <c r="Y3318" s="54"/>
      <c r="Z3318" s="54"/>
      <c r="AA3318" s="54"/>
      <c r="AB3318" s="54"/>
      <c r="AC3318" s="54"/>
      <c r="AD3318" s="54"/>
      <c r="AE3318" s="54"/>
      <c r="AF3318" s="53"/>
      <c r="AG3318" s="54"/>
      <c r="AH3318" s="54"/>
      <c r="AI3318" s="54"/>
      <c r="AJ3318" s="53"/>
      <c r="AK3318" s="53"/>
      <c r="AL3318" s="53"/>
      <c r="AM3318" s="53"/>
      <c r="AN3318" s="53"/>
      <c r="AO3318" s="53"/>
      <c r="AP3318" s="53"/>
      <c r="AQ3318" s="53"/>
      <c r="AR3318" s="53"/>
      <c r="AS3318" s="53"/>
      <c r="AT3318" s="53"/>
      <c r="AU3318" s="53"/>
      <c r="AV3318" s="53"/>
      <c r="AW3318" s="53"/>
      <c r="AX3318" s="53"/>
      <c r="AY3318" s="53"/>
    </row>
    <row r="3319" spans="18:51">
      <c r="R3319" s="55"/>
      <c r="S3319" s="53"/>
      <c r="T3319" s="53"/>
      <c r="U3319" s="53"/>
      <c r="V3319" s="53"/>
      <c r="W3319" s="53"/>
      <c r="X3319" s="54"/>
      <c r="Y3319" s="54"/>
      <c r="Z3319" s="54"/>
      <c r="AA3319" s="54"/>
      <c r="AB3319" s="54"/>
      <c r="AC3319" s="54"/>
      <c r="AD3319" s="54"/>
      <c r="AE3319" s="54"/>
      <c r="AF3319" s="53"/>
      <c r="AG3319" s="54"/>
      <c r="AH3319" s="54"/>
      <c r="AI3319" s="54"/>
      <c r="AJ3319" s="53"/>
      <c r="AK3319" s="53"/>
      <c r="AL3319" s="53"/>
      <c r="AM3319" s="53"/>
      <c r="AN3319" s="53"/>
      <c r="AO3319" s="53"/>
      <c r="AP3319" s="53"/>
      <c r="AQ3319" s="53"/>
      <c r="AR3319" s="53"/>
      <c r="AS3319" s="53"/>
      <c r="AT3319" s="53"/>
      <c r="AU3319" s="53"/>
      <c r="AV3319" s="53"/>
      <c r="AW3319" s="53"/>
      <c r="AX3319" s="53"/>
      <c r="AY3319" s="53"/>
    </row>
    <row r="3320" spans="18:51">
      <c r="R3320" s="55"/>
      <c r="S3320" s="53"/>
      <c r="T3320" s="53"/>
      <c r="U3320" s="53"/>
      <c r="V3320" s="53"/>
      <c r="W3320" s="53"/>
      <c r="X3320" s="54"/>
      <c r="Y3320" s="54"/>
      <c r="Z3320" s="54"/>
      <c r="AA3320" s="54"/>
      <c r="AB3320" s="54"/>
      <c r="AC3320" s="54"/>
      <c r="AD3320" s="54"/>
      <c r="AE3320" s="54"/>
      <c r="AF3320" s="53"/>
      <c r="AG3320" s="54"/>
      <c r="AH3320" s="54"/>
      <c r="AI3320" s="54"/>
      <c r="AJ3320" s="53"/>
      <c r="AK3320" s="53"/>
      <c r="AL3320" s="53"/>
      <c r="AM3320" s="53"/>
      <c r="AN3320" s="53"/>
      <c r="AO3320" s="53"/>
      <c r="AP3320" s="53"/>
      <c r="AQ3320" s="53"/>
      <c r="AR3320" s="53"/>
      <c r="AS3320" s="53"/>
      <c r="AT3320" s="53"/>
      <c r="AU3320" s="53"/>
      <c r="AV3320" s="53"/>
      <c r="AW3320" s="53"/>
      <c r="AX3320" s="53"/>
      <c r="AY3320" s="53"/>
    </row>
    <row r="3321" spans="18:51">
      <c r="R3321" s="55"/>
      <c r="S3321" s="53"/>
      <c r="T3321" s="53"/>
      <c r="U3321" s="53"/>
      <c r="V3321" s="53"/>
      <c r="W3321" s="53"/>
      <c r="X3321" s="54"/>
      <c r="Y3321" s="54"/>
      <c r="Z3321" s="54"/>
      <c r="AA3321" s="54"/>
      <c r="AB3321" s="54"/>
      <c r="AC3321" s="54"/>
      <c r="AD3321" s="54"/>
      <c r="AE3321" s="54"/>
      <c r="AF3321" s="53"/>
      <c r="AG3321" s="54"/>
      <c r="AH3321" s="54"/>
      <c r="AI3321" s="54"/>
      <c r="AJ3321" s="53"/>
      <c r="AK3321" s="53"/>
      <c r="AL3321" s="53"/>
      <c r="AM3321" s="53"/>
      <c r="AN3321" s="53"/>
      <c r="AO3321" s="53"/>
      <c r="AP3321" s="53"/>
      <c r="AQ3321" s="53"/>
      <c r="AR3321" s="53"/>
      <c r="AS3321" s="53"/>
      <c r="AT3321" s="53"/>
      <c r="AU3321" s="53"/>
      <c r="AV3321" s="53"/>
      <c r="AW3321" s="53"/>
      <c r="AX3321" s="53"/>
      <c r="AY3321" s="53"/>
    </row>
    <row r="3322" spans="18:51">
      <c r="R3322" s="55"/>
      <c r="S3322" s="53"/>
      <c r="T3322" s="53"/>
      <c r="U3322" s="53"/>
      <c r="V3322" s="53"/>
      <c r="W3322" s="53"/>
      <c r="X3322" s="54"/>
      <c r="Y3322" s="54"/>
      <c r="Z3322" s="54"/>
      <c r="AA3322" s="54"/>
      <c r="AB3322" s="54"/>
      <c r="AC3322" s="54"/>
      <c r="AD3322" s="54"/>
      <c r="AE3322" s="54"/>
      <c r="AF3322" s="53"/>
      <c r="AG3322" s="54"/>
      <c r="AH3322" s="54"/>
      <c r="AI3322" s="54"/>
      <c r="AJ3322" s="53"/>
      <c r="AK3322" s="53"/>
      <c r="AL3322" s="53"/>
      <c r="AM3322" s="53"/>
      <c r="AN3322" s="53"/>
      <c r="AO3322" s="53"/>
      <c r="AP3322" s="53"/>
      <c r="AQ3322" s="53"/>
      <c r="AR3322" s="53"/>
      <c r="AS3322" s="53"/>
      <c r="AT3322" s="53"/>
      <c r="AU3322" s="53"/>
      <c r="AV3322" s="53"/>
      <c r="AW3322" s="53"/>
      <c r="AX3322" s="53"/>
      <c r="AY3322" s="53"/>
    </row>
    <row r="3323" spans="18:51">
      <c r="R3323" s="55"/>
      <c r="S3323" s="53"/>
      <c r="T3323" s="53"/>
      <c r="U3323" s="53"/>
      <c r="V3323" s="53"/>
      <c r="W3323" s="53"/>
      <c r="X3323" s="54"/>
      <c r="Y3323" s="54"/>
      <c r="Z3323" s="54"/>
      <c r="AA3323" s="54"/>
      <c r="AB3323" s="54"/>
      <c r="AC3323" s="54"/>
      <c r="AD3323" s="54"/>
      <c r="AE3323" s="54"/>
      <c r="AF3323" s="53"/>
      <c r="AG3323" s="54"/>
      <c r="AH3323" s="54"/>
      <c r="AI3323" s="54"/>
      <c r="AJ3323" s="53"/>
      <c r="AK3323" s="53"/>
      <c r="AL3323" s="53"/>
      <c r="AM3323" s="53"/>
      <c r="AN3323" s="53"/>
      <c r="AO3323" s="53"/>
      <c r="AP3323" s="53"/>
      <c r="AQ3323" s="53"/>
      <c r="AR3323" s="53"/>
      <c r="AS3323" s="53"/>
      <c r="AT3323" s="53"/>
      <c r="AU3323" s="53"/>
      <c r="AV3323" s="53"/>
      <c r="AW3323" s="53"/>
      <c r="AX3323" s="53"/>
      <c r="AY3323" s="53"/>
    </row>
    <row r="3324" spans="18:51">
      <c r="R3324" s="55"/>
      <c r="S3324" s="53"/>
      <c r="T3324" s="53"/>
      <c r="U3324" s="53"/>
      <c r="V3324" s="53"/>
      <c r="W3324" s="53"/>
      <c r="X3324" s="54"/>
      <c r="Y3324" s="54"/>
      <c r="Z3324" s="54"/>
      <c r="AA3324" s="54"/>
      <c r="AB3324" s="54"/>
      <c r="AC3324" s="54"/>
      <c r="AD3324" s="54"/>
      <c r="AE3324" s="54"/>
      <c r="AF3324" s="53"/>
      <c r="AG3324" s="54"/>
      <c r="AH3324" s="54"/>
      <c r="AI3324" s="54"/>
      <c r="AJ3324" s="53"/>
      <c r="AK3324" s="53"/>
      <c r="AL3324" s="53"/>
      <c r="AM3324" s="53"/>
      <c r="AN3324" s="53"/>
      <c r="AO3324" s="53"/>
      <c r="AP3324" s="53"/>
      <c r="AQ3324" s="53"/>
      <c r="AR3324" s="53"/>
      <c r="AS3324" s="53"/>
      <c r="AT3324" s="53"/>
      <c r="AU3324" s="53"/>
      <c r="AV3324" s="53"/>
      <c r="AW3324" s="53"/>
      <c r="AX3324" s="53"/>
      <c r="AY3324" s="53"/>
    </row>
    <row r="3325" spans="18:51">
      <c r="R3325" s="55"/>
      <c r="S3325" s="53"/>
      <c r="T3325" s="53"/>
      <c r="U3325" s="53"/>
      <c r="V3325" s="53"/>
      <c r="W3325" s="53"/>
      <c r="X3325" s="54"/>
      <c r="Y3325" s="54"/>
      <c r="Z3325" s="54"/>
      <c r="AA3325" s="54"/>
      <c r="AB3325" s="54"/>
      <c r="AC3325" s="54"/>
      <c r="AD3325" s="54"/>
      <c r="AE3325" s="54"/>
      <c r="AF3325" s="53"/>
      <c r="AG3325" s="54"/>
      <c r="AH3325" s="54"/>
      <c r="AI3325" s="54"/>
      <c r="AJ3325" s="53"/>
      <c r="AK3325" s="53"/>
      <c r="AL3325" s="53"/>
      <c r="AM3325" s="53"/>
      <c r="AN3325" s="53"/>
      <c r="AO3325" s="53"/>
      <c r="AP3325" s="53"/>
      <c r="AQ3325" s="53"/>
      <c r="AR3325" s="53"/>
      <c r="AS3325" s="53"/>
      <c r="AT3325" s="53"/>
      <c r="AU3325" s="53"/>
      <c r="AV3325" s="53"/>
      <c r="AW3325" s="53"/>
      <c r="AX3325" s="53"/>
      <c r="AY3325" s="53"/>
    </row>
    <row r="3326" spans="18:51">
      <c r="R3326" s="55"/>
      <c r="S3326" s="53"/>
      <c r="T3326" s="53"/>
      <c r="U3326" s="53"/>
      <c r="V3326" s="53"/>
      <c r="W3326" s="53"/>
      <c r="X3326" s="54"/>
      <c r="Y3326" s="54"/>
      <c r="Z3326" s="54"/>
      <c r="AA3326" s="54"/>
      <c r="AB3326" s="54"/>
      <c r="AC3326" s="54"/>
      <c r="AD3326" s="54"/>
      <c r="AE3326" s="54"/>
      <c r="AF3326" s="53"/>
      <c r="AG3326" s="54"/>
      <c r="AH3326" s="54"/>
      <c r="AI3326" s="54"/>
      <c r="AJ3326" s="53"/>
      <c r="AK3326" s="53"/>
      <c r="AL3326" s="53"/>
      <c r="AM3326" s="53"/>
      <c r="AN3326" s="53"/>
      <c r="AO3326" s="53"/>
      <c r="AP3326" s="53"/>
      <c r="AQ3326" s="53"/>
      <c r="AR3326" s="53"/>
      <c r="AS3326" s="53"/>
      <c r="AT3326" s="53"/>
      <c r="AU3326" s="53"/>
      <c r="AV3326" s="53"/>
      <c r="AW3326" s="53"/>
      <c r="AX3326" s="53"/>
      <c r="AY3326" s="53"/>
    </row>
    <row r="3327" spans="18:51">
      <c r="R3327" s="55"/>
      <c r="S3327" s="53"/>
      <c r="T3327" s="53"/>
      <c r="U3327" s="53"/>
      <c r="V3327" s="53"/>
      <c r="W3327" s="53"/>
      <c r="X3327" s="54"/>
      <c r="Y3327" s="54"/>
      <c r="Z3327" s="54"/>
      <c r="AA3327" s="54"/>
      <c r="AB3327" s="54"/>
      <c r="AC3327" s="54"/>
      <c r="AD3327" s="54"/>
      <c r="AE3327" s="54"/>
      <c r="AF3327" s="53"/>
      <c r="AG3327" s="54"/>
      <c r="AH3327" s="54"/>
      <c r="AI3327" s="54"/>
      <c r="AJ3327" s="53"/>
      <c r="AK3327" s="53"/>
      <c r="AL3327" s="53"/>
      <c r="AM3327" s="53"/>
      <c r="AN3327" s="53"/>
      <c r="AO3327" s="53"/>
      <c r="AP3327" s="53"/>
      <c r="AQ3327" s="53"/>
      <c r="AR3327" s="53"/>
      <c r="AS3327" s="53"/>
      <c r="AT3327" s="53"/>
      <c r="AU3327" s="53"/>
      <c r="AV3327" s="53"/>
      <c r="AW3327" s="53"/>
      <c r="AX3327" s="53"/>
      <c r="AY3327" s="53"/>
    </row>
    <row r="3328" spans="18:51">
      <c r="R3328" s="55"/>
      <c r="S3328" s="53"/>
      <c r="T3328" s="53"/>
      <c r="U3328" s="53"/>
      <c r="V3328" s="53"/>
      <c r="W3328" s="53"/>
      <c r="X3328" s="54"/>
      <c r="Y3328" s="54"/>
      <c r="Z3328" s="54"/>
      <c r="AA3328" s="54"/>
      <c r="AB3328" s="54"/>
      <c r="AC3328" s="54"/>
      <c r="AD3328" s="54"/>
      <c r="AE3328" s="54"/>
      <c r="AF3328" s="53"/>
      <c r="AG3328" s="54"/>
      <c r="AH3328" s="54"/>
      <c r="AI3328" s="54"/>
      <c r="AJ3328" s="53"/>
      <c r="AK3328" s="53"/>
      <c r="AL3328" s="53"/>
      <c r="AM3328" s="53"/>
      <c r="AN3328" s="53"/>
      <c r="AO3328" s="53"/>
      <c r="AP3328" s="53"/>
      <c r="AQ3328" s="53"/>
      <c r="AR3328" s="53"/>
      <c r="AS3328" s="53"/>
      <c r="AT3328" s="53"/>
      <c r="AU3328" s="53"/>
      <c r="AV3328" s="53"/>
      <c r="AW3328" s="53"/>
      <c r="AX3328" s="53"/>
      <c r="AY3328" s="53"/>
    </row>
    <row r="3329" spans="18:51">
      <c r="R3329" s="55"/>
      <c r="S3329" s="53"/>
      <c r="T3329" s="53"/>
      <c r="U3329" s="53"/>
      <c r="V3329" s="53"/>
      <c r="W3329" s="53"/>
      <c r="X3329" s="54"/>
      <c r="Y3329" s="54"/>
      <c r="Z3329" s="54"/>
      <c r="AA3329" s="54"/>
      <c r="AB3329" s="54"/>
      <c r="AC3329" s="54"/>
      <c r="AD3329" s="54"/>
      <c r="AE3329" s="54"/>
      <c r="AF3329" s="53"/>
      <c r="AG3329" s="54"/>
      <c r="AH3329" s="54"/>
      <c r="AI3329" s="54"/>
      <c r="AJ3329" s="53"/>
      <c r="AK3329" s="53"/>
      <c r="AL3329" s="53"/>
      <c r="AM3329" s="53"/>
      <c r="AN3329" s="53"/>
      <c r="AO3329" s="53"/>
      <c r="AP3329" s="53"/>
      <c r="AQ3329" s="53"/>
      <c r="AR3329" s="53"/>
      <c r="AS3329" s="53"/>
      <c r="AT3329" s="53"/>
      <c r="AU3329" s="53"/>
      <c r="AV3329" s="53"/>
      <c r="AW3329" s="53"/>
      <c r="AX3329" s="53"/>
      <c r="AY3329" s="53"/>
    </row>
    <row r="3330" spans="18:51">
      <c r="R3330" s="55"/>
      <c r="S3330" s="53"/>
      <c r="T3330" s="53"/>
      <c r="U3330" s="53"/>
      <c r="V3330" s="53"/>
      <c r="W3330" s="53"/>
      <c r="X3330" s="54"/>
      <c r="Y3330" s="54"/>
      <c r="Z3330" s="54"/>
      <c r="AA3330" s="54"/>
      <c r="AB3330" s="54"/>
      <c r="AC3330" s="54"/>
      <c r="AD3330" s="54"/>
      <c r="AE3330" s="54"/>
      <c r="AF3330" s="53"/>
      <c r="AG3330" s="54"/>
      <c r="AH3330" s="54"/>
      <c r="AI3330" s="54"/>
      <c r="AJ3330" s="53"/>
      <c r="AK3330" s="53"/>
      <c r="AL3330" s="53"/>
      <c r="AM3330" s="53"/>
      <c r="AN3330" s="53"/>
      <c r="AO3330" s="53"/>
      <c r="AP3330" s="53"/>
      <c r="AQ3330" s="53"/>
      <c r="AR3330" s="53"/>
      <c r="AS3330" s="53"/>
      <c r="AT3330" s="53"/>
      <c r="AU3330" s="53"/>
      <c r="AV3330" s="53"/>
      <c r="AW3330" s="53"/>
      <c r="AX3330" s="53"/>
      <c r="AY3330" s="53"/>
    </row>
    <row r="3331" spans="18:51">
      <c r="R3331" s="55"/>
      <c r="S3331" s="53"/>
      <c r="T3331" s="53"/>
      <c r="U3331" s="53"/>
      <c r="V3331" s="53"/>
      <c r="W3331" s="53"/>
      <c r="X3331" s="54"/>
      <c r="Y3331" s="54"/>
      <c r="Z3331" s="54"/>
      <c r="AA3331" s="54"/>
      <c r="AB3331" s="54"/>
      <c r="AC3331" s="54"/>
      <c r="AD3331" s="54"/>
      <c r="AE3331" s="54"/>
      <c r="AF3331" s="53"/>
      <c r="AG3331" s="54"/>
      <c r="AH3331" s="54"/>
      <c r="AI3331" s="54"/>
      <c r="AJ3331" s="53"/>
      <c r="AK3331" s="53"/>
      <c r="AL3331" s="53"/>
      <c r="AM3331" s="53"/>
      <c r="AN3331" s="53"/>
      <c r="AO3331" s="53"/>
      <c r="AP3331" s="53"/>
      <c r="AQ3331" s="53"/>
      <c r="AR3331" s="53"/>
      <c r="AS3331" s="53"/>
      <c r="AT3331" s="53"/>
      <c r="AU3331" s="53"/>
      <c r="AV3331" s="53"/>
      <c r="AW3331" s="53"/>
      <c r="AX3331" s="53"/>
      <c r="AY3331" s="53"/>
    </row>
    <row r="3332" spans="18:51">
      <c r="R3332" s="55"/>
      <c r="S3332" s="53"/>
      <c r="T3332" s="53"/>
      <c r="U3332" s="53"/>
      <c r="V3332" s="53"/>
      <c r="W3332" s="53"/>
      <c r="X3332" s="54"/>
      <c r="Y3332" s="54"/>
      <c r="Z3332" s="54"/>
      <c r="AA3332" s="54"/>
      <c r="AB3332" s="54"/>
      <c r="AC3332" s="54"/>
      <c r="AD3332" s="54"/>
      <c r="AE3332" s="54"/>
      <c r="AF3332" s="53"/>
      <c r="AG3332" s="54"/>
      <c r="AH3332" s="54"/>
      <c r="AI3332" s="54"/>
      <c r="AJ3332" s="53"/>
      <c r="AK3332" s="53"/>
      <c r="AL3332" s="53"/>
      <c r="AM3332" s="53"/>
      <c r="AN3332" s="53"/>
      <c r="AO3332" s="53"/>
      <c r="AP3332" s="53"/>
      <c r="AQ3332" s="53"/>
      <c r="AR3332" s="53"/>
      <c r="AS3332" s="53"/>
      <c r="AT3332" s="53"/>
      <c r="AU3332" s="53"/>
      <c r="AV3332" s="53"/>
      <c r="AW3332" s="53"/>
      <c r="AX3332" s="53"/>
      <c r="AY3332" s="53"/>
    </row>
    <row r="3333" spans="18:51">
      <c r="R3333" s="55"/>
      <c r="S3333" s="53"/>
      <c r="T3333" s="53"/>
      <c r="U3333" s="53"/>
      <c r="V3333" s="53"/>
      <c r="W3333" s="53"/>
      <c r="X3333" s="54"/>
      <c r="Y3333" s="54"/>
      <c r="Z3333" s="54"/>
      <c r="AA3333" s="54"/>
      <c r="AB3333" s="54"/>
      <c r="AC3333" s="54"/>
      <c r="AD3333" s="54"/>
      <c r="AE3333" s="54"/>
      <c r="AF3333" s="53"/>
      <c r="AG3333" s="54"/>
      <c r="AH3333" s="54"/>
      <c r="AI3333" s="54"/>
      <c r="AJ3333" s="53"/>
      <c r="AK3333" s="53"/>
      <c r="AL3333" s="53"/>
      <c r="AM3333" s="53"/>
      <c r="AN3333" s="53"/>
      <c r="AO3333" s="53"/>
      <c r="AP3333" s="53"/>
      <c r="AQ3333" s="53"/>
      <c r="AR3333" s="53"/>
      <c r="AS3333" s="53"/>
      <c r="AT3333" s="53"/>
      <c r="AU3333" s="53"/>
      <c r="AV3333" s="53"/>
      <c r="AW3333" s="53"/>
      <c r="AX3333" s="53"/>
      <c r="AY3333" s="53"/>
    </row>
    <row r="3334" spans="18:51">
      <c r="R3334" s="55"/>
      <c r="S3334" s="53"/>
      <c r="T3334" s="53"/>
      <c r="U3334" s="53"/>
      <c r="V3334" s="53"/>
      <c r="W3334" s="53"/>
      <c r="X3334" s="54"/>
      <c r="Y3334" s="54"/>
      <c r="Z3334" s="54"/>
      <c r="AA3334" s="54"/>
      <c r="AB3334" s="54"/>
      <c r="AC3334" s="54"/>
      <c r="AD3334" s="54"/>
      <c r="AE3334" s="54"/>
      <c r="AF3334" s="53"/>
      <c r="AG3334" s="54"/>
      <c r="AH3334" s="54"/>
      <c r="AI3334" s="54"/>
      <c r="AJ3334" s="53"/>
      <c r="AK3334" s="53"/>
      <c r="AL3334" s="53"/>
      <c r="AM3334" s="53"/>
      <c r="AN3334" s="53"/>
      <c r="AO3334" s="53"/>
      <c r="AP3334" s="53"/>
      <c r="AQ3334" s="53"/>
      <c r="AR3334" s="53"/>
      <c r="AS3334" s="53"/>
      <c r="AT3334" s="53"/>
      <c r="AU3334" s="53"/>
      <c r="AV3334" s="53"/>
      <c r="AW3334" s="53"/>
      <c r="AX3334" s="53"/>
      <c r="AY3334" s="53"/>
    </row>
    <row r="3335" spans="18:51">
      <c r="R3335" s="55"/>
      <c r="S3335" s="53"/>
      <c r="T3335" s="53"/>
      <c r="U3335" s="53"/>
      <c r="V3335" s="53"/>
      <c r="W3335" s="53"/>
      <c r="X3335" s="54"/>
      <c r="Y3335" s="54"/>
      <c r="Z3335" s="54"/>
      <c r="AA3335" s="54"/>
      <c r="AB3335" s="54"/>
      <c r="AC3335" s="54"/>
      <c r="AD3335" s="54"/>
      <c r="AE3335" s="54"/>
      <c r="AF3335" s="53"/>
      <c r="AG3335" s="54"/>
      <c r="AH3335" s="54"/>
      <c r="AI3335" s="54"/>
      <c r="AJ3335" s="53"/>
      <c r="AK3335" s="53"/>
      <c r="AL3335" s="53"/>
      <c r="AM3335" s="53"/>
      <c r="AN3335" s="53"/>
      <c r="AO3335" s="53"/>
      <c r="AP3335" s="53"/>
      <c r="AQ3335" s="53"/>
      <c r="AR3335" s="53"/>
      <c r="AS3335" s="53"/>
      <c r="AT3335" s="53"/>
      <c r="AU3335" s="53"/>
      <c r="AV3335" s="53"/>
      <c r="AW3335" s="53"/>
      <c r="AX3335" s="53"/>
      <c r="AY3335" s="53"/>
    </row>
    <row r="3336" spans="18:51">
      <c r="R3336" s="55"/>
      <c r="S3336" s="53"/>
      <c r="T3336" s="53"/>
      <c r="U3336" s="53"/>
      <c r="V3336" s="53"/>
      <c r="W3336" s="53"/>
      <c r="X3336" s="54"/>
      <c r="Y3336" s="54"/>
      <c r="Z3336" s="54"/>
      <c r="AA3336" s="54"/>
      <c r="AB3336" s="54"/>
      <c r="AC3336" s="54"/>
      <c r="AD3336" s="54"/>
      <c r="AE3336" s="54"/>
      <c r="AF3336" s="53"/>
      <c r="AG3336" s="54"/>
      <c r="AH3336" s="54"/>
      <c r="AI3336" s="54"/>
      <c r="AJ3336" s="53"/>
      <c r="AK3336" s="53"/>
      <c r="AL3336" s="53"/>
      <c r="AM3336" s="53"/>
      <c r="AN3336" s="53"/>
      <c r="AO3336" s="53"/>
      <c r="AP3336" s="53"/>
      <c r="AQ3336" s="53"/>
      <c r="AR3336" s="53"/>
      <c r="AS3336" s="53"/>
      <c r="AT3336" s="53"/>
      <c r="AU3336" s="53"/>
      <c r="AV3336" s="53"/>
      <c r="AW3336" s="53"/>
      <c r="AX3336" s="53"/>
      <c r="AY3336" s="53"/>
    </row>
    <row r="3337" spans="18:51">
      <c r="R3337" s="55"/>
      <c r="S3337" s="53"/>
      <c r="T3337" s="53"/>
      <c r="U3337" s="53"/>
      <c r="V3337" s="53"/>
      <c r="W3337" s="53"/>
      <c r="X3337" s="54"/>
      <c r="Y3337" s="54"/>
      <c r="Z3337" s="54"/>
      <c r="AA3337" s="54"/>
      <c r="AB3337" s="54"/>
      <c r="AC3337" s="54"/>
      <c r="AD3337" s="54"/>
      <c r="AE3337" s="54"/>
      <c r="AF3337" s="53"/>
      <c r="AG3337" s="54"/>
      <c r="AH3337" s="54"/>
      <c r="AI3337" s="54"/>
      <c r="AJ3337" s="53"/>
      <c r="AK3337" s="53"/>
      <c r="AL3337" s="53"/>
      <c r="AM3337" s="53"/>
      <c r="AN3337" s="53"/>
      <c r="AO3337" s="53"/>
      <c r="AP3337" s="53"/>
      <c r="AQ3337" s="53"/>
      <c r="AR3337" s="53"/>
      <c r="AS3337" s="53"/>
      <c r="AT3337" s="53"/>
      <c r="AU3337" s="53"/>
      <c r="AV3337" s="53"/>
      <c r="AW3337" s="53"/>
      <c r="AX3337" s="53"/>
      <c r="AY3337" s="53"/>
    </row>
    <row r="3338" spans="18:51">
      <c r="R3338" s="55"/>
      <c r="S3338" s="53"/>
      <c r="T3338" s="53"/>
      <c r="U3338" s="53"/>
      <c r="V3338" s="53"/>
      <c r="W3338" s="53"/>
      <c r="X3338" s="54"/>
      <c r="Y3338" s="54"/>
      <c r="Z3338" s="54"/>
      <c r="AA3338" s="54"/>
      <c r="AB3338" s="54"/>
      <c r="AC3338" s="54"/>
      <c r="AD3338" s="54"/>
      <c r="AE3338" s="54"/>
      <c r="AF3338" s="53"/>
      <c r="AG3338" s="54"/>
      <c r="AH3338" s="54"/>
      <c r="AI3338" s="54"/>
      <c r="AJ3338" s="53"/>
      <c r="AK3338" s="53"/>
      <c r="AL3338" s="53"/>
      <c r="AM3338" s="53"/>
      <c r="AN3338" s="53"/>
      <c r="AO3338" s="53"/>
      <c r="AP3338" s="53"/>
      <c r="AQ3338" s="53"/>
      <c r="AR3338" s="53"/>
      <c r="AS3338" s="53"/>
      <c r="AT3338" s="53"/>
      <c r="AU3338" s="53"/>
      <c r="AV3338" s="53"/>
      <c r="AW3338" s="53"/>
      <c r="AX3338" s="53"/>
      <c r="AY3338" s="53"/>
    </row>
    <row r="3339" spans="18:51">
      <c r="R3339" s="55"/>
      <c r="S3339" s="53"/>
      <c r="T3339" s="53"/>
      <c r="U3339" s="53"/>
      <c r="V3339" s="53"/>
      <c r="W3339" s="53"/>
      <c r="X3339" s="54"/>
      <c r="Y3339" s="54"/>
      <c r="Z3339" s="54"/>
      <c r="AA3339" s="54"/>
      <c r="AB3339" s="54"/>
      <c r="AC3339" s="54"/>
      <c r="AD3339" s="54"/>
      <c r="AE3339" s="54"/>
      <c r="AF3339" s="53"/>
      <c r="AG3339" s="54"/>
      <c r="AH3339" s="54"/>
      <c r="AI3339" s="54"/>
      <c r="AJ3339" s="53"/>
      <c r="AK3339" s="53"/>
      <c r="AL3339" s="53"/>
      <c r="AM3339" s="53"/>
      <c r="AN3339" s="53"/>
      <c r="AO3339" s="53"/>
      <c r="AP3339" s="53"/>
      <c r="AQ3339" s="53"/>
      <c r="AR3339" s="53"/>
      <c r="AS3339" s="53"/>
      <c r="AT3339" s="53"/>
      <c r="AU3339" s="53"/>
      <c r="AV3339" s="53"/>
      <c r="AW3339" s="53"/>
      <c r="AX3339" s="53"/>
      <c r="AY3339" s="53"/>
    </row>
    <row r="3340" spans="18:51">
      <c r="R3340" s="55"/>
      <c r="S3340" s="53"/>
      <c r="T3340" s="53"/>
      <c r="U3340" s="53"/>
      <c r="V3340" s="53"/>
      <c r="W3340" s="53"/>
      <c r="X3340" s="54"/>
      <c r="Y3340" s="54"/>
      <c r="Z3340" s="54"/>
      <c r="AA3340" s="54"/>
      <c r="AB3340" s="54"/>
      <c r="AC3340" s="54"/>
      <c r="AD3340" s="54"/>
      <c r="AE3340" s="54"/>
      <c r="AF3340" s="53"/>
      <c r="AG3340" s="54"/>
      <c r="AH3340" s="54"/>
      <c r="AI3340" s="54"/>
      <c r="AJ3340" s="53"/>
      <c r="AK3340" s="53"/>
      <c r="AL3340" s="53"/>
      <c r="AM3340" s="53"/>
      <c r="AN3340" s="53"/>
      <c r="AO3340" s="53"/>
      <c r="AP3340" s="53"/>
      <c r="AQ3340" s="53"/>
      <c r="AR3340" s="53"/>
      <c r="AS3340" s="53"/>
      <c r="AT3340" s="53"/>
      <c r="AU3340" s="53"/>
      <c r="AV3340" s="53"/>
      <c r="AW3340" s="53"/>
      <c r="AX3340" s="53"/>
      <c r="AY3340" s="53"/>
    </row>
    <row r="3341" spans="18:51">
      <c r="R3341" s="55"/>
      <c r="S3341" s="53"/>
      <c r="T3341" s="53"/>
      <c r="U3341" s="53"/>
      <c r="V3341" s="53"/>
      <c r="W3341" s="53"/>
      <c r="X3341" s="54"/>
      <c r="Y3341" s="54"/>
      <c r="Z3341" s="54"/>
      <c r="AA3341" s="54"/>
      <c r="AB3341" s="54"/>
      <c r="AC3341" s="54"/>
      <c r="AD3341" s="54"/>
      <c r="AE3341" s="54"/>
      <c r="AF3341" s="53"/>
      <c r="AG3341" s="54"/>
      <c r="AH3341" s="54"/>
      <c r="AI3341" s="54"/>
      <c r="AJ3341" s="53"/>
      <c r="AK3341" s="53"/>
      <c r="AL3341" s="53"/>
      <c r="AM3341" s="53"/>
      <c r="AN3341" s="53"/>
      <c r="AO3341" s="53"/>
      <c r="AP3341" s="53"/>
      <c r="AQ3341" s="53"/>
      <c r="AR3341" s="53"/>
      <c r="AS3341" s="53"/>
      <c r="AT3341" s="53"/>
      <c r="AU3341" s="53"/>
      <c r="AV3341" s="53"/>
      <c r="AW3341" s="53"/>
      <c r="AX3341" s="53"/>
      <c r="AY3341" s="53"/>
    </row>
    <row r="3342" spans="18:51">
      <c r="R3342" s="55"/>
      <c r="S3342" s="53"/>
      <c r="T3342" s="53"/>
      <c r="U3342" s="53"/>
      <c r="V3342" s="53"/>
      <c r="W3342" s="53"/>
      <c r="X3342" s="54"/>
      <c r="Y3342" s="54"/>
      <c r="Z3342" s="54"/>
      <c r="AA3342" s="54"/>
      <c r="AB3342" s="54"/>
      <c r="AC3342" s="54"/>
      <c r="AD3342" s="54"/>
      <c r="AE3342" s="54"/>
      <c r="AF3342" s="53"/>
      <c r="AG3342" s="54"/>
      <c r="AH3342" s="54"/>
      <c r="AI3342" s="54"/>
      <c r="AJ3342" s="53"/>
      <c r="AK3342" s="53"/>
      <c r="AL3342" s="53"/>
      <c r="AM3342" s="53"/>
      <c r="AN3342" s="53"/>
      <c r="AO3342" s="53"/>
      <c r="AP3342" s="53"/>
      <c r="AQ3342" s="53"/>
      <c r="AR3342" s="53"/>
      <c r="AS3342" s="53"/>
      <c r="AT3342" s="53"/>
      <c r="AU3342" s="53"/>
      <c r="AV3342" s="53"/>
      <c r="AW3342" s="53"/>
      <c r="AX3342" s="53"/>
      <c r="AY3342" s="53"/>
    </row>
    <row r="3343" spans="18:51">
      <c r="R3343" s="55"/>
      <c r="S3343" s="53"/>
      <c r="T3343" s="53"/>
      <c r="U3343" s="53"/>
      <c r="V3343" s="53"/>
      <c r="W3343" s="53"/>
      <c r="X3343" s="54"/>
      <c r="Y3343" s="54"/>
      <c r="Z3343" s="54"/>
      <c r="AA3343" s="54"/>
      <c r="AB3343" s="54"/>
      <c r="AC3343" s="54"/>
      <c r="AD3343" s="54"/>
      <c r="AE3343" s="54"/>
      <c r="AF3343" s="53"/>
      <c r="AG3343" s="54"/>
      <c r="AH3343" s="54"/>
      <c r="AI3343" s="54"/>
      <c r="AJ3343" s="53"/>
      <c r="AK3343" s="53"/>
      <c r="AL3343" s="53"/>
      <c r="AM3343" s="53"/>
      <c r="AN3343" s="53"/>
      <c r="AO3343" s="53"/>
      <c r="AP3343" s="53"/>
      <c r="AQ3343" s="53"/>
      <c r="AR3343" s="53"/>
      <c r="AS3343" s="53"/>
      <c r="AT3343" s="53"/>
      <c r="AU3343" s="53"/>
      <c r="AV3343" s="53"/>
      <c r="AW3343" s="53"/>
      <c r="AX3343" s="53"/>
      <c r="AY3343" s="53"/>
    </row>
    <row r="3344" spans="18:51">
      <c r="R3344" s="55"/>
      <c r="S3344" s="53"/>
      <c r="T3344" s="53"/>
      <c r="U3344" s="53"/>
      <c r="V3344" s="53"/>
      <c r="W3344" s="53"/>
      <c r="X3344" s="54"/>
      <c r="Y3344" s="54"/>
      <c r="Z3344" s="54"/>
      <c r="AA3344" s="54"/>
      <c r="AB3344" s="54"/>
      <c r="AC3344" s="54"/>
      <c r="AD3344" s="54"/>
      <c r="AE3344" s="54"/>
      <c r="AF3344" s="53"/>
      <c r="AG3344" s="54"/>
      <c r="AH3344" s="54"/>
      <c r="AI3344" s="54"/>
      <c r="AJ3344" s="53"/>
      <c r="AK3344" s="53"/>
      <c r="AL3344" s="53"/>
      <c r="AM3344" s="53"/>
      <c r="AN3344" s="53"/>
      <c r="AO3344" s="53"/>
      <c r="AP3344" s="53"/>
      <c r="AQ3344" s="53"/>
      <c r="AR3344" s="53"/>
      <c r="AS3344" s="53"/>
      <c r="AT3344" s="53"/>
      <c r="AU3344" s="53"/>
      <c r="AV3344" s="53"/>
      <c r="AW3344" s="53"/>
      <c r="AX3344" s="53"/>
      <c r="AY3344" s="53"/>
    </row>
    <row r="3345" spans="18:51">
      <c r="R3345" s="55"/>
      <c r="S3345" s="53"/>
      <c r="T3345" s="53"/>
      <c r="U3345" s="53"/>
      <c r="V3345" s="53"/>
      <c r="W3345" s="53"/>
      <c r="X3345" s="54"/>
      <c r="Y3345" s="54"/>
      <c r="Z3345" s="54"/>
      <c r="AA3345" s="54"/>
      <c r="AB3345" s="54"/>
      <c r="AC3345" s="54"/>
      <c r="AD3345" s="54"/>
      <c r="AE3345" s="54"/>
      <c r="AF3345" s="53"/>
      <c r="AG3345" s="54"/>
      <c r="AH3345" s="54"/>
      <c r="AI3345" s="54"/>
      <c r="AJ3345" s="53"/>
      <c r="AK3345" s="53"/>
      <c r="AL3345" s="53"/>
      <c r="AM3345" s="53"/>
      <c r="AN3345" s="53"/>
      <c r="AO3345" s="53"/>
      <c r="AP3345" s="53"/>
      <c r="AQ3345" s="53"/>
      <c r="AR3345" s="53"/>
      <c r="AS3345" s="53"/>
      <c r="AT3345" s="53"/>
      <c r="AU3345" s="53"/>
      <c r="AV3345" s="53"/>
      <c r="AW3345" s="53"/>
      <c r="AX3345" s="53"/>
      <c r="AY3345" s="53"/>
    </row>
    <row r="3346" spans="18:51">
      <c r="R3346" s="55"/>
      <c r="S3346" s="53"/>
      <c r="T3346" s="53"/>
      <c r="U3346" s="53"/>
      <c r="V3346" s="53"/>
      <c r="W3346" s="53"/>
      <c r="X3346" s="54"/>
      <c r="Y3346" s="54"/>
      <c r="Z3346" s="54"/>
      <c r="AA3346" s="54"/>
      <c r="AB3346" s="54"/>
      <c r="AC3346" s="54"/>
      <c r="AD3346" s="54"/>
      <c r="AE3346" s="54"/>
      <c r="AF3346" s="53"/>
      <c r="AG3346" s="54"/>
      <c r="AH3346" s="54"/>
      <c r="AI3346" s="54"/>
      <c r="AJ3346" s="53"/>
      <c r="AK3346" s="53"/>
      <c r="AL3346" s="53"/>
      <c r="AM3346" s="53"/>
      <c r="AN3346" s="53"/>
      <c r="AO3346" s="53"/>
      <c r="AP3346" s="53"/>
      <c r="AQ3346" s="53"/>
      <c r="AR3346" s="53"/>
      <c r="AS3346" s="53"/>
      <c r="AT3346" s="53"/>
      <c r="AU3346" s="53"/>
      <c r="AV3346" s="53"/>
      <c r="AW3346" s="53"/>
      <c r="AX3346" s="53"/>
      <c r="AY3346" s="53"/>
    </row>
    <row r="3347" spans="18:51">
      <c r="R3347" s="55"/>
      <c r="S3347" s="53"/>
      <c r="T3347" s="53"/>
      <c r="U3347" s="53"/>
      <c r="V3347" s="53"/>
      <c r="W3347" s="53"/>
      <c r="X3347" s="54"/>
      <c r="Y3347" s="54"/>
      <c r="Z3347" s="54"/>
      <c r="AA3347" s="54"/>
      <c r="AB3347" s="54"/>
      <c r="AC3347" s="54"/>
      <c r="AD3347" s="54"/>
      <c r="AE3347" s="54"/>
      <c r="AF3347" s="53"/>
      <c r="AG3347" s="54"/>
      <c r="AH3347" s="54"/>
      <c r="AI3347" s="54"/>
      <c r="AJ3347" s="53"/>
      <c r="AK3347" s="53"/>
      <c r="AL3347" s="53"/>
      <c r="AM3347" s="53"/>
      <c r="AN3347" s="53"/>
      <c r="AO3347" s="53"/>
      <c r="AP3347" s="53"/>
      <c r="AQ3347" s="53"/>
      <c r="AR3347" s="53"/>
      <c r="AS3347" s="53"/>
      <c r="AT3347" s="53"/>
      <c r="AU3347" s="53"/>
      <c r="AV3347" s="53"/>
      <c r="AW3347" s="53"/>
      <c r="AX3347" s="53"/>
      <c r="AY3347" s="53"/>
    </row>
    <row r="3348" spans="18:51">
      <c r="R3348" s="55"/>
      <c r="S3348" s="53"/>
      <c r="T3348" s="53"/>
      <c r="U3348" s="53"/>
      <c r="V3348" s="53"/>
      <c r="W3348" s="53"/>
      <c r="X3348" s="54"/>
      <c r="Y3348" s="54"/>
      <c r="Z3348" s="54"/>
      <c r="AA3348" s="54"/>
      <c r="AB3348" s="54"/>
      <c r="AC3348" s="54"/>
      <c r="AD3348" s="54"/>
      <c r="AE3348" s="54"/>
      <c r="AF3348" s="53"/>
      <c r="AG3348" s="54"/>
      <c r="AH3348" s="54"/>
      <c r="AI3348" s="54"/>
      <c r="AJ3348" s="53"/>
      <c r="AK3348" s="53"/>
      <c r="AL3348" s="53"/>
      <c r="AM3348" s="53"/>
      <c r="AN3348" s="53"/>
      <c r="AO3348" s="53"/>
      <c r="AP3348" s="53"/>
      <c r="AQ3348" s="53"/>
      <c r="AR3348" s="53"/>
      <c r="AS3348" s="53"/>
      <c r="AT3348" s="53"/>
      <c r="AU3348" s="53"/>
      <c r="AV3348" s="53"/>
      <c r="AW3348" s="53"/>
      <c r="AX3348" s="53"/>
      <c r="AY3348" s="53"/>
    </row>
    <row r="3349" spans="18:51">
      <c r="R3349" s="55"/>
      <c r="S3349" s="53"/>
      <c r="T3349" s="53"/>
      <c r="U3349" s="53"/>
      <c r="V3349" s="53"/>
      <c r="W3349" s="53"/>
      <c r="X3349" s="54"/>
      <c r="Y3349" s="54"/>
      <c r="Z3349" s="54"/>
      <c r="AA3349" s="54"/>
      <c r="AB3349" s="54"/>
      <c r="AC3349" s="54"/>
      <c r="AD3349" s="54"/>
      <c r="AE3349" s="54"/>
      <c r="AF3349" s="53"/>
      <c r="AG3349" s="54"/>
      <c r="AH3349" s="54"/>
      <c r="AI3349" s="54"/>
      <c r="AJ3349" s="53"/>
      <c r="AK3349" s="53"/>
      <c r="AL3349" s="53"/>
      <c r="AM3349" s="53"/>
      <c r="AN3349" s="53"/>
      <c r="AO3349" s="53"/>
      <c r="AP3349" s="53"/>
      <c r="AQ3349" s="53"/>
      <c r="AR3349" s="53"/>
      <c r="AS3349" s="53"/>
      <c r="AT3349" s="53"/>
      <c r="AU3349" s="53"/>
      <c r="AV3349" s="53"/>
      <c r="AW3349" s="53"/>
      <c r="AX3349" s="53"/>
      <c r="AY3349" s="53"/>
    </row>
    <row r="3350" spans="18:51">
      <c r="R3350" s="55"/>
      <c r="S3350" s="53"/>
      <c r="T3350" s="53"/>
      <c r="U3350" s="53"/>
      <c r="V3350" s="53"/>
      <c r="W3350" s="53"/>
      <c r="X3350" s="54"/>
      <c r="Y3350" s="54"/>
      <c r="Z3350" s="54"/>
      <c r="AA3350" s="54"/>
      <c r="AB3350" s="54"/>
      <c r="AC3350" s="54"/>
      <c r="AD3350" s="54"/>
      <c r="AE3350" s="54"/>
      <c r="AF3350" s="53"/>
      <c r="AG3350" s="54"/>
      <c r="AH3350" s="54"/>
      <c r="AI3350" s="54"/>
      <c r="AJ3350" s="53"/>
      <c r="AK3350" s="53"/>
      <c r="AL3350" s="53"/>
      <c r="AM3350" s="53"/>
      <c r="AN3350" s="53"/>
      <c r="AO3350" s="53"/>
      <c r="AP3350" s="53"/>
      <c r="AQ3350" s="53"/>
      <c r="AR3350" s="53"/>
      <c r="AS3350" s="53"/>
      <c r="AT3350" s="53"/>
      <c r="AU3350" s="53"/>
      <c r="AV3350" s="53"/>
      <c r="AW3350" s="53"/>
      <c r="AX3350" s="53"/>
      <c r="AY3350" s="53"/>
    </row>
    <row r="3351" spans="18:51">
      <c r="R3351" s="55"/>
      <c r="S3351" s="53"/>
      <c r="T3351" s="53"/>
      <c r="U3351" s="53"/>
      <c r="V3351" s="53"/>
      <c r="W3351" s="53"/>
      <c r="X3351" s="54"/>
      <c r="Y3351" s="54"/>
      <c r="Z3351" s="54"/>
      <c r="AA3351" s="54"/>
      <c r="AB3351" s="54"/>
      <c r="AC3351" s="54"/>
      <c r="AD3351" s="54"/>
      <c r="AE3351" s="54"/>
      <c r="AF3351" s="53"/>
      <c r="AG3351" s="54"/>
      <c r="AH3351" s="54"/>
      <c r="AI3351" s="54"/>
      <c r="AJ3351" s="53"/>
      <c r="AK3351" s="53"/>
      <c r="AL3351" s="53"/>
      <c r="AM3351" s="53"/>
      <c r="AN3351" s="53"/>
      <c r="AO3351" s="53"/>
      <c r="AP3351" s="53"/>
      <c r="AQ3351" s="53"/>
      <c r="AR3351" s="53"/>
      <c r="AS3351" s="53"/>
      <c r="AT3351" s="53"/>
      <c r="AU3351" s="53"/>
      <c r="AV3351" s="53"/>
      <c r="AW3351" s="53"/>
      <c r="AX3351" s="53"/>
      <c r="AY3351" s="53"/>
    </row>
    <row r="3352" spans="18:51">
      <c r="R3352" s="55"/>
      <c r="S3352" s="53"/>
      <c r="T3352" s="53"/>
      <c r="U3352" s="53"/>
      <c r="V3352" s="53"/>
      <c r="W3352" s="53"/>
      <c r="X3352" s="54"/>
      <c r="Y3352" s="54"/>
      <c r="Z3352" s="54"/>
      <c r="AA3352" s="54"/>
      <c r="AB3352" s="54"/>
      <c r="AC3352" s="54"/>
      <c r="AD3352" s="54"/>
      <c r="AE3352" s="54"/>
      <c r="AF3352" s="53"/>
      <c r="AG3352" s="54"/>
      <c r="AH3352" s="54"/>
      <c r="AI3352" s="54"/>
      <c r="AJ3352" s="53"/>
      <c r="AK3352" s="53"/>
      <c r="AL3352" s="53"/>
      <c r="AM3352" s="53"/>
      <c r="AN3352" s="53"/>
      <c r="AO3352" s="53"/>
      <c r="AP3352" s="53"/>
      <c r="AQ3352" s="53"/>
      <c r="AR3352" s="53"/>
      <c r="AS3352" s="53"/>
      <c r="AT3352" s="53"/>
      <c r="AU3352" s="53"/>
      <c r="AV3352" s="53"/>
      <c r="AW3352" s="53"/>
      <c r="AX3352" s="53"/>
      <c r="AY3352" s="53"/>
    </row>
    <row r="3353" spans="18:51">
      <c r="R3353" s="55"/>
      <c r="S3353" s="53"/>
      <c r="T3353" s="53"/>
      <c r="U3353" s="53"/>
      <c r="V3353" s="53"/>
      <c r="W3353" s="53"/>
      <c r="X3353" s="54"/>
      <c r="Y3353" s="54"/>
      <c r="Z3353" s="54"/>
      <c r="AA3353" s="54"/>
      <c r="AB3353" s="54"/>
      <c r="AC3353" s="54"/>
      <c r="AD3353" s="54"/>
      <c r="AE3353" s="54"/>
      <c r="AF3353" s="53"/>
      <c r="AG3353" s="54"/>
      <c r="AH3353" s="54"/>
      <c r="AI3353" s="54"/>
      <c r="AJ3353" s="53"/>
      <c r="AK3353" s="53"/>
      <c r="AL3353" s="53"/>
      <c r="AM3353" s="53"/>
      <c r="AN3353" s="53"/>
      <c r="AO3353" s="53"/>
      <c r="AP3353" s="53"/>
      <c r="AQ3353" s="53"/>
      <c r="AR3353" s="53"/>
      <c r="AS3353" s="53"/>
      <c r="AT3353" s="53"/>
      <c r="AU3353" s="53"/>
      <c r="AV3353" s="53"/>
      <c r="AW3353" s="53"/>
      <c r="AX3353" s="53"/>
      <c r="AY3353" s="53"/>
    </row>
    <row r="3354" spans="18:51">
      <c r="R3354" s="55"/>
      <c r="S3354" s="53"/>
      <c r="T3354" s="53"/>
      <c r="U3354" s="53"/>
      <c r="V3354" s="53"/>
      <c r="W3354" s="53"/>
      <c r="X3354" s="54"/>
      <c r="Y3354" s="54"/>
      <c r="Z3354" s="54"/>
      <c r="AA3354" s="54"/>
      <c r="AB3354" s="54"/>
      <c r="AC3354" s="54"/>
      <c r="AD3354" s="54"/>
      <c r="AE3354" s="54"/>
      <c r="AF3354" s="53"/>
      <c r="AG3354" s="54"/>
      <c r="AH3354" s="54"/>
      <c r="AI3354" s="54"/>
      <c r="AJ3354" s="53"/>
      <c r="AK3354" s="53"/>
      <c r="AL3354" s="53"/>
      <c r="AM3354" s="53"/>
      <c r="AN3354" s="53"/>
      <c r="AO3354" s="53"/>
      <c r="AP3354" s="53"/>
      <c r="AQ3354" s="53"/>
      <c r="AR3354" s="53"/>
      <c r="AS3354" s="53"/>
      <c r="AT3354" s="53"/>
      <c r="AU3354" s="53"/>
      <c r="AV3354" s="53"/>
      <c r="AW3354" s="53"/>
      <c r="AX3354" s="53"/>
      <c r="AY3354" s="53"/>
    </row>
    <row r="3355" spans="18:51">
      <c r="R3355" s="55"/>
      <c r="S3355" s="53"/>
      <c r="T3355" s="53"/>
      <c r="U3355" s="53"/>
      <c r="V3355" s="53"/>
      <c r="W3355" s="53"/>
      <c r="X3355" s="54"/>
      <c r="Y3355" s="54"/>
      <c r="Z3355" s="54"/>
      <c r="AA3355" s="54"/>
      <c r="AB3355" s="54"/>
      <c r="AC3355" s="54"/>
      <c r="AD3355" s="54"/>
      <c r="AE3355" s="54"/>
      <c r="AF3355" s="53"/>
      <c r="AG3355" s="54"/>
      <c r="AH3355" s="54"/>
      <c r="AI3355" s="54"/>
      <c r="AJ3355" s="53"/>
      <c r="AK3355" s="53"/>
      <c r="AL3355" s="53"/>
      <c r="AM3355" s="53"/>
      <c r="AN3355" s="53"/>
      <c r="AO3355" s="53"/>
      <c r="AP3355" s="53"/>
      <c r="AQ3355" s="53"/>
      <c r="AR3355" s="53"/>
      <c r="AS3355" s="53"/>
      <c r="AT3355" s="53"/>
      <c r="AU3355" s="53"/>
      <c r="AV3355" s="53"/>
      <c r="AW3355" s="53"/>
      <c r="AX3355" s="53"/>
      <c r="AY3355" s="53"/>
    </row>
    <row r="3356" spans="18:51">
      <c r="R3356" s="55"/>
      <c r="S3356" s="53"/>
      <c r="T3356" s="53"/>
      <c r="U3356" s="53"/>
      <c r="V3356" s="53"/>
      <c r="W3356" s="53"/>
      <c r="X3356" s="54"/>
      <c r="Y3356" s="54"/>
      <c r="Z3356" s="54"/>
      <c r="AA3356" s="54"/>
      <c r="AB3356" s="54"/>
      <c r="AC3356" s="54"/>
      <c r="AD3356" s="54"/>
      <c r="AE3356" s="54"/>
      <c r="AF3356" s="53"/>
      <c r="AG3356" s="54"/>
      <c r="AH3356" s="54"/>
      <c r="AI3356" s="54"/>
      <c r="AJ3356" s="53"/>
      <c r="AK3356" s="53"/>
      <c r="AL3356" s="53"/>
      <c r="AM3356" s="53"/>
      <c r="AN3356" s="53"/>
      <c r="AO3356" s="53"/>
      <c r="AP3356" s="53"/>
      <c r="AQ3356" s="53"/>
      <c r="AR3356" s="53"/>
      <c r="AS3356" s="53"/>
      <c r="AT3356" s="53"/>
      <c r="AU3356" s="53"/>
      <c r="AV3356" s="53"/>
      <c r="AW3356" s="53"/>
      <c r="AX3356" s="53"/>
      <c r="AY3356" s="53"/>
    </row>
    <row r="3357" spans="18:51">
      <c r="R3357" s="55"/>
      <c r="S3357" s="53"/>
      <c r="T3357" s="53"/>
      <c r="U3357" s="53"/>
      <c r="V3357" s="53"/>
      <c r="W3357" s="53"/>
      <c r="X3357" s="54"/>
      <c r="Y3357" s="54"/>
      <c r="Z3357" s="54"/>
      <c r="AA3357" s="54"/>
      <c r="AB3357" s="54"/>
      <c r="AC3357" s="54"/>
      <c r="AD3357" s="54"/>
      <c r="AE3357" s="54"/>
      <c r="AF3357" s="53"/>
      <c r="AG3357" s="54"/>
      <c r="AH3357" s="54"/>
      <c r="AI3357" s="54"/>
      <c r="AJ3357" s="53"/>
      <c r="AK3357" s="53"/>
      <c r="AL3357" s="53"/>
      <c r="AM3357" s="53"/>
      <c r="AN3357" s="53"/>
      <c r="AO3357" s="53"/>
      <c r="AP3357" s="53"/>
      <c r="AQ3357" s="53"/>
      <c r="AR3357" s="53"/>
      <c r="AS3357" s="53"/>
      <c r="AT3357" s="53"/>
      <c r="AU3357" s="53"/>
      <c r="AV3357" s="53"/>
      <c r="AW3357" s="53"/>
      <c r="AX3357" s="53"/>
      <c r="AY3357" s="53"/>
    </row>
    <row r="3358" spans="18:51">
      <c r="R3358" s="55"/>
      <c r="S3358" s="53"/>
      <c r="T3358" s="53"/>
      <c r="U3358" s="53"/>
      <c r="V3358" s="53"/>
      <c r="W3358" s="53"/>
      <c r="X3358" s="54"/>
      <c r="Y3358" s="54"/>
      <c r="Z3358" s="54"/>
      <c r="AA3358" s="54"/>
      <c r="AB3358" s="54"/>
      <c r="AC3358" s="54"/>
      <c r="AD3358" s="54"/>
      <c r="AE3358" s="54"/>
      <c r="AF3358" s="53"/>
      <c r="AG3358" s="54"/>
      <c r="AH3358" s="54"/>
      <c r="AI3358" s="54"/>
      <c r="AJ3358" s="53"/>
      <c r="AK3358" s="53"/>
      <c r="AL3358" s="53"/>
      <c r="AM3358" s="53"/>
      <c r="AN3358" s="53"/>
      <c r="AO3358" s="53"/>
      <c r="AP3358" s="53"/>
      <c r="AQ3358" s="53"/>
      <c r="AR3358" s="53"/>
      <c r="AS3358" s="53"/>
      <c r="AT3358" s="53"/>
      <c r="AU3358" s="53"/>
      <c r="AV3358" s="53"/>
      <c r="AW3358" s="53"/>
      <c r="AX3358" s="53"/>
      <c r="AY3358" s="53"/>
    </row>
    <row r="3359" spans="18:51">
      <c r="R3359" s="55"/>
      <c r="S3359" s="53"/>
      <c r="T3359" s="53"/>
      <c r="U3359" s="53"/>
      <c r="V3359" s="53"/>
      <c r="W3359" s="53"/>
      <c r="X3359" s="54"/>
      <c r="Y3359" s="54"/>
      <c r="Z3359" s="54"/>
      <c r="AA3359" s="54"/>
      <c r="AB3359" s="54"/>
      <c r="AC3359" s="54"/>
      <c r="AD3359" s="54"/>
      <c r="AE3359" s="54"/>
      <c r="AF3359" s="53"/>
      <c r="AG3359" s="54"/>
      <c r="AH3359" s="54"/>
      <c r="AI3359" s="54"/>
      <c r="AJ3359" s="53"/>
      <c r="AK3359" s="53"/>
      <c r="AL3359" s="53"/>
      <c r="AM3359" s="53"/>
      <c r="AN3359" s="53"/>
      <c r="AO3359" s="53"/>
      <c r="AP3359" s="53"/>
      <c r="AQ3359" s="53"/>
      <c r="AR3359" s="53"/>
      <c r="AS3359" s="53"/>
      <c r="AT3359" s="53"/>
      <c r="AU3359" s="53"/>
      <c r="AV3359" s="53"/>
      <c r="AW3359" s="53"/>
      <c r="AX3359" s="53"/>
      <c r="AY3359" s="53"/>
    </row>
    <row r="3360" spans="18:51">
      <c r="R3360" s="55"/>
      <c r="S3360" s="53"/>
      <c r="T3360" s="53"/>
      <c r="U3360" s="53"/>
      <c r="V3360" s="53"/>
      <c r="W3360" s="53"/>
      <c r="X3360" s="54"/>
      <c r="Y3360" s="54"/>
      <c r="Z3360" s="54"/>
      <c r="AA3360" s="54"/>
      <c r="AB3360" s="54"/>
      <c r="AC3360" s="54"/>
      <c r="AD3360" s="54"/>
      <c r="AE3360" s="54"/>
      <c r="AF3360" s="53"/>
      <c r="AG3360" s="54"/>
      <c r="AH3360" s="54"/>
      <c r="AI3360" s="54"/>
      <c r="AJ3360" s="53"/>
      <c r="AK3360" s="53"/>
      <c r="AL3360" s="53"/>
      <c r="AM3360" s="53"/>
      <c r="AN3360" s="53"/>
      <c r="AO3360" s="53"/>
      <c r="AP3360" s="53"/>
      <c r="AQ3360" s="53"/>
      <c r="AR3360" s="53"/>
      <c r="AS3360" s="53"/>
      <c r="AT3360" s="53"/>
      <c r="AU3360" s="53"/>
      <c r="AV3360" s="53"/>
      <c r="AW3360" s="53"/>
      <c r="AX3360" s="53"/>
      <c r="AY3360" s="53"/>
    </row>
    <row r="3361" spans="18:51">
      <c r="R3361" s="55"/>
      <c r="S3361" s="53"/>
      <c r="T3361" s="53"/>
      <c r="U3361" s="53"/>
      <c r="V3361" s="53"/>
      <c r="W3361" s="53"/>
      <c r="X3361" s="54"/>
      <c r="Y3361" s="54"/>
      <c r="Z3361" s="54"/>
      <c r="AA3361" s="54"/>
      <c r="AB3361" s="54"/>
      <c r="AC3361" s="54"/>
      <c r="AD3361" s="54"/>
      <c r="AE3361" s="54"/>
      <c r="AF3361" s="53"/>
      <c r="AG3361" s="54"/>
      <c r="AH3361" s="54"/>
      <c r="AI3361" s="54"/>
      <c r="AJ3361" s="53"/>
      <c r="AK3361" s="53"/>
      <c r="AL3361" s="53"/>
      <c r="AM3361" s="53"/>
      <c r="AN3361" s="53"/>
      <c r="AO3361" s="53"/>
      <c r="AP3361" s="53"/>
      <c r="AQ3361" s="53"/>
      <c r="AR3361" s="53"/>
      <c r="AS3361" s="53"/>
      <c r="AT3361" s="53"/>
      <c r="AU3361" s="53"/>
      <c r="AV3361" s="53"/>
      <c r="AW3361" s="53"/>
      <c r="AX3361" s="53"/>
      <c r="AY3361" s="53"/>
    </row>
    <row r="3362" spans="18:51">
      <c r="R3362" s="55"/>
      <c r="S3362" s="53"/>
      <c r="T3362" s="53"/>
      <c r="U3362" s="53"/>
      <c r="V3362" s="53"/>
      <c r="W3362" s="53"/>
      <c r="X3362" s="54"/>
      <c r="Y3362" s="54"/>
      <c r="Z3362" s="54"/>
      <c r="AA3362" s="54"/>
      <c r="AB3362" s="54"/>
      <c r="AC3362" s="54"/>
      <c r="AD3362" s="54"/>
      <c r="AE3362" s="54"/>
      <c r="AF3362" s="53"/>
      <c r="AG3362" s="54"/>
      <c r="AH3362" s="54"/>
      <c r="AI3362" s="54"/>
      <c r="AJ3362" s="53"/>
      <c r="AK3362" s="53"/>
      <c r="AL3362" s="53"/>
      <c r="AM3362" s="53"/>
      <c r="AN3362" s="53"/>
      <c r="AO3362" s="53"/>
      <c r="AP3362" s="53"/>
      <c r="AQ3362" s="53"/>
      <c r="AR3362" s="53"/>
      <c r="AS3362" s="53"/>
      <c r="AT3362" s="53"/>
      <c r="AU3362" s="53"/>
      <c r="AV3362" s="53"/>
      <c r="AW3362" s="53"/>
      <c r="AX3362" s="53"/>
      <c r="AY3362" s="53"/>
    </row>
    <row r="3363" spans="18:51">
      <c r="R3363" s="55"/>
      <c r="S3363" s="53"/>
      <c r="T3363" s="53"/>
      <c r="U3363" s="53"/>
      <c r="V3363" s="53"/>
      <c r="W3363" s="53"/>
      <c r="X3363" s="54"/>
      <c r="Y3363" s="54"/>
      <c r="Z3363" s="54"/>
      <c r="AA3363" s="54"/>
      <c r="AB3363" s="54"/>
      <c r="AC3363" s="54"/>
      <c r="AD3363" s="54"/>
      <c r="AE3363" s="54"/>
      <c r="AF3363" s="53"/>
      <c r="AG3363" s="54"/>
      <c r="AH3363" s="54"/>
      <c r="AI3363" s="54"/>
      <c r="AJ3363" s="53"/>
      <c r="AK3363" s="53"/>
      <c r="AL3363" s="53"/>
      <c r="AM3363" s="53"/>
      <c r="AN3363" s="53"/>
      <c r="AO3363" s="53"/>
      <c r="AP3363" s="53"/>
      <c r="AQ3363" s="53"/>
      <c r="AR3363" s="53"/>
      <c r="AS3363" s="53"/>
      <c r="AT3363" s="53"/>
      <c r="AU3363" s="53"/>
      <c r="AV3363" s="53"/>
      <c r="AW3363" s="53"/>
      <c r="AX3363" s="53"/>
      <c r="AY3363" s="53"/>
    </row>
    <row r="3364" spans="18:51">
      <c r="R3364" s="55"/>
      <c r="S3364" s="53"/>
      <c r="T3364" s="53"/>
      <c r="U3364" s="53"/>
      <c r="V3364" s="53"/>
      <c r="W3364" s="53"/>
      <c r="X3364" s="54"/>
      <c r="Y3364" s="54"/>
      <c r="Z3364" s="54"/>
      <c r="AA3364" s="54"/>
      <c r="AB3364" s="54"/>
      <c r="AC3364" s="54"/>
      <c r="AD3364" s="54"/>
      <c r="AE3364" s="54"/>
      <c r="AF3364" s="53"/>
      <c r="AG3364" s="54"/>
      <c r="AH3364" s="54"/>
      <c r="AI3364" s="54"/>
      <c r="AJ3364" s="53"/>
      <c r="AK3364" s="53"/>
      <c r="AL3364" s="53"/>
      <c r="AM3364" s="53"/>
      <c r="AN3364" s="53"/>
      <c r="AO3364" s="53"/>
      <c r="AP3364" s="53"/>
      <c r="AQ3364" s="53"/>
      <c r="AR3364" s="53"/>
      <c r="AS3364" s="53"/>
      <c r="AT3364" s="53"/>
      <c r="AU3364" s="53"/>
      <c r="AV3364" s="53"/>
      <c r="AW3364" s="53"/>
      <c r="AX3364" s="53"/>
      <c r="AY3364" s="53"/>
    </row>
    <row r="3365" spans="18:51">
      <c r="R3365" s="55"/>
      <c r="S3365" s="53"/>
      <c r="T3365" s="53"/>
      <c r="U3365" s="53"/>
      <c r="V3365" s="53"/>
      <c r="W3365" s="53"/>
      <c r="X3365" s="54"/>
      <c r="Y3365" s="54"/>
      <c r="Z3365" s="54"/>
      <c r="AA3365" s="54"/>
      <c r="AB3365" s="54"/>
      <c r="AC3365" s="54"/>
      <c r="AD3365" s="54"/>
      <c r="AE3365" s="54"/>
      <c r="AF3365" s="53"/>
      <c r="AG3365" s="54"/>
      <c r="AH3365" s="54"/>
      <c r="AI3365" s="54"/>
      <c r="AJ3365" s="53"/>
      <c r="AK3365" s="53"/>
      <c r="AL3365" s="53"/>
      <c r="AM3365" s="53"/>
      <c r="AN3365" s="53"/>
      <c r="AO3365" s="53"/>
      <c r="AP3365" s="53"/>
      <c r="AQ3365" s="53"/>
      <c r="AR3365" s="53"/>
      <c r="AS3365" s="53"/>
      <c r="AT3365" s="53"/>
      <c r="AU3365" s="53"/>
      <c r="AV3365" s="53"/>
      <c r="AW3365" s="53"/>
      <c r="AX3365" s="53"/>
      <c r="AY3365" s="53"/>
    </row>
    <row r="3366" spans="18:51">
      <c r="R3366" s="55"/>
      <c r="S3366" s="53"/>
      <c r="T3366" s="53"/>
      <c r="U3366" s="53"/>
      <c r="V3366" s="53"/>
      <c r="W3366" s="53"/>
      <c r="X3366" s="54"/>
      <c r="Y3366" s="54"/>
      <c r="Z3366" s="54"/>
      <c r="AA3366" s="54"/>
      <c r="AB3366" s="54"/>
      <c r="AC3366" s="54"/>
      <c r="AD3366" s="54"/>
      <c r="AE3366" s="54"/>
      <c r="AF3366" s="53"/>
      <c r="AG3366" s="54"/>
      <c r="AH3366" s="54"/>
      <c r="AI3366" s="54"/>
      <c r="AJ3366" s="53"/>
      <c r="AK3366" s="53"/>
      <c r="AL3366" s="53"/>
      <c r="AM3366" s="53"/>
      <c r="AN3366" s="53"/>
      <c r="AO3366" s="53"/>
      <c r="AP3366" s="53"/>
      <c r="AQ3366" s="53"/>
      <c r="AR3366" s="53"/>
      <c r="AS3366" s="53"/>
      <c r="AT3366" s="53"/>
      <c r="AU3366" s="53"/>
      <c r="AV3366" s="53"/>
      <c r="AW3366" s="53"/>
      <c r="AX3366" s="53"/>
      <c r="AY3366" s="53"/>
    </row>
    <row r="3367" spans="18:51">
      <c r="R3367" s="55"/>
      <c r="S3367" s="53"/>
      <c r="T3367" s="53"/>
      <c r="U3367" s="53"/>
      <c r="V3367" s="53"/>
      <c r="W3367" s="53"/>
      <c r="X3367" s="54"/>
      <c r="Y3367" s="54"/>
      <c r="Z3367" s="54"/>
      <c r="AA3367" s="54"/>
      <c r="AB3367" s="54"/>
      <c r="AC3367" s="54"/>
      <c r="AD3367" s="54"/>
      <c r="AE3367" s="54"/>
      <c r="AF3367" s="53"/>
      <c r="AG3367" s="54"/>
      <c r="AH3367" s="54"/>
      <c r="AI3367" s="54"/>
      <c r="AJ3367" s="53"/>
      <c r="AK3367" s="53"/>
      <c r="AL3367" s="53"/>
      <c r="AM3367" s="53"/>
      <c r="AN3367" s="53"/>
      <c r="AO3367" s="53"/>
      <c r="AP3367" s="53"/>
      <c r="AQ3367" s="53"/>
      <c r="AR3367" s="53"/>
      <c r="AS3367" s="53"/>
      <c r="AT3367" s="53"/>
      <c r="AU3367" s="53"/>
      <c r="AV3367" s="53"/>
      <c r="AW3367" s="53"/>
      <c r="AX3367" s="53"/>
      <c r="AY3367" s="53"/>
    </row>
    <row r="3368" spans="18:51">
      <c r="R3368" s="55"/>
      <c r="S3368" s="53"/>
      <c r="T3368" s="53"/>
      <c r="U3368" s="53"/>
      <c r="V3368" s="53"/>
      <c r="W3368" s="53"/>
      <c r="X3368" s="54"/>
      <c r="Y3368" s="54"/>
      <c r="Z3368" s="54"/>
      <c r="AA3368" s="54"/>
      <c r="AB3368" s="54"/>
      <c r="AC3368" s="54"/>
      <c r="AD3368" s="54"/>
      <c r="AE3368" s="54"/>
      <c r="AF3368" s="53"/>
      <c r="AG3368" s="54"/>
      <c r="AH3368" s="54"/>
      <c r="AI3368" s="54"/>
      <c r="AJ3368" s="53"/>
      <c r="AK3368" s="53"/>
      <c r="AL3368" s="53"/>
      <c r="AM3368" s="53"/>
      <c r="AN3368" s="53"/>
      <c r="AO3368" s="53"/>
      <c r="AP3368" s="53"/>
      <c r="AQ3368" s="53"/>
      <c r="AR3368" s="53"/>
      <c r="AS3368" s="53"/>
      <c r="AT3368" s="53"/>
      <c r="AU3368" s="53"/>
      <c r="AV3368" s="53"/>
      <c r="AW3368" s="53"/>
      <c r="AX3368" s="53"/>
      <c r="AY3368" s="53"/>
    </row>
    <row r="3369" spans="18:51">
      <c r="R3369" s="55"/>
      <c r="S3369" s="53"/>
      <c r="T3369" s="53"/>
      <c r="U3369" s="53"/>
      <c r="V3369" s="53"/>
      <c r="W3369" s="53"/>
      <c r="X3369" s="54"/>
      <c r="Y3369" s="54"/>
      <c r="Z3369" s="54"/>
      <c r="AA3369" s="54"/>
      <c r="AB3369" s="54"/>
      <c r="AC3369" s="54"/>
      <c r="AD3369" s="54"/>
      <c r="AE3369" s="54"/>
      <c r="AF3369" s="53"/>
      <c r="AG3369" s="54"/>
      <c r="AH3369" s="54"/>
      <c r="AI3369" s="54"/>
      <c r="AJ3369" s="53"/>
      <c r="AK3369" s="53"/>
      <c r="AL3369" s="53"/>
      <c r="AM3369" s="53"/>
      <c r="AN3369" s="53"/>
      <c r="AO3369" s="53"/>
      <c r="AP3369" s="53"/>
      <c r="AQ3369" s="53"/>
      <c r="AR3369" s="53"/>
      <c r="AS3369" s="53"/>
      <c r="AT3369" s="53"/>
      <c r="AU3369" s="53"/>
      <c r="AV3369" s="53"/>
      <c r="AW3369" s="53"/>
      <c r="AX3369" s="53"/>
      <c r="AY3369" s="53"/>
    </row>
    <row r="3370" spans="18:51">
      <c r="R3370" s="55"/>
      <c r="S3370" s="53"/>
      <c r="T3370" s="53"/>
      <c r="U3370" s="53"/>
      <c r="V3370" s="53"/>
      <c r="W3370" s="53"/>
      <c r="X3370" s="54"/>
      <c r="Y3370" s="54"/>
      <c r="Z3370" s="54"/>
      <c r="AA3370" s="54"/>
      <c r="AB3370" s="54"/>
      <c r="AC3370" s="54"/>
      <c r="AD3370" s="54"/>
      <c r="AE3370" s="54"/>
      <c r="AF3370" s="53"/>
      <c r="AG3370" s="54"/>
      <c r="AH3370" s="54"/>
      <c r="AI3370" s="54"/>
      <c r="AJ3370" s="53"/>
      <c r="AK3370" s="53"/>
      <c r="AL3370" s="53"/>
      <c r="AM3370" s="53"/>
      <c r="AN3370" s="53"/>
      <c r="AO3370" s="53"/>
      <c r="AP3370" s="53"/>
      <c r="AQ3370" s="53"/>
      <c r="AR3370" s="53"/>
      <c r="AS3370" s="53"/>
      <c r="AT3370" s="53"/>
      <c r="AU3370" s="53"/>
      <c r="AV3370" s="53"/>
      <c r="AW3370" s="53"/>
      <c r="AX3370" s="53"/>
      <c r="AY3370" s="53"/>
    </row>
    <row r="3371" spans="18:51">
      <c r="R3371" s="55"/>
      <c r="S3371" s="53"/>
      <c r="T3371" s="53"/>
      <c r="U3371" s="53"/>
      <c r="V3371" s="53"/>
      <c r="W3371" s="53"/>
      <c r="X3371" s="54"/>
      <c r="Y3371" s="54"/>
      <c r="Z3371" s="54"/>
      <c r="AA3371" s="54"/>
      <c r="AB3371" s="54"/>
      <c r="AC3371" s="54"/>
      <c r="AD3371" s="54"/>
      <c r="AE3371" s="54"/>
      <c r="AF3371" s="53"/>
      <c r="AG3371" s="54"/>
      <c r="AH3371" s="54"/>
      <c r="AI3371" s="54"/>
      <c r="AJ3371" s="53"/>
      <c r="AK3371" s="53"/>
      <c r="AL3371" s="53"/>
      <c r="AM3371" s="53"/>
      <c r="AN3371" s="53"/>
      <c r="AO3371" s="53"/>
      <c r="AP3371" s="53"/>
      <c r="AQ3371" s="53"/>
      <c r="AR3371" s="53"/>
      <c r="AS3371" s="53"/>
      <c r="AT3371" s="53"/>
      <c r="AU3371" s="53"/>
      <c r="AV3371" s="53"/>
      <c r="AW3371" s="53"/>
      <c r="AX3371" s="53"/>
      <c r="AY3371" s="53"/>
    </row>
    <row r="3372" spans="18:51">
      <c r="R3372" s="55"/>
      <c r="S3372" s="53"/>
      <c r="T3372" s="53"/>
      <c r="U3372" s="53"/>
      <c r="V3372" s="53"/>
      <c r="W3372" s="53"/>
      <c r="X3372" s="54"/>
      <c r="Y3372" s="54"/>
      <c r="Z3372" s="54"/>
      <c r="AA3372" s="54"/>
      <c r="AB3372" s="54"/>
      <c r="AC3372" s="54"/>
      <c r="AD3372" s="54"/>
      <c r="AE3372" s="54"/>
      <c r="AF3372" s="53"/>
      <c r="AG3372" s="54"/>
      <c r="AH3372" s="54"/>
      <c r="AI3372" s="54"/>
      <c r="AJ3372" s="53"/>
      <c r="AK3372" s="53"/>
      <c r="AL3372" s="53"/>
      <c r="AM3372" s="53"/>
      <c r="AN3372" s="53"/>
      <c r="AO3372" s="53"/>
      <c r="AP3372" s="53"/>
      <c r="AQ3372" s="53"/>
      <c r="AR3372" s="53"/>
      <c r="AS3372" s="53"/>
      <c r="AT3372" s="53"/>
      <c r="AU3372" s="53"/>
      <c r="AV3372" s="53"/>
      <c r="AW3372" s="53"/>
      <c r="AX3372" s="53"/>
      <c r="AY3372" s="53"/>
    </row>
    <row r="3373" spans="18:51">
      <c r="R3373" s="55"/>
      <c r="S3373" s="53"/>
      <c r="T3373" s="53"/>
      <c r="U3373" s="53"/>
      <c r="V3373" s="53"/>
      <c r="W3373" s="53"/>
      <c r="X3373" s="54"/>
      <c r="Y3373" s="54"/>
      <c r="Z3373" s="54"/>
      <c r="AA3373" s="54"/>
      <c r="AB3373" s="54"/>
      <c r="AC3373" s="54"/>
      <c r="AD3373" s="54"/>
      <c r="AE3373" s="54"/>
      <c r="AF3373" s="53"/>
      <c r="AG3373" s="54"/>
      <c r="AH3373" s="54"/>
      <c r="AI3373" s="54"/>
      <c r="AJ3373" s="53"/>
      <c r="AK3373" s="53"/>
      <c r="AL3373" s="53"/>
      <c r="AM3373" s="53"/>
      <c r="AN3373" s="53"/>
      <c r="AO3373" s="53"/>
      <c r="AP3373" s="53"/>
      <c r="AQ3373" s="53"/>
      <c r="AR3373" s="53"/>
      <c r="AS3373" s="53"/>
      <c r="AT3373" s="53"/>
      <c r="AU3373" s="53"/>
      <c r="AV3373" s="53"/>
      <c r="AW3373" s="53"/>
      <c r="AX3373" s="53"/>
      <c r="AY3373" s="53"/>
    </row>
    <row r="3374" spans="18:51">
      <c r="R3374" s="55"/>
      <c r="S3374" s="53"/>
      <c r="T3374" s="53"/>
      <c r="U3374" s="53"/>
      <c r="V3374" s="53"/>
      <c r="W3374" s="53"/>
      <c r="X3374" s="54"/>
      <c r="Y3374" s="54"/>
      <c r="Z3374" s="54"/>
      <c r="AA3374" s="54"/>
      <c r="AB3374" s="54"/>
      <c r="AC3374" s="54"/>
      <c r="AD3374" s="54"/>
      <c r="AE3374" s="54"/>
      <c r="AF3374" s="53"/>
      <c r="AG3374" s="54"/>
      <c r="AH3374" s="54"/>
      <c r="AI3374" s="54"/>
      <c r="AJ3374" s="53"/>
      <c r="AK3374" s="53"/>
      <c r="AL3374" s="53"/>
      <c r="AM3374" s="53"/>
      <c r="AN3374" s="53"/>
      <c r="AO3374" s="53"/>
      <c r="AP3374" s="53"/>
      <c r="AQ3374" s="53"/>
      <c r="AR3374" s="53"/>
      <c r="AS3374" s="53"/>
      <c r="AT3374" s="53"/>
      <c r="AU3374" s="53"/>
      <c r="AV3374" s="53"/>
      <c r="AW3374" s="53"/>
      <c r="AX3374" s="53"/>
      <c r="AY3374" s="53"/>
    </row>
    <row r="3375" spans="18:51">
      <c r="R3375" s="55"/>
      <c r="S3375" s="53"/>
      <c r="T3375" s="53"/>
      <c r="U3375" s="53"/>
      <c r="V3375" s="53"/>
      <c r="W3375" s="53"/>
      <c r="X3375" s="54"/>
      <c r="Y3375" s="54"/>
      <c r="Z3375" s="54"/>
      <c r="AA3375" s="54"/>
      <c r="AB3375" s="54"/>
      <c r="AC3375" s="54"/>
      <c r="AD3375" s="54"/>
      <c r="AE3375" s="54"/>
      <c r="AF3375" s="53"/>
      <c r="AG3375" s="54"/>
      <c r="AH3375" s="54"/>
      <c r="AI3375" s="54"/>
      <c r="AJ3375" s="53"/>
      <c r="AK3375" s="53"/>
      <c r="AL3375" s="53"/>
      <c r="AM3375" s="53"/>
      <c r="AN3375" s="53"/>
      <c r="AO3375" s="53"/>
      <c r="AP3375" s="53"/>
      <c r="AQ3375" s="53"/>
      <c r="AR3375" s="53"/>
      <c r="AS3375" s="53"/>
      <c r="AT3375" s="53"/>
      <c r="AU3375" s="53"/>
      <c r="AV3375" s="53"/>
      <c r="AW3375" s="53"/>
      <c r="AX3375" s="53"/>
      <c r="AY3375" s="53"/>
    </row>
    <row r="3376" spans="18:51">
      <c r="R3376" s="55"/>
      <c r="S3376" s="53"/>
      <c r="T3376" s="53"/>
      <c r="U3376" s="53"/>
      <c r="V3376" s="53"/>
      <c r="W3376" s="53"/>
      <c r="X3376" s="54"/>
      <c r="Y3376" s="54"/>
      <c r="Z3376" s="54"/>
      <c r="AA3376" s="54"/>
      <c r="AB3376" s="54"/>
      <c r="AC3376" s="54"/>
      <c r="AD3376" s="54"/>
      <c r="AE3376" s="54"/>
      <c r="AF3376" s="53"/>
      <c r="AG3376" s="54"/>
      <c r="AH3376" s="54"/>
      <c r="AI3376" s="54"/>
      <c r="AJ3376" s="53"/>
      <c r="AK3376" s="53"/>
      <c r="AL3376" s="53"/>
      <c r="AM3376" s="53"/>
      <c r="AN3376" s="53"/>
      <c r="AO3376" s="53"/>
      <c r="AP3376" s="53"/>
      <c r="AQ3376" s="53"/>
      <c r="AR3376" s="53"/>
      <c r="AS3376" s="53"/>
      <c r="AT3376" s="53"/>
      <c r="AU3376" s="53"/>
      <c r="AV3376" s="53"/>
      <c r="AW3376" s="53"/>
      <c r="AX3376" s="53"/>
      <c r="AY3376" s="53"/>
    </row>
    <row r="3377" spans="18:51">
      <c r="R3377" s="55"/>
      <c r="S3377" s="53"/>
      <c r="T3377" s="53"/>
      <c r="U3377" s="53"/>
      <c r="V3377" s="53"/>
      <c r="W3377" s="53"/>
      <c r="X3377" s="54"/>
      <c r="Y3377" s="54"/>
      <c r="Z3377" s="54"/>
      <c r="AA3377" s="54"/>
      <c r="AB3377" s="54"/>
      <c r="AC3377" s="54"/>
      <c r="AD3377" s="54"/>
      <c r="AE3377" s="54"/>
      <c r="AF3377" s="53"/>
      <c r="AG3377" s="54"/>
      <c r="AH3377" s="54"/>
      <c r="AI3377" s="54"/>
      <c r="AJ3377" s="53"/>
      <c r="AK3377" s="53"/>
      <c r="AL3377" s="53"/>
      <c r="AM3377" s="53"/>
      <c r="AN3377" s="53"/>
      <c r="AO3377" s="53"/>
      <c r="AP3377" s="53"/>
      <c r="AQ3377" s="53"/>
      <c r="AR3377" s="53"/>
      <c r="AS3377" s="53"/>
      <c r="AT3377" s="53"/>
      <c r="AU3377" s="53"/>
      <c r="AV3377" s="53"/>
      <c r="AW3377" s="53"/>
      <c r="AX3377" s="53"/>
      <c r="AY3377" s="53"/>
    </row>
    <row r="3378" spans="18:51">
      <c r="R3378" s="55"/>
      <c r="S3378" s="53"/>
      <c r="T3378" s="53"/>
      <c r="U3378" s="53"/>
      <c r="V3378" s="53"/>
      <c r="W3378" s="53"/>
      <c r="X3378" s="54"/>
      <c r="Y3378" s="54"/>
      <c r="Z3378" s="54"/>
      <c r="AA3378" s="54"/>
      <c r="AB3378" s="54"/>
      <c r="AC3378" s="54"/>
      <c r="AD3378" s="54"/>
      <c r="AE3378" s="54"/>
      <c r="AF3378" s="53"/>
      <c r="AG3378" s="54"/>
      <c r="AH3378" s="54"/>
      <c r="AI3378" s="54"/>
      <c r="AJ3378" s="53"/>
      <c r="AK3378" s="53"/>
      <c r="AL3378" s="53"/>
      <c r="AM3378" s="53"/>
      <c r="AN3378" s="53"/>
      <c r="AO3378" s="53"/>
      <c r="AP3378" s="53"/>
      <c r="AQ3378" s="53"/>
      <c r="AR3378" s="53"/>
      <c r="AS3378" s="53"/>
      <c r="AT3378" s="53"/>
      <c r="AU3378" s="53"/>
      <c r="AV3378" s="53"/>
      <c r="AW3378" s="53"/>
      <c r="AX3378" s="53"/>
      <c r="AY3378" s="53"/>
    </row>
    <row r="3379" spans="18:51">
      <c r="R3379" s="55"/>
      <c r="S3379" s="53"/>
      <c r="T3379" s="53"/>
      <c r="U3379" s="53"/>
      <c r="V3379" s="53"/>
      <c r="W3379" s="53"/>
      <c r="X3379" s="54"/>
      <c r="Y3379" s="54"/>
      <c r="Z3379" s="54"/>
      <c r="AA3379" s="54"/>
      <c r="AB3379" s="54"/>
      <c r="AC3379" s="54"/>
      <c r="AD3379" s="54"/>
      <c r="AE3379" s="54"/>
      <c r="AF3379" s="53"/>
      <c r="AG3379" s="54"/>
      <c r="AH3379" s="54"/>
      <c r="AI3379" s="54"/>
      <c r="AJ3379" s="53"/>
      <c r="AK3379" s="53"/>
      <c r="AL3379" s="53"/>
      <c r="AM3379" s="53"/>
      <c r="AN3379" s="53"/>
      <c r="AO3379" s="53"/>
      <c r="AP3379" s="53"/>
      <c r="AQ3379" s="53"/>
      <c r="AR3379" s="53"/>
      <c r="AS3379" s="53"/>
      <c r="AT3379" s="53"/>
      <c r="AU3379" s="53"/>
      <c r="AV3379" s="53"/>
      <c r="AW3379" s="53"/>
      <c r="AX3379" s="53"/>
      <c r="AY3379" s="53"/>
    </row>
    <row r="3380" spans="18:51">
      <c r="R3380" s="55"/>
      <c r="S3380" s="53"/>
      <c r="T3380" s="53"/>
      <c r="U3380" s="53"/>
      <c r="V3380" s="53"/>
      <c r="W3380" s="53"/>
      <c r="X3380" s="54"/>
      <c r="Y3380" s="54"/>
      <c r="Z3380" s="54"/>
      <c r="AA3380" s="54"/>
      <c r="AB3380" s="54"/>
      <c r="AC3380" s="54"/>
      <c r="AD3380" s="54"/>
      <c r="AE3380" s="54"/>
      <c r="AF3380" s="53"/>
      <c r="AG3380" s="54"/>
      <c r="AH3380" s="54"/>
      <c r="AI3380" s="54"/>
      <c r="AJ3380" s="53"/>
      <c r="AK3380" s="53"/>
      <c r="AL3380" s="53"/>
      <c r="AM3380" s="53"/>
      <c r="AN3380" s="53"/>
      <c r="AO3380" s="53"/>
      <c r="AP3380" s="53"/>
      <c r="AQ3380" s="53"/>
      <c r="AR3380" s="53"/>
      <c r="AS3380" s="53"/>
      <c r="AT3380" s="53"/>
      <c r="AU3380" s="53"/>
      <c r="AV3380" s="53"/>
      <c r="AW3380" s="53"/>
      <c r="AX3380" s="53"/>
      <c r="AY3380" s="53"/>
    </row>
    <row r="3381" spans="18:51">
      <c r="R3381" s="55"/>
      <c r="S3381" s="53"/>
      <c r="T3381" s="53"/>
      <c r="U3381" s="53"/>
      <c r="V3381" s="53"/>
      <c r="W3381" s="53"/>
      <c r="X3381" s="54"/>
      <c r="Y3381" s="54"/>
      <c r="Z3381" s="54"/>
      <c r="AA3381" s="54"/>
      <c r="AB3381" s="54"/>
      <c r="AC3381" s="54"/>
      <c r="AD3381" s="54"/>
      <c r="AE3381" s="54"/>
      <c r="AF3381" s="53"/>
      <c r="AG3381" s="54"/>
      <c r="AH3381" s="54"/>
      <c r="AI3381" s="54"/>
      <c r="AJ3381" s="53"/>
      <c r="AK3381" s="53"/>
      <c r="AL3381" s="53"/>
      <c r="AM3381" s="53"/>
      <c r="AN3381" s="53"/>
      <c r="AO3381" s="53"/>
      <c r="AP3381" s="53"/>
      <c r="AQ3381" s="53"/>
      <c r="AR3381" s="53"/>
      <c r="AS3381" s="53"/>
      <c r="AT3381" s="53"/>
      <c r="AU3381" s="53"/>
      <c r="AV3381" s="53"/>
      <c r="AW3381" s="53"/>
      <c r="AX3381" s="53"/>
      <c r="AY3381" s="53"/>
    </row>
    <row r="3382" spans="18:51">
      <c r="R3382" s="55"/>
      <c r="S3382" s="53"/>
      <c r="T3382" s="53"/>
      <c r="U3382" s="53"/>
      <c r="V3382" s="53"/>
      <c r="W3382" s="53"/>
      <c r="X3382" s="54"/>
      <c r="Y3382" s="54"/>
      <c r="Z3382" s="54"/>
      <c r="AA3382" s="54"/>
      <c r="AB3382" s="54"/>
      <c r="AC3382" s="54"/>
      <c r="AD3382" s="54"/>
      <c r="AE3382" s="54"/>
      <c r="AF3382" s="53"/>
      <c r="AG3382" s="54"/>
      <c r="AH3382" s="54"/>
      <c r="AI3382" s="54"/>
      <c r="AJ3382" s="53"/>
      <c r="AK3382" s="53"/>
      <c r="AL3382" s="53"/>
      <c r="AM3382" s="53"/>
      <c r="AN3382" s="53"/>
      <c r="AO3382" s="53"/>
      <c r="AP3382" s="53"/>
      <c r="AQ3382" s="53"/>
      <c r="AR3382" s="53"/>
      <c r="AS3382" s="53"/>
      <c r="AT3382" s="53"/>
      <c r="AU3382" s="53"/>
      <c r="AV3382" s="53"/>
      <c r="AW3382" s="53"/>
      <c r="AX3382" s="53"/>
      <c r="AY3382" s="53"/>
    </row>
    <row r="3383" spans="18:51">
      <c r="R3383" s="55"/>
      <c r="S3383" s="53"/>
      <c r="T3383" s="53"/>
      <c r="U3383" s="53"/>
      <c r="V3383" s="53"/>
      <c r="W3383" s="53"/>
      <c r="X3383" s="54"/>
      <c r="Y3383" s="54"/>
      <c r="Z3383" s="54"/>
      <c r="AA3383" s="54"/>
      <c r="AB3383" s="54"/>
      <c r="AC3383" s="54"/>
      <c r="AD3383" s="54"/>
      <c r="AE3383" s="54"/>
      <c r="AF3383" s="53"/>
      <c r="AG3383" s="54"/>
      <c r="AH3383" s="54"/>
      <c r="AI3383" s="54"/>
      <c r="AJ3383" s="53"/>
      <c r="AK3383" s="53"/>
      <c r="AL3383" s="53"/>
      <c r="AM3383" s="53"/>
      <c r="AN3383" s="53"/>
      <c r="AO3383" s="53"/>
      <c r="AP3383" s="53"/>
      <c r="AQ3383" s="53"/>
      <c r="AR3383" s="53"/>
      <c r="AS3383" s="53"/>
      <c r="AT3383" s="53"/>
      <c r="AU3383" s="53"/>
      <c r="AV3383" s="53"/>
      <c r="AW3383" s="53"/>
      <c r="AX3383" s="53"/>
      <c r="AY3383" s="53"/>
    </row>
    <row r="3384" spans="18:51">
      <c r="R3384" s="55"/>
      <c r="S3384" s="53"/>
      <c r="T3384" s="53"/>
      <c r="U3384" s="53"/>
      <c r="V3384" s="53"/>
      <c r="W3384" s="53"/>
      <c r="X3384" s="54"/>
      <c r="Y3384" s="54"/>
      <c r="Z3384" s="54"/>
      <c r="AA3384" s="54"/>
      <c r="AB3384" s="54"/>
      <c r="AC3384" s="54"/>
      <c r="AD3384" s="54"/>
      <c r="AE3384" s="54"/>
      <c r="AF3384" s="53"/>
      <c r="AG3384" s="54"/>
      <c r="AH3384" s="54"/>
      <c r="AI3384" s="54"/>
      <c r="AJ3384" s="53"/>
      <c r="AK3384" s="53"/>
      <c r="AL3384" s="53"/>
      <c r="AM3384" s="53"/>
      <c r="AN3384" s="53"/>
      <c r="AO3384" s="53"/>
      <c r="AP3384" s="53"/>
      <c r="AQ3384" s="53"/>
      <c r="AR3384" s="53"/>
      <c r="AS3384" s="53"/>
      <c r="AT3384" s="53"/>
      <c r="AU3384" s="53"/>
      <c r="AV3384" s="53"/>
      <c r="AW3384" s="53"/>
      <c r="AX3384" s="53"/>
      <c r="AY3384" s="53"/>
    </row>
    <row r="3385" spans="18:51">
      <c r="R3385" s="55"/>
      <c r="S3385" s="53"/>
      <c r="T3385" s="53"/>
      <c r="U3385" s="53"/>
      <c r="V3385" s="53"/>
      <c r="W3385" s="53"/>
      <c r="X3385" s="54"/>
      <c r="Y3385" s="54"/>
      <c r="Z3385" s="54"/>
      <c r="AA3385" s="54"/>
      <c r="AB3385" s="54"/>
      <c r="AC3385" s="54"/>
      <c r="AD3385" s="54"/>
      <c r="AE3385" s="54"/>
      <c r="AF3385" s="53"/>
      <c r="AG3385" s="54"/>
      <c r="AH3385" s="54"/>
      <c r="AI3385" s="54"/>
      <c r="AJ3385" s="53"/>
      <c r="AK3385" s="53"/>
      <c r="AL3385" s="53"/>
      <c r="AM3385" s="53"/>
      <c r="AN3385" s="53"/>
      <c r="AO3385" s="53"/>
      <c r="AP3385" s="53"/>
      <c r="AQ3385" s="53"/>
      <c r="AR3385" s="53"/>
      <c r="AS3385" s="53"/>
      <c r="AT3385" s="53"/>
      <c r="AU3385" s="53"/>
      <c r="AV3385" s="53"/>
      <c r="AW3385" s="53"/>
      <c r="AX3385" s="53"/>
      <c r="AY3385" s="53"/>
    </row>
    <row r="3386" spans="18:51">
      <c r="R3386" s="55"/>
      <c r="S3386" s="53"/>
      <c r="T3386" s="53"/>
      <c r="U3386" s="53"/>
      <c r="V3386" s="53"/>
      <c r="W3386" s="53"/>
      <c r="X3386" s="54"/>
      <c r="Y3386" s="54"/>
      <c r="Z3386" s="54"/>
      <c r="AA3386" s="54"/>
      <c r="AB3386" s="54"/>
      <c r="AC3386" s="54"/>
      <c r="AD3386" s="54"/>
      <c r="AE3386" s="54"/>
      <c r="AF3386" s="53"/>
      <c r="AG3386" s="54"/>
      <c r="AH3386" s="54"/>
      <c r="AI3386" s="54"/>
      <c r="AJ3386" s="53"/>
      <c r="AK3386" s="53"/>
      <c r="AL3386" s="53"/>
      <c r="AM3386" s="53"/>
      <c r="AN3386" s="53"/>
      <c r="AO3386" s="53"/>
      <c r="AP3386" s="53"/>
      <c r="AQ3386" s="53"/>
      <c r="AR3386" s="53"/>
      <c r="AS3386" s="53"/>
      <c r="AT3386" s="53"/>
      <c r="AU3386" s="53"/>
      <c r="AV3386" s="53"/>
      <c r="AW3386" s="53"/>
      <c r="AX3386" s="53"/>
      <c r="AY3386" s="53"/>
    </row>
    <row r="3387" spans="18:51">
      <c r="R3387" s="55"/>
      <c r="S3387" s="53"/>
      <c r="T3387" s="53"/>
      <c r="U3387" s="53"/>
      <c r="V3387" s="53"/>
      <c r="W3387" s="53"/>
      <c r="X3387" s="54"/>
      <c r="Y3387" s="54"/>
      <c r="Z3387" s="54"/>
      <c r="AA3387" s="54"/>
      <c r="AB3387" s="54"/>
      <c r="AC3387" s="54"/>
      <c r="AD3387" s="54"/>
      <c r="AE3387" s="54"/>
      <c r="AF3387" s="53"/>
      <c r="AG3387" s="54"/>
      <c r="AH3387" s="54"/>
      <c r="AI3387" s="54"/>
      <c r="AJ3387" s="53"/>
      <c r="AK3387" s="53"/>
      <c r="AL3387" s="53"/>
      <c r="AM3387" s="53"/>
      <c r="AN3387" s="53"/>
      <c r="AO3387" s="53"/>
      <c r="AP3387" s="53"/>
      <c r="AQ3387" s="53"/>
      <c r="AR3387" s="53"/>
      <c r="AS3387" s="53"/>
      <c r="AT3387" s="53"/>
      <c r="AU3387" s="53"/>
      <c r="AV3387" s="53"/>
      <c r="AW3387" s="53"/>
      <c r="AX3387" s="53"/>
      <c r="AY3387" s="53"/>
    </row>
    <row r="3388" spans="18:51">
      <c r="R3388" s="55"/>
      <c r="S3388" s="53"/>
      <c r="T3388" s="53"/>
      <c r="U3388" s="53"/>
      <c r="V3388" s="53"/>
      <c r="W3388" s="53"/>
      <c r="X3388" s="54"/>
      <c r="Y3388" s="54"/>
      <c r="Z3388" s="54"/>
      <c r="AA3388" s="54"/>
      <c r="AB3388" s="54"/>
      <c r="AC3388" s="54"/>
      <c r="AD3388" s="54"/>
      <c r="AE3388" s="54"/>
      <c r="AF3388" s="53"/>
      <c r="AG3388" s="54"/>
      <c r="AH3388" s="54"/>
      <c r="AI3388" s="54"/>
      <c r="AJ3388" s="53"/>
      <c r="AK3388" s="53"/>
      <c r="AL3388" s="53"/>
      <c r="AM3388" s="53"/>
      <c r="AN3388" s="53"/>
      <c r="AO3388" s="53"/>
      <c r="AP3388" s="53"/>
      <c r="AQ3388" s="53"/>
      <c r="AR3388" s="53"/>
      <c r="AS3388" s="53"/>
      <c r="AT3388" s="53"/>
      <c r="AU3388" s="53"/>
      <c r="AV3388" s="53"/>
      <c r="AW3388" s="53"/>
      <c r="AX3388" s="53"/>
      <c r="AY3388" s="53"/>
    </row>
    <row r="3389" spans="18:51">
      <c r="R3389" s="55"/>
      <c r="S3389" s="53"/>
      <c r="T3389" s="53"/>
      <c r="U3389" s="53"/>
      <c r="V3389" s="53"/>
      <c r="W3389" s="53"/>
      <c r="X3389" s="54"/>
      <c r="Y3389" s="54"/>
      <c r="Z3389" s="54"/>
      <c r="AA3389" s="54"/>
      <c r="AB3389" s="54"/>
      <c r="AC3389" s="54"/>
      <c r="AD3389" s="54"/>
      <c r="AE3389" s="54"/>
      <c r="AF3389" s="53"/>
      <c r="AG3389" s="54"/>
      <c r="AH3389" s="54"/>
      <c r="AI3389" s="54"/>
      <c r="AJ3389" s="53"/>
      <c r="AK3389" s="53"/>
      <c r="AL3389" s="53"/>
      <c r="AM3389" s="53"/>
      <c r="AN3389" s="53"/>
      <c r="AO3389" s="53"/>
      <c r="AP3389" s="53"/>
      <c r="AQ3389" s="53"/>
      <c r="AR3389" s="53"/>
      <c r="AS3389" s="53"/>
      <c r="AT3389" s="53"/>
      <c r="AU3389" s="53"/>
      <c r="AV3389" s="53"/>
      <c r="AW3389" s="53"/>
      <c r="AX3389" s="53"/>
      <c r="AY3389" s="53"/>
    </row>
    <row r="3390" spans="18:51">
      <c r="R3390" s="55"/>
      <c r="S3390" s="53"/>
      <c r="T3390" s="53"/>
      <c r="U3390" s="53"/>
      <c r="V3390" s="53"/>
      <c r="W3390" s="53"/>
      <c r="X3390" s="54"/>
      <c r="Y3390" s="54"/>
      <c r="Z3390" s="54"/>
      <c r="AA3390" s="54"/>
      <c r="AB3390" s="54"/>
      <c r="AC3390" s="54"/>
      <c r="AD3390" s="54"/>
      <c r="AE3390" s="54"/>
      <c r="AF3390" s="53"/>
      <c r="AG3390" s="54"/>
      <c r="AH3390" s="54"/>
      <c r="AI3390" s="54"/>
      <c r="AJ3390" s="53"/>
      <c r="AK3390" s="53"/>
      <c r="AL3390" s="53"/>
      <c r="AM3390" s="53"/>
      <c r="AN3390" s="53"/>
      <c r="AO3390" s="53"/>
      <c r="AP3390" s="53"/>
      <c r="AQ3390" s="53"/>
      <c r="AR3390" s="53"/>
      <c r="AS3390" s="53"/>
      <c r="AT3390" s="53"/>
      <c r="AU3390" s="53"/>
      <c r="AV3390" s="53"/>
      <c r="AW3390" s="53"/>
      <c r="AX3390" s="53"/>
      <c r="AY3390" s="53"/>
    </row>
    <row r="3391" spans="18:51">
      <c r="R3391" s="55"/>
      <c r="S3391" s="53"/>
      <c r="T3391" s="53"/>
      <c r="U3391" s="53"/>
      <c r="V3391" s="53"/>
      <c r="W3391" s="53"/>
      <c r="X3391" s="54"/>
      <c r="Y3391" s="54"/>
      <c r="Z3391" s="54"/>
      <c r="AA3391" s="54"/>
      <c r="AB3391" s="54"/>
      <c r="AC3391" s="54"/>
      <c r="AD3391" s="54"/>
      <c r="AE3391" s="54"/>
      <c r="AF3391" s="53"/>
      <c r="AG3391" s="54"/>
      <c r="AH3391" s="54"/>
      <c r="AI3391" s="54"/>
      <c r="AJ3391" s="53"/>
      <c r="AK3391" s="53"/>
      <c r="AL3391" s="53"/>
      <c r="AM3391" s="53"/>
      <c r="AN3391" s="53"/>
      <c r="AO3391" s="53"/>
      <c r="AP3391" s="53"/>
      <c r="AQ3391" s="53"/>
      <c r="AR3391" s="53"/>
      <c r="AS3391" s="53"/>
      <c r="AT3391" s="53"/>
      <c r="AU3391" s="53"/>
      <c r="AV3391" s="53"/>
      <c r="AW3391" s="53"/>
      <c r="AX3391" s="53"/>
      <c r="AY3391" s="53"/>
    </row>
    <row r="3392" spans="18:51">
      <c r="R3392" s="55"/>
      <c r="S3392" s="53"/>
      <c r="T3392" s="53"/>
      <c r="U3392" s="53"/>
      <c r="V3392" s="53"/>
      <c r="W3392" s="53"/>
      <c r="X3392" s="54"/>
      <c r="Y3392" s="54"/>
      <c r="Z3392" s="54"/>
      <c r="AA3392" s="54"/>
      <c r="AB3392" s="54"/>
      <c r="AC3392" s="54"/>
      <c r="AD3392" s="54"/>
      <c r="AE3392" s="54"/>
      <c r="AF3392" s="53"/>
      <c r="AG3392" s="54"/>
      <c r="AH3392" s="54"/>
      <c r="AI3392" s="54"/>
      <c r="AJ3392" s="53"/>
      <c r="AK3392" s="53"/>
      <c r="AL3392" s="53"/>
      <c r="AM3392" s="53"/>
      <c r="AN3392" s="53"/>
      <c r="AO3392" s="53"/>
      <c r="AP3392" s="53"/>
      <c r="AQ3392" s="53"/>
      <c r="AR3392" s="53"/>
      <c r="AS3392" s="53"/>
      <c r="AT3392" s="53"/>
      <c r="AU3392" s="53"/>
      <c r="AV3392" s="53"/>
      <c r="AW3392" s="53"/>
      <c r="AX3392" s="53"/>
      <c r="AY3392" s="53"/>
    </row>
    <row r="3393" spans="18:51">
      <c r="R3393" s="55"/>
      <c r="S3393" s="53"/>
      <c r="T3393" s="53"/>
      <c r="U3393" s="53"/>
      <c r="V3393" s="53"/>
      <c r="W3393" s="53"/>
      <c r="X3393" s="54"/>
      <c r="Y3393" s="54"/>
      <c r="Z3393" s="54"/>
      <c r="AA3393" s="54"/>
      <c r="AB3393" s="54"/>
      <c r="AC3393" s="54"/>
      <c r="AD3393" s="54"/>
      <c r="AE3393" s="54"/>
      <c r="AF3393" s="53"/>
      <c r="AG3393" s="54"/>
      <c r="AH3393" s="54"/>
      <c r="AI3393" s="54"/>
      <c r="AJ3393" s="53"/>
      <c r="AK3393" s="53"/>
      <c r="AL3393" s="53"/>
      <c r="AM3393" s="53"/>
      <c r="AN3393" s="53"/>
      <c r="AO3393" s="53"/>
      <c r="AP3393" s="53"/>
      <c r="AQ3393" s="53"/>
      <c r="AR3393" s="53"/>
      <c r="AS3393" s="53"/>
      <c r="AT3393" s="53"/>
      <c r="AU3393" s="53"/>
      <c r="AV3393" s="53"/>
      <c r="AW3393" s="53"/>
      <c r="AX3393" s="53"/>
      <c r="AY3393" s="53"/>
    </row>
    <row r="3394" spans="18:51">
      <c r="R3394" s="55"/>
      <c r="S3394" s="53"/>
      <c r="T3394" s="53"/>
      <c r="U3394" s="53"/>
      <c r="V3394" s="53"/>
      <c r="W3394" s="53"/>
      <c r="X3394" s="54"/>
      <c r="Y3394" s="54"/>
      <c r="Z3394" s="54"/>
      <c r="AA3394" s="54"/>
      <c r="AB3394" s="54"/>
      <c r="AC3394" s="54"/>
      <c r="AD3394" s="54"/>
      <c r="AE3394" s="54"/>
      <c r="AF3394" s="53"/>
      <c r="AG3394" s="54"/>
      <c r="AH3394" s="54"/>
      <c r="AI3394" s="54"/>
      <c r="AJ3394" s="53"/>
      <c r="AK3394" s="53"/>
      <c r="AL3394" s="53"/>
      <c r="AM3394" s="53"/>
      <c r="AN3394" s="53"/>
      <c r="AO3394" s="53"/>
      <c r="AP3394" s="53"/>
      <c r="AQ3394" s="53"/>
      <c r="AR3394" s="53"/>
      <c r="AS3394" s="53"/>
      <c r="AT3394" s="53"/>
      <c r="AU3394" s="53"/>
      <c r="AV3394" s="53"/>
      <c r="AW3394" s="53"/>
      <c r="AX3394" s="53"/>
      <c r="AY3394" s="53"/>
    </row>
    <row r="3395" spans="18:51">
      <c r="R3395" s="55"/>
      <c r="S3395" s="53"/>
      <c r="T3395" s="53"/>
      <c r="U3395" s="53"/>
      <c r="V3395" s="53"/>
      <c r="W3395" s="53"/>
      <c r="X3395" s="54"/>
      <c r="Y3395" s="54"/>
      <c r="Z3395" s="54"/>
      <c r="AA3395" s="54"/>
      <c r="AB3395" s="54"/>
      <c r="AC3395" s="54"/>
      <c r="AD3395" s="54"/>
      <c r="AE3395" s="54"/>
      <c r="AF3395" s="53"/>
      <c r="AG3395" s="54"/>
      <c r="AH3395" s="54"/>
      <c r="AI3395" s="54"/>
      <c r="AJ3395" s="53"/>
      <c r="AK3395" s="53"/>
      <c r="AL3395" s="53"/>
      <c r="AM3395" s="53"/>
      <c r="AN3395" s="53"/>
      <c r="AO3395" s="53"/>
      <c r="AP3395" s="53"/>
      <c r="AQ3395" s="53"/>
      <c r="AR3395" s="53"/>
      <c r="AS3395" s="53"/>
      <c r="AT3395" s="53"/>
      <c r="AU3395" s="53"/>
      <c r="AV3395" s="53"/>
      <c r="AW3395" s="53"/>
      <c r="AX3395" s="53"/>
      <c r="AY3395" s="53"/>
    </row>
    <row r="3396" spans="18:51">
      <c r="R3396" s="55"/>
      <c r="S3396" s="53"/>
      <c r="T3396" s="53"/>
      <c r="U3396" s="53"/>
      <c r="V3396" s="53"/>
      <c r="W3396" s="53"/>
      <c r="X3396" s="54"/>
      <c r="Y3396" s="54"/>
      <c r="Z3396" s="54"/>
      <c r="AA3396" s="54"/>
      <c r="AB3396" s="54"/>
      <c r="AC3396" s="54"/>
      <c r="AD3396" s="54"/>
      <c r="AE3396" s="54"/>
      <c r="AF3396" s="53"/>
      <c r="AG3396" s="54"/>
      <c r="AH3396" s="54"/>
      <c r="AI3396" s="54"/>
      <c r="AJ3396" s="53"/>
      <c r="AK3396" s="53"/>
      <c r="AL3396" s="53"/>
      <c r="AM3396" s="53"/>
      <c r="AN3396" s="53"/>
      <c r="AO3396" s="53"/>
      <c r="AP3396" s="53"/>
      <c r="AQ3396" s="53"/>
      <c r="AR3396" s="53"/>
      <c r="AS3396" s="53"/>
      <c r="AT3396" s="53"/>
      <c r="AU3396" s="53"/>
      <c r="AV3396" s="53"/>
      <c r="AW3396" s="53"/>
      <c r="AX3396" s="53"/>
      <c r="AY3396" s="53"/>
    </row>
    <row r="3397" spans="18:51">
      <c r="R3397" s="55"/>
      <c r="S3397" s="53"/>
      <c r="T3397" s="53"/>
      <c r="U3397" s="53"/>
      <c r="V3397" s="53"/>
      <c r="W3397" s="53"/>
      <c r="X3397" s="54"/>
      <c r="Y3397" s="54"/>
      <c r="Z3397" s="54"/>
      <c r="AA3397" s="54"/>
      <c r="AB3397" s="54"/>
      <c r="AC3397" s="54"/>
      <c r="AD3397" s="54"/>
      <c r="AE3397" s="54"/>
      <c r="AF3397" s="53"/>
      <c r="AG3397" s="54"/>
      <c r="AH3397" s="54"/>
      <c r="AI3397" s="54"/>
      <c r="AJ3397" s="53"/>
      <c r="AK3397" s="53"/>
      <c r="AL3397" s="53"/>
      <c r="AM3397" s="53"/>
      <c r="AN3397" s="53"/>
      <c r="AO3397" s="53"/>
      <c r="AP3397" s="53"/>
      <c r="AQ3397" s="53"/>
      <c r="AR3397" s="53"/>
      <c r="AS3397" s="53"/>
      <c r="AT3397" s="53"/>
      <c r="AU3397" s="53"/>
      <c r="AV3397" s="53"/>
      <c r="AW3397" s="53"/>
      <c r="AX3397" s="53"/>
      <c r="AY3397" s="53"/>
    </row>
    <row r="3398" spans="18:51">
      <c r="R3398" s="55"/>
      <c r="S3398" s="53"/>
      <c r="T3398" s="53"/>
      <c r="U3398" s="53"/>
      <c r="V3398" s="53"/>
      <c r="W3398" s="53"/>
      <c r="X3398" s="54"/>
      <c r="Y3398" s="54"/>
      <c r="Z3398" s="54"/>
      <c r="AA3398" s="54"/>
      <c r="AB3398" s="54"/>
      <c r="AC3398" s="54"/>
      <c r="AD3398" s="54"/>
      <c r="AE3398" s="54"/>
      <c r="AF3398" s="53"/>
      <c r="AG3398" s="54"/>
      <c r="AH3398" s="54"/>
      <c r="AI3398" s="54"/>
      <c r="AJ3398" s="53"/>
      <c r="AK3398" s="53"/>
      <c r="AL3398" s="53"/>
      <c r="AM3398" s="53"/>
      <c r="AN3398" s="53"/>
      <c r="AO3398" s="53"/>
      <c r="AP3398" s="53"/>
      <c r="AQ3398" s="53"/>
      <c r="AR3398" s="53"/>
      <c r="AS3398" s="53"/>
      <c r="AT3398" s="53"/>
      <c r="AU3398" s="53"/>
      <c r="AV3398" s="53"/>
      <c r="AW3398" s="53"/>
      <c r="AX3398" s="53"/>
      <c r="AY3398" s="53"/>
    </row>
    <row r="3399" spans="18:51">
      <c r="R3399" s="55"/>
      <c r="S3399" s="53"/>
      <c r="T3399" s="53"/>
      <c r="U3399" s="53"/>
      <c r="V3399" s="53"/>
      <c r="W3399" s="53"/>
      <c r="X3399" s="54"/>
      <c r="Y3399" s="54"/>
      <c r="Z3399" s="54"/>
      <c r="AA3399" s="54"/>
      <c r="AB3399" s="54"/>
      <c r="AC3399" s="54"/>
      <c r="AD3399" s="54"/>
      <c r="AE3399" s="54"/>
      <c r="AF3399" s="53"/>
      <c r="AG3399" s="54"/>
      <c r="AH3399" s="54"/>
      <c r="AI3399" s="54"/>
      <c r="AJ3399" s="53"/>
      <c r="AK3399" s="53"/>
      <c r="AL3399" s="53"/>
      <c r="AM3399" s="53"/>
      <c r="AN3399" s="53"/>
      <c r="AO3399" s="53"/>
      <c r="AP3399" s="53"/>
      <c r="AQ3399" s="53"/>
      <c r="AR3399" s="53"/>
      <c r="AS3399" s="53"/>
      <c r="AT3399" s="53"/>
      <c r="AU3399" s="53"/>
      <c r="AV3399" s="53"/>
      <c r="AW3399" s="53"/>
      <c r="AX3399" s="53"/>
      <c r="AY3399" s="53"/>
    </row>
    <row r="3400" spans="18:51">
      <c r="R3400" s="55"/>
      <c r="S3400" s="53"/>
      <c r="T3400" s="53"/>
      <c r="U3400" s="53"/>
      <c r="V3400" s="53"/>
      <c r="W3400" s="53"/>
      <c r="X3400" s="54"/>
      <c r="Y3400" s="54"/>
      <c r="Z3400" s="54"/>
      <c r="AA3400" s="54"/>
      <c r="AB3400" s="54"/>
      <c r="AC3400" s="54"/>
      <c r="AD3400" s="54"/>
      <c r="AE3400" s="54"/>
      <c r="AF3400" s="53"/>
      <c r="AG3400" s="54"/>
      <c r="AH3400" s="54"/>
      <c r="AI3400" s="54"/>
      <c r="AJ3400" s="53"/>
      <c r="AK3400" s="53"/>
      <c r="AL3400" s="53"/>
      <c r="AM3400" s="53"/>
      <c r="AN3400" s="53"/>
      <c r="AO3400" s="53"/>
      <c r="AP3400" s="53"/>
      <c r="AQ3400" s="53"/>
      <c r="AR3400" s="53"/>
      <c r="AS3400" s="53"/>
      <c r="AT3400" s="53"/>
      <c r="AU3400" s="53"/>
      <c r="AV3400" s="53"/>
      <c r="AW3400" s="53"/>
      <c r="AX3400" s="53"/>
      <c r="AY3400" s="53"/>
    </row>
    <row r="3401" spans="18:51">
      <c r="R3401" s="55"/>
      <c r="S3401" s="53"/>
      <c r="T3401" s="53"/>
      <c r="U3401" s="53"/>
      <c r="V3401" s="53"/>
      <c r="W3401" s="53"/>
      <c r="X3401" s="54"/>
      <c r="Y3401" s="54"/>
      <c r="Z3401" s="54"/>
      <c r="AA3401" s="54"/>
      <c r="AB3401" s="54"/>
      <c r="AC3401" s="54"/>
      <c r="AD3401" s="54"/>
      <c r="AE3401" s="54"/>
      <c r="AF3401" s="53"/>
      <c r="AG3401" s="54"/>
      <c r="AH3401" s="54"/>
      <c r="AI3401" s="54"/>
      <c r="AJ3401" s="53"/>
      <c r="AK3401" s="53"/>
      <c r="AL3401" s="53"/>
      <c r="AM3401" s="53"/>
      <c r="AN3401" s="53"/>
      <c r="AO3401" s="53"/>
      <c r="AP3401" s="53"/>
      <c r="AQ3401" s="53"/>
      <c r="AR3401" s="53"/>
      <c r="AS3401" s="53"/>
      <c r="AT3401" s="53"/>
      <c r="AU3401" s="53"/>
      <c r="AV3401" s="53"/>
      <c r="AW3401" s="53"/>
      <c r="AX3401" s="53"/>
      <c r="AY3401" s="53"/>
    </row>
    <row r="3402" spans="18:51">
      <c r="R3402" s="55"/>
      <c r="S3402" s="53"/>
      <c r="T3402" s="53"/>
      <c r="U3402" s="53"/>
      <c r="V3402" s="53"/>
      <c r="W3402" s="53"/>
      <c r="X3402" s="54"/>
      <c r="Y3402" s="54"/>
      <c r="Z3402" s="54"/>
      <c r="AA3402" s="54"/>
      <c r="AB3402" s="54"/>
      <c r="AC3402" s="54"/>
      <c r="AD3402" s="54"/>
      <c r="AE3402" s="54"/>
      <c r="AF3402" s="53"/>
      <c r="AG3402" s="54"/>
      <c r="AH3402" s="54"/>
      <c r="AI3402" s="54"/>
      <c r="AJ3402" s="53"/>
      <c r="AK3402" s="53"/>
      <c r="AL3402" s="53"/>
      <c r="AM3402" s="53"/>
      <c r="AN3402" s="53"/>
      <c r="AO3402" s="53"/>
      <c r="AP3402" s="53"/>
      <c r="AQ3402" s="53"/>
      <c r="AR3402" s="53"/>
      <c r="AS3402" s="53"/>
      <c r="AT3402" s="53"/>
      <c r="AU3402" s="53"/>
      <c r="AV3402" s="53"/>
      <c r="AW3402" s="53"/>
      <c r="AX3402" s="53"/>
      <c r="AY3402" s="53"/>
    </row>
    <row r="3403" spans="18:51">
      <c r="R3403" s="55"/>
      <c r="S3403" s="53"/>
      <c r="T3403" s="53"/>
      <c r="U3403" s="53"/>
      <c r="V3403" s="53"/>
      <c r="W3403" s="53"/>
      <c r="X3403" s="54"/>
      <c r="Y3403" s="54"/>
      <c r="Z3403" s="54"/>
      <c r="AA3403" s="54"/>
      <c r="AB3403" s="54"/>
      <c r="AC3403" s="54"/>
      <c r="AD3403" s="54"/>
      <c r="AE3403" s="54"/>
      <c r="AF3403" s="53"/>
      <c r="AG3403" s="54"/>
      <c r="AH3403" s="54"/>
      <c r="AI3403" s="54"/>
      <c r="AJ3403" s="53"/>
      <c r="AK3403" s="53"/>
      <c r="AL3403" s="53"/>
      <c r="AM3403" s="53"/>
      <c r="AN3403" s="53"/>
      <c r="AO3403" s="53"/>
      <c r="AP3403" s="53"/>
      <c r="AQ3403" s="53"/>
      <c r="AR3403" s="53"/>
      <c r="AS3403" s="53"/>
      <c r="AT3403" s="53"/>
      <c r="AU3403" s="53"/>
      <c r="AV3403" s="53"/>
      <c r="AW3403" s="53"/>
      <c r="AX3403" s="53"/>
      <c r="AY3403" s="53"/>
    </row>
    <row r="3404" spans="18:51">
      <c r="R3404" s="55"/>
      <c r="S3404" s="53"/>
      <c r="T3404" s="53"/>
      <c r="U3404" s="53"/>
      <c r="V3404" s="53"/>
      <c r="W3404" s="53"/>
      <c r="X3404" s="54"/>
      <c r="Y3404" s="54"/>
      <c r="Z3404" s="54"/>
      <c r="AA3404" s="54"/>
      <c r="AB3404" s="54"/>
      <c r="AC3404" s="54"/>
      <c r="AD3404" s="54"/>
      <c r="AE3404" s="54"/>
      <c r="AF3404" s="53"/>
      <c r="AG3404" s="54"/>
      <c r="AH3404" s="54"/>
      <c r="AI3404" s="54"/>
      <c r="AJ3404" s="53"/>
      <c r="AK3404" s="53"/>
      <c r="AL3404" s="53"/>
      <c r="AM3404" s="53"/>
      <c r="AN3404" s="53"/>
      <c r="AO3404" s="53"/>
      <c r="AP3404" s="53"/>
      <c r="AQ3404" s="53"/>
      <c r="AR3404" s="53"/>
      <c r="AS3404" s="53"/>
      <c r="AT3404" s="53"/>
      <c r="AU3404" s="53"/>
      <c r="AV3404" s="53"/>
      <c r="AW3404" s="53"/>
      <c r="AX3404" s="53"/>
      <c r="AY3404" s="53"/>
    </row>
    <row r="3405" spans="18:51">
      <c r="R3405" s="55"/>
      <c r="S3405" s="53"/>
      <c r="T3405" s="53"/>
      <c r="U3405" s="53"/>
      <c r="V3405" s="53"/>
      <c r="W3405" s="53"/>
      <c r="X3405" s="54"/>
      <c r="Y3405" s="54"/>
      <c r="Z3405" s="54"/>
      <c r="AA3405" s="54"/>
      <c r="AB3405" s="54"/>
      <c r="AC3405" s="54"/>
      <c r="AD3405" s="54"/>
      <c r="AE3405" s="54"/>
      <c r="AF3405" s="53"/>
      <c r="AG3405" s="54"/>
      <c r="AH3405" s="54"/>
      <c r="AI3405" s="54"/>
      <c r="AJ3405" s="53"/>
      <c r="AK3405" s="53"/>
      <c r="AL3405" s="53"/>
      <c r="AM3405" s="53"/>
      <c r="AN3405" s="53"/>
      <c r="AO3405" s="53"/>
      <c r="AP3405" s="53"/>
      <c r="AQ3405" s="53"/>
      <c r="AR3405" s="53"/>
      <c r="AS3405" s="53"/>
      <c r="AT3405" s="53"/>
      <c r="AU3405" s="53"/>
      <c r="AV3405" s="53"/>
      <c r="AW3405" s="53"/>
      <c r="AX3405" s="53"/>
      <c r="AY3405" s="53"/>
    </row>
    <row r="3406" spans="18:51">
      <c r="R3406" s="55"/>
      <c r="S3406" s="53"/>
      <c r="T3406" s="53"/>
      <c r="U3406" s="53"/>
      <c r="V3406" s="53"/>
      <c r="W3406" s="53"/>
      <c r="X3406" s="54"/>
      <c r="Y3406" s="54"/>
      <c r="Z3406" s="54"/>
      <c r="AA3406" s="54"/>
      <c r="AB3406" s="54"/>
      <c r="AC3406" s="54"/>
      <c r="AD3406" s="54"/>
      <c r="AE3406" s="54"/>
      <c r="AF3406" s="53"/>
      <c r="AG3406" s="54"/>
      <c r="AH3406" s="54"/>
      <c r="AI3406" s="54"/>
      <c r="AJ3406" s="53"/>
      <c r="AK3406" s="53"/>
      <c r="AL3406" s="53"/>
      <c r="AM3406" s="53"/>
      <c r="AN3406" s="53"/>
      <c r="AO3406" s="53"/>
      <c r="AP3406" s="53"/>
      <c r="AQ3406" s="53"/>
      <c r="AR3406" s="53"/>
      <c r="AS3406" s="53"/>
      <c r="AT3406" s="53"/>
      <c r="AU3406" s="53"/>
      <c r="AV3406" s="53"/>
      <c r="AW3406" s="53"/>
      <c r="AX3406" s="53"/>
      <c r="AY3406" s="53"/>
    </row>
    <row r="3407" spans="18:51">
      <c r="R3407" s="55"/>
      <c r="S3407" s="53"/>
      <c r="T3407" s="53"/>
      <c r="U3407" s="53"/>
      <c r="V3407" s="53"/>
      <c r="W3407" s="53"/>
      <c r="X3407" s="54"/>
      <c r="Y3407" s="54"/>
      <c r="Z3407" s="54"/>
      <c r="AA3407" s="54"/>
      <c r="AB3407" s="54"/>
      <c r="AC3407" s="54"/>
      <c r="AD3407" s="54"/>
      <c r="AE3407" s="54"/>
      <c r="AF3407" s="53"/>
      <c r="AG3407" s="54"/>
      <c r="AH3407" s="54"/>
      <c r="AI3407" s="54"/>
      <c r="AJ3407" s="53"/>
      <c r="AK3407" s="53"/>
      <c r="AL3407" s="53"/>
      <c r="AM3407" s="53"/>
      <c r="AN3407" s="53"/>
      <c r="AO3407" s="53"/>
      <c r="AP3407" s="53"/>
      <c r="AQ3407" s="53"/>
      <c r="AR3407" s="53"/>
      <c r="AS3407" s="53"/>
      <c r="AT3407" s="53"/>
      <c r="AU3407" s="53"/>
      <c r="AV3407" s="53"/>
      <c r="AW3407" s="53"/>
      <c r="AX3407" s="53"/>
      <c r="AY3407" s="53"/>
    </row>
    <row r="3408" spans="18:51">
      <c r="R3408" s="55"/>
      <c r="S3408" s="53"/>
      <c r="T3408" s="53"/>
      <c r="U3408" s="53"/>
      <c r="V3408" s="53"/>
      <c r="W3408" s="53"/>
      <c r="X3408" s="54"/>
      <c r="Y3408" s="54"/>
      <c r="Z3408" s="54"/>
      <c r="AA3408" s="54"/>
      <c r="AB3408" s="54"/>
      <c r="AC3408" s="54"/>
      <c r="AD3408" s="54"/>
      <c r="AE3408" s="54"/>
      <c r="AF3408" s="53"/>
      <c r="AG3408" s="54"/>
      <c r="AH3408" s="54"/>
      <c r="AI3408" s="54"/>
      <c r="AJ3408" s="53"/>
      <c r="AK3408" s="53"/>
      <c r="AL3408" s="53"/>
      <c r="AM3408" s="53"/>
      <c r="AN3408" s="53"/>
      <c r="AO3408" s="53"/>
      <c r="AP3408" s="53"/>
      <c r="AQ3408" s="53"/>
      <c r="AR3408" s="53"/>
      <c r="AS3408" s="53"/>
      <c r="AT3408" s="53"/>
      <c r="AU3408" s="53"/>
      <c r="AV3408" s="53"/>
      <c r="AW3408" s="53"/>
      <c r="AX3408" s="53"/>
      <c r="AY3408" s="53"/>
    </row>
    <row r="3409" spans="18:51">
      <c r="R3409" s="55"/>
      <c r="S3409" s="53"/>
      <c r="T3409" s="53"/>
      <c r="U3409" s="53"/>
      <c r="V3409" s="53"/>
      <c r="W3409" s="53"/>
      <c r="X3409" s="54"/>
      <c r="Y3409" s="54"/>
      <c r="Z3409" s="54"/>
      <c r="AA3409" s="54"/>
      <c r="AB3409" s="54"/>
      <c r="AC3409" s="54"/>
      <c r="AD3409" s="54"/>
      <c r="AE3409" s="54"/>
      <c r="AF3409" s="53"/>
      <c r="AG3409" s="54"/>
      <c r="AH3409" s="54"/>
      <c r="AI3409" s="54"/>
      <c r="AJ3409" s="53"/>
      <c r="AK3409" s="53"/>
      <c r="AL3409" s="53"/>
      <c r="AM3409" s="53"/>
      <c r="AN3409" s="53"/>
      <c r="AO3409" s="53"/>
      <c r="AP3409" s="53"/>
      <c r="AQ3409" s="53"/>
      <c r="AR3409" s="53"/>
      <c r="AS3409" s="53"/>
      <c r="AT3409" s="53"/>
      <c r="AU3409" s="53"/>
      <c r="AV3409" s="53"/>
      <c r="AW3409" s="53"/>
      <c r="AX3409" s="53"/>
      <c r="AY3409" s="53"/>
    </row>
    <row r="3410" spans="18:51">
      <c r="R3410" s="55"/>
      <c r="S3410" s="53"/>
      <c r="T3410" s="53"/>
      <c r="U3410" s="53"/>
      <c r="V3410" s="53"/>
      <c r="W3410" s="53"/>
      <c r="X3410" s="54"/>
      <c r="Y3410" s="54"/>
      <c r="Z3410" s="54"/>
      <c r="AA3410" s="54"/>
      <c r="AB3410" s="54"/>
      <c r="AC3410" s="54"/>
      <c r="AD3410" s="54"/>
      <c r="AE3410" s="54"/>
      <c r="AF3410" s="53"/>
      <c r="AG3410" s="54"/>
      <c r="AH3410" s="54"/>
      <c r="AI3410" s="54"/>
      <c r="AJ3410" s="53"/>
      <c r="AK3410" s="53"/>
      <c r="AL3410" s="53"/>
      <c r="AM3410" s="53"/>
      <c r="AN3410" s="53"/>
      <c r="AO3410" s="53"/>
      <c r="AP3410" s="53"/>
      <c r="AQ3410" s="53"/>
      <c r="AR3410" s="53"/>
      <c r="AS3410" s="53"/>
      <c r="AT3410" s="53"/>
      <c r="AU3410" s="53"/>
      <c r="AV3410" s="53"/>
      <c r="AW3410" s="53"/>
      <c r="AX3410" s="53"/>
      <c r="AY3410" s="53"/>
    </row>
    <row r="3411" spans="18:51">
      <c r="R3411" s="55"/>
      <c r="S3411" s="53"/>
      <c r="T3411" s="53"/>
      <c r="U3411" s="53"/>
      <c r="V3411" s="53"/>
      <c r="W3411" s="53"/>
      <c r="X3411" s="54"/>
      <c r="Y3411" s="54"/>
      <c r="Z3411" s="54"/>
      <c r="AA3411" s="54"/>
      <c r="AB3411" s="54"/>
      <c r="AC3411" s="54"/>
      <c r="AD3411" s="54"/>
      <c r="AE3411" s="54"/>
      <c r="AF3411" s="53"/>
      <c r="AG3411" s="54"/>
      <c r="AH3411" s="54"/>
      <c r="AI3411" s="54"/>
      <c r="AJ3411" s="53"/>
      <c r="AK3411" s="53"/>
      <c r="AL3411" s="53"/>
      <c r="AM3411" s="53"/>
      <c r="AN3411" s="53"/>
      <c r="AO3411" s="53"/>
      <c r="AP3411" s="53"/>
      <c r="AQ3411" s="53"/>
      <c r="AR3411" s="53"/>
      <c r="AS3411" s="53"/>
      <c r="AT3411" s="53"/>
      <c r="AU3411" s="53"/>
      <c r="AV3411" s="53"/>
      <c r="AW3411" s="53"/>
      <c r="AX3411" s="53"/>
      <c r="AY3411" s="53"/>
    </row>
    <row r="3412" spans="18:51">
      <c r="R3412" s="55"/>
      <c r="S3412" s="53"/>
      <c r="T3412" s="53"/>
      <c r="U3412" s="53"/>
      <c r="V3412" s="53"/>
      <c r="W3412" s="53"/>
      <c r="X3412" s="54"/>
      <c r="Y3412" s="54"/>
      <c r="Z3412" s="54"/>
      <c r="AA3412" s="54"/>
      <c r="AB3412" s="54"/>
      <c r="AC3412" s="54"/>
      <c r="AD3412" s="54"/>
      <c r="AE3412" s="54"/>
      <c r="AF3412" s="53"/>
      <c r="AG3412" s="54"/>
      <c r="AH3412" s="54"/>
      <c r="AI3412" s="54"/>
      <c r="AJ3412" s="53"/>
      <c r="AK3412" s="53"/>
      <c r="AL3412" s="53"/>
      <c r="AM3412" s="53"/>
      <c r="AN3412" s="53"/>
      <c r="AO3412" s="53"/>
      <c r="AP3412" s="53"/>
      <c r="AQ3412" s="53"/>
      <c r="AR3412" s="53"/>
      <c r="AS3412" s="53"/>
      <c r="AT3412" s="53"/>
      <c r="AU3412" s="53"/>
      <c r="AV3412" s="53"/>
      <c r="AW3412" s="53"/>
      <c r="AX3412" s="53"/>
      <c r="AY3412" s="53"/>
    </row>
    <row r="3413" spans="18:51">
      <c r="R3413" s="55"/>
      <c r="S3413" s="53"/>
      <c r="T3413" s="53"/>
      <c r="U3413" s="53"/>
      <c r="V3413" s="53"/>
      <c r="W3413" s="53"/>
      <c r="X3413" s="54"/>
      <c r="Y3413" s="54"/>
      <c r="Z3413" s="54"/>
      <c r="AA3413" s="54"/>
      <c r="AB3413" s="54"/>
      <c r="AC3413" s="54"/>
      <c r="AD3413" s="54"/>
      <c r="AE3413" s="54"/>
      <c r="AF3413" s="53"/>
      <c r="AG3413" s="54"/>
      <c r="AH3413" s="54"/>
      <c r="AI3413" s="54"/>
      <c r="AJ3413" s="53"/>
      <c r="AK3413" s="53"/>
      <c r="AL3413" s="53"/>
      <c r="AM3413" s="53"/>
      <c r="AN3413" s="53"/>
      <c r="AO3413" s="53"/>
      <c r="AP3413" s="53"/>
      <c r="AQ3413" s="53"/>
      <c r="AR3413" s="53"/>
      <c r="AS3413" s="53"/>
      <c r="AT3413" s="53"/>
      <c r="AU3413" s="53"/>
      <c r="AV3413" s="53"/>
      <c r="AW3413" s="53"/>
      <c r="AX3413" s="53"/>
      <c r="AY3413" s="53"/>
    </row>
    <row r="3414" spans="18:51">
      <c r="R3414" s="55"/>
      <c r="S3414" s="53"/>
      <c r="T3414" s="53"/>
      <c r="U3414" s="53"/>
      <c r="V3414" s="53"/>
      <c r="W3414" s="53"/>
      <c r="X3414" s="54"/>
      <c r="Y3414" s="54"/>
      <c r="Z3414" s="54"/>
      <c r="AA3414" s="54"/>
      <c r="AB3414" s="54"/>
      <c r="AC3414" s="54"/>
      <c r="AD3414" s="54"/>
      <c r="AE3414" s="54"/>
      <c r="AF3414" s="53"/>
      <c r="AG3414" s="54"/>
      <c r="AH3414" s="54"/>
      <c r="AI3414" s="54"/>
      <c r="AJ3414" s="53"/>
      <c r="AK3414" s="53"/>
      <c r="AL3414" s="53"/>
      <c r="AM3414" s="53"/>
      <c r="AN3414" s="53"/>
      <c r="AO3414" s="53"/>
      <c r="AP3414" s="53"/>
      <c r="AQ3414" s="53"/>
      <c r="AR3414" s="53"/>
      <c r="AS3414" s="53"/>
      <c r="AT3414" s="53"/>
      <c r="AU3414" s="53"/>
      <c r="AV3414" s="53"/>
      <c r="AW3414" s="53"/>
      <c r="AX3414" s="53"/>
      <c r="AY3414" s="53"/>
    </row>
    <row r="3415" spans="18:51">
      <c r="R3415" s="55"/>
      <c r="S3415" s="53"/>
      <c r="T3415" s="53"/>
      <c r="U3415" s="53"/>
      <c r="V3415" s="53"/>
      <c r="W3415" s="53"/>
      <c r="X3415" s="54"/>
      <c r="Y3415" s="54"/>
      <c r="Z3415" s="54"/>
      <c r="AA3415" s="54"/>
      <c r="AB3415" s="54"/>
      <c r="AC3415" s="54"/>
      <c r="AD3415" s="54"/>
      <c r="AE3415" s="54"/>
      <c r="AF3415" s="53"/>
      <c r="AG3415" s="54"/>
      <c r="AH3415" s="54"/>
      <c r="AI3415" s="54"/>
      <c r="AJ3415" s="53"/>
      <c r="AK3415" s="53"/>
      <c r="AL3415" s="53"/>
      <c r="AM3415" s="53"/>
      <c r="AN3415" s="53"/>
      <c r="AO3415" s="53"/>
      <c r="AP3415" s="53"/>
      <c r="AQ3415" s="53"/>
      <c r="AR3415" s="53"/>
      <c r="AS3415" s="53"/>
      <c r="AT3415" s="53"/>
      <c r="AU3415" s="53"/>
      <c r="AV3415" s="53"/>
      <c r="AW3415" s="53"/>
      <c r="AX3415" s="53"/>
      <c r="AY3415" s="53"/>
    </row>
    <row r="3416" spans="18:51">
      <c r="R3416" s="55"/>
      <c r="S3416" s="53"/>
      <c r="T3416" s="53"/>
      <c r="U3416" s="53"/>
      <c r="V3416" s="53"/>
      <c r="W3416" s="53"/>
      <c r="X3416" s="54"/>
      <c r="Y3416" s="54"/>
      <c r="Z3416" s="54"/>
      <c r="AA3416" s="54"/>
      <c r="AB3416" s="54"/>
      <c r="AC3416" s="54"/>
      <c r="AD3416" s="54"/>
      <c r="AE3416" s="54"/>
      <c r="AF3416" s="53"/>
      <c r="AG3416" s="54"/>
      <c r="AH3416" s="54"/>
      <c r="AI3416" s="54"/>
      <c r="AJ3416" s="53"/>
      <c r="AK3416" s="53"/>
      <c r="AL3416" s="53"/>
      <c r="AM3416" s="53"/>
      <c r="AN3416" s="53"/>
      <c r="AO3416" s="53"/>
      <c r="AP3416" s="53"/>
      <c r="AQ3416" s="53"/>
      <c r="AR3416" s="53"/>
      <c r="AS3416" s="53"/>
      <c r="AT3416" s="53"/>
      <c r="AU3416" s="53"/>
      <c r="AV3416" s="53"/>
      <c r="AW3416" s="53"/>
      <c r="AX3416" s="53"/>
      <c r="AY3416" s="53"/>
    </row>
    <row r="3417" spans="18:51">
      <c r="R3417" s="55"/>
      <c r="S3417" s="53"/>
      <c r="T3417" s="53"/>
      <c r="U3417" s="53"/>
      <c r="V3417" s="53"/>
      <c r="W3417" s="53"/>
      <c r="X3417" s="54"/>
      <c r="Y3417" s="54"/>
      <c r="Z3417" s="54"/>
      <c r="AA3417" s="54"/>
      <c r="AB3417" s="54"/>
      <c r="AC3417" s="54"/>
      <c r="AD3417" s="54"/>
      <c r="AE3417" s="54"/>
      <c r="AF3417" s="53"/>
      <c r="AG3417" s="54"/>
      <c r="AH3417" s="54"/>
      <c r="AI3417" s="54"/>
      <c r="AJ3417" s="53"/>
      <c r="AK3417" s="53"/>
      <c r="AL3417" s="53"/>
      <c r="AM3417" s="53"/>
      <c r="AN3417" s="53"/>
      <c r="AO3417" s="53"/>
      <c r="AP3417" s="53"/>
      <c r="AQ3417" s="53"/>
      <c r="AR3417" s="53"/>
      <c r="AS3417" s="53"/>
      <c r="AT3417" s="53"/>
      <c r="AU3417" s="53"/>
      <c r="AV3417" s="53"/>
      <c r="AW3417" s="53"/>
      <c r="AX3417" s="53"/>
      <c r="AY3417" s="53"/>
    </row>
    <row r="3418" spans="18:51">
      <c r="R3418" s="55"/>
      <c r="S3418" s="53"/>
      <c r="T3418" s="53"/>
      <c r="U3418" s="53"/>
      <c r="V3418" s="53"/>
      <c r="W3418" s="53"/>
      <c r="X3418" s="54"/>
      <c r="Y3418" s="54"/>
      <c r="Z3418" s="54"/>
      <c r="AA3418" s="54"/>
      <c r="AB3418" s="54"/>
      <c r="AC3418" s="54"/>
      <c r="AD3418" s="54"/>
      <c r="AE3418" s="54"/>
      <c r="AF3418" s="53"/>
      <c r="AG3418" s="54"/>
      <c r="AH3418" s="54"/>
      <c r="AI3418" s="54"/>
      <c r="AJ3418" s="53"/>
      <c r="AK3418" s="53"/>
      <c r="AL3418" s="53"/>
      <c r="AM3418" s="53"/>
      <c r="AN3418" s="53"/>
      <c r="AO3418" s="53"/>
      <c r="AP3418" s="53"/>
      <c r="AQ3418" s="53"/>
      <c r="AR3418" s="53"/>
      <c r="AS3418" s="53"/>
      <c r="AT3418" s="53"/>
      <c r="AU3418" s="53"/>
      <c r="AV3418" s="53"/>
      <c r="AW3418" s="53"/>
      <c r="AX3418" s="53"/>
      <c r="AY3418" s="53"/>
    </row>
    <row r="3419" spans="18:51">
      <c r="R3419" s="55"/>
      <c r="S3419" s="53"/>
      <c r="T3419" s="53"/>
      <c r="U3419" s="53"/>
      <c r="V3419" s="53"/>
      <c r="W3419" s="53"/>
      <c r="X3419" s="54"/>
      <c r="Y3419" s="54"/>
      <c r="Z3419" s="54"/>
      <c r="AA3419" s="54"/>
      <c r="AB3419" s="54"/>
      <c r="AC3419" s="54"/>
      <c r="AD3419" s="54"/>
      <c r="AE3419" s="54"/>
      <c r="AF3419" s="53"/>
      <c r="AG3419" s="54"/>
      <c r="AH3419" s="54"/>
      <c r="AI3419" s="54"/>
      <c r="AJ3419" s="53"/>
      <c r="AK3419" s="53"/>
      <c r="AL3419" s="53"/>
      <c r="AM3419" s="53"/>
      <c r="AN3419" s="53"/>
      <c r="AO3419" s="53"/>
      <c r="AP3419" s="53"/>
      <c r="AQ3419" s="53"/>
      <c r="AR3419" s="53"/>
      <c r="AS3419" s="53"/>
      <c r="AT3419" s="53"/>
      <c r="AU3419" s="53"/>
      <c r="AV3419" s="53"/>
      <c r="AW3419" s="53"/>
      <c r="AX3419" s="53"/>
      <c r="AY3419" s="53"/>
    </row>
    <row r="3420" spans="18:51">
      <c r="R3420" s="55"/>
      <c r="S3420" s="53"/>
      <c r="T3420" s="53"/>
      <c r="U3420" s="53"/>
      <c r="V3420" s="53"/>
      <c r="W3420" s="53"/>
      <c r="X3420" s="54"/>
      <c r="Y3420" s="54"/>
      <c r="Z3420" s="54"/>
      <c r="AA3420" s="54"/>
      <c r="AB3420" s="54"/>
      <c r="AC3420" s="54"/>
      <c r="AD3420" s="54"/>
      <c r="AE3420" s="54"/>
      <c r="AF3420" s="53"/>
      <c r="AG3420" s="54"/>
      <c r="AH3420" s="54"/>
      <c r="AI3420" s="54"/>
      <c r="AJ3420" s="53"/>
      <c r="AK3420" s="53"/>
      <c r="AL3420" s="53"/>
      <c r="AM3420" s="53"/>
      <c r="AN3420" s="53"/>
      <c r="AO3420" s="53"/>
      <c r="AP3420" s="53"/>
      <c r="AQ3420" s="53"/>
      <c r="AR3420" s="53"/>
      <c r="AS3420" s="53"/>
      <c r="AT3420" s="53"/>
      <c r="AU3420" s="53"/>
      <c r="AV3420" s="53"/>
      <c r="AW3420" s="53"/>
      <c r="AX3420" s="53"/>
      <c r="AY3420" s="53"/>
    </row>
    <row r="3421" spans="18:51">
      <c r="R3421" s="55"/>
      <c r="S3421" s="53"/>
      <c r="T3421" s="53"/>
      <c r="U3421" s="53"/>
      <c r="V3421" s="53"/>
      <c r="W3421" s="53"/>
      <c r="X3421" s="54"/>
      <c r="Y3421" s="54"/>
      <c r="Z3421" s="54"/>
      <c r="AA3421" s="54"/>
      <c r="AB3421" s="54"/>
      <c r="AC3421" s="54"/>
      <c r="AD3421" s="54"/>
      <c r="AE3421" s="54"/>
      <c r="AF3421" s="53"/>
      <c r="AG3421" s="54"/>
      <c r="AH3421" s="54"/>
      <c r="AI3421" s="54"/>
      <c r="AJ3421" s="53"/>
      <c r="AK3421" s="53"/>
      <c r="AL3421" s="53"/>
      <c r="AM3421" s="53"/>
      <c r="AN3421" s="53"/>
      <c r="AO3421" s="53"/>
      <c r="AP3421" s="53"/>
      <c r="AQ3421" s="53"/>
      <c r="AR3421" s="53"/>
      <c r="AS3421" s="53"/>
      <c r="AT3421" s="53"/>
      <c r="AU3421" s="53"/>
      <c r="AV3421" s="53"/>
      <c r="AW3421" s="53"/>
      <c r="AX3421" s="53"/>
      <c r="AY3421" s="53"/>
    </row>
    <row r="3422" spans="18:51">
      <c r="R3422" s="55"/>
      <c r="S3422" s="53"/>
      <c r="T3422" s="53"/>
      <c r="U3422" s="53"/>
      <c r="V3422" s="53"/>
      <c r="W3422" s="53"/>
      <c r="X3422" s="54"/>
      <c r="Y3422" s="54"/>
      <c r="Z3422" s="54"/>
      <c r="AA3422" s="54"/>
      <c r="AB3422" s="54"/>
      <c r="AC3422" s="54"/>
      <c r="AD3422" s="54"/>
      <c r="AE3422" s="54"/>
      <c r="AF3422" s="53"/>
      <c r="AG3422" s="54"/>
      <c r="AH3422" s="54"/>
      <c r="AI3422" s="54"/>
      <c r="AJ3422" s="53"/>
      <c r="AK3422" s="53"/>
      <c r="AL3422" s="53"/>
      <c r="AM3422" s="53"/>
      <c r="AN3422" s="53"/>
      <c r="AO3422" s="53"/>
      <c r="AP3422" s="53"/>
      <c r="AQ3422" s="53"/>
      <c r="AR3422" s="53"/>
      <c r="AS3422" s="53"/>
      <c r="AT3422" s="53"/>
      <c r="AU3422" s="53"/>
      <c r="AV3422" s="53"/>
      <c r="AW3422" s="53"/>
      <c r="AX3422" s="53"/>
      <c r="AY3422" s="53"/>
    </row>
    <row r="3423" spans="18:51">
      <c r="R3423" s="55"/>
      <c r="S3423" s="53"/>
      <c r="T3423" s="53"/>
      <c r="U3423" s="53"/>
      <c r="V3423" s="53"/>
      <c r="W3423" s="53"/>
      <c r="X3423" s="54"/>
      <c r="Y3423" s="54"/>
      <c r="Z3423" s="54"/>
      <c r="AA3423" s="54"/>
      <c r="AB3423" s="54"/>
      <c r="AC3423" s="54"/>
      <c r="AD3423" s="54"/>
      <c r="AE3423" s="54"/>
      <c r="AF3423" s="53"/>
      <c r="AG3423" s="54"/>
      <c r="AH3423" s="54"/>
      <c r="AI3423" s="54"/>
      <c r="AJ3423" s="53"/>
      <c r="AK3423" s="53"/>
      <c r="AL3423" s="53"/>
      <c r="AM3423" s="53"/>
      <c r="AN3423" s="53"/>
      <c r="AO3423" s="53"/>
      <c r="AP3423" s="53"/>
      <c r="AQ3423" s="53"/>
      <c r="AR3423" s="53"/>
      <c r="AS3423" s="53"/>
      <c r="AT3423" s="53"/>
      <c r="AU3423" s="53"/>
      <c r="AV3423" s="53"/>
      <c r="AW3423" s="53"/>
      <c r="AX3423" s="53"/>
      <c r="AY3423" s="53"/>
    </row>
    <row r="3424" spans="18:51">
      <c r="R3424" s="55"/>
      <c r="S3424" s="53"/>
      <c r="T3424" s="53"/>
      <c r="U3424" s="53"/>
      <c r="V3424" s="53"/>
      <c r="W3424" s="53"/>
      <c r="X3424" s="54"/>
      <c r="Y3424" s="54"/>
      <c r="Z3424" s="54"/>
      <c r="AA3424" s="54"/>
      <c r="AB3424" s="54"/>
      <c r="AC3424" s="54"/>
      <c r="AD3424" s="54"/>
      <c r="AE3424" s="54"/>
      <c r="AF3424" s="53"/>
      <c r="AG3424" s="54"/>
      <c r="AH3424" s="54"/>
      <c r="AI3424" s="54"/>
      <c r="AJ3424" s="53"/>
      <c r="AK3424" s="53"/>
      <c r="AL3424" s="53"/>
      <c r="AM3424" s="53"/>
      <c r="AN3424" s="53"/>
      <c r="AO3424" s="53"/>
      <c r="AP3424" s="53"/>
      <c r="AQ3424" s="53"/>
      <c r="AR3424" s="53"/>
      <c r="AS3424" s="53"/>
      <c r="AT3424" s="53"/>
      <c r="AU3424" s="53"/>
      <c r="AV3424" s="53"/>
      <c r="AW3424" s="53"/>
      <c r="AX3424" s="53"/>
      <c r="AY3424" s="53"/>
    </row>
    <row r="3425" spans="18:51">
      <c r="R3425" s="55"/>
      <c r="S3425" s="53"/>
      <c r="T3425" s="53"/>
      <c r="U3425" s="53"/>
      <c r="V3425" s="53"/>
      <c r="W3425" s="53"/>
      <c r="X3425" s="54"/>
      <c r="Y3425" s="54"/>
      <c r="Z3425" s="54"/>
      <c r="AA3425" s="54"/>
      <c r="AB3425" s="54"/>
      <c r="AC3425" s="54"/>
      <c r="AD3425" s="54"/>
      <c r="AE3425" s="54"/>
      <c r="AF3425" s="53"/>
      <c r="AG3425" s="54"/>
      <c r="AH3425" s="54"/>
      <c r="AI3425" s="54"/>
      <c r="AJ3425" s="53"/>
      <c r="AK3425" s="53"/>
      <c r="AL3425" s="53"/>
      <c r="AM3425" s="53"/>
      <c r="AN3425" s="53"/>
      <c r="AO3425" s="53"/>
      <c r="AP3425" s="53"/>
      <c r="AQ3425" s="53"/>
      <c r="AR3425" s="53"/>
      <c r="AS3425" s="53"/>
      <c r="AT3425" s="53"/>
      <c r="AU3425" s="53"/>
      <c r="AV3425" s="53"/>
      <c r="AW3425" s="53"/>
      <c r="AX3425" s="53"/>
      <c r="AY3425" s="53"/>
    </row>
    <row r="3426" spans="18:51">
      <c r="R3426" s="55"/>
      <c r="S3426" s="53"/>
      <c r="T3426" s="53"/>
      <c r="U3426" s="53"/>
      <c r="V3426" s="53"/>
      <c r="W3426" s="53"/>
      <c r="X3426" s="54"/>
      <c r="Y3426" s="54"/>
      <c r="Z3426" s="54"/>
      <c r="AA3426" s="54"/>
      <c r="AB3426" s="54"/>
      <c r="AC3426" s="54"/>
      <c r="AD3426" s="54"/>
      <c r="AE3426" s="54"/>
      <c r="AF3426" s="53"/>
      <c r="AG3426" s="54"/>
      <c r="AH3426" s="54"/>
      <c r="AI3426" s="54"/>
      <c r="AJ3426" s="53"/>
      <c r="AK3426" s="53"/>
      <c r="AL3426" s="53"/>
      <c r="AM3426" s="53"/>
      <c r="AN3426" s="53"/>
      <c r="AO3426" s="53"/>
      <c r="AP3426" s="53"/>
      <c r="AQ3426" s="53"/>
      <c r="AR3426" s="53"/>
      <c r="AS3426" s="53"/>
      <c r="AT3426" s="53"/>
      <c r="AU3426" s="53"/>
      <c r="AV3426" s="53"/>
      <c r="AW3426" s="53"/>
      <c r="AX3426" s="53"/>
      <c r="AY3426" s="53"/>
    </row>
    <row r="3427" spans="18:51">
      <c r="R3427" s="55"/>
      <c r="S3427" s="53"/>
      <c r="T3427" s="53"/>
      <c r="U3427" s="53"/>
      <c r="V3427" s="53"/>
      <c r="W3427" s="53"/>
      <c r="X3427" s="54"/>
      <c r="Y3427" s="54"/>
      <c r="Z3427" s="54"/>
      <c r="AA3427" s="54"/>
      <c r="AB3427" s="54"/>
      <c r="AC3427" s="54"/>
      <c r="AD3427" s="54"/>
      <c r="AE3427" s="54"/>
      <c r="AF3427" s="53"/>
      <c r="AG3427" s="54"/>
      <c r="AH3427" s="54"/>
      <c r="AI3427" s="54"/>
      <c r="AJ3427" s="53"/>
      <c r="AK3427" s="53"/>
      <c r="AL3427" s="53"/>
      <c r="AM3427" s="53"/>
      <c r="AN3427" s="53"/>
      <c r="AO3427" s="53"/>
      <c r="AP3427" s="53"/>
      <c r="AQ3427" s="53"/>
      <c r="AR3427" s="53"/>
      <c r="AS3427" s="53"/>
      <c r="AT3427" s="53"/>
      <c r="AU3427" s="53"/>
      <c r="AV3427" s="53"/>
      <c r="AW3427" s="53"/>
      <c r="AX3427" s="53"/>
      <c r="AY3427" s="53"/>
    </row>
    <row r="3428" spans="18:51">
      <c r="R3428" s="55"/>
      <c r="S3428" s="53"/>
      <c r="T3428" s="53"/>
      <c r="U3428" s="53"/>
      <c r="V3428" s="53"/>
      <c r="W3428" s="53"/>
      <c r="X3428" s="54"/>
      <c r="Y3428" s="54"/>
      <c r="Z3428" s="54"/>
      <c r="AA3428" s="54"/>
      <c r="AB3428" s="54"/>
      <c r="AC3428" s="54"/>
      <c r="AD3428" s="54"/>
      <c r="AE3428" s="54"/>
      <c r="AF3428" s="53"/>
      <c r="AG3428" s="54"/>
      <c r="AH3428" s="54"/>
      <c r="AI3428" s="54"/>
      <c r="AJ3428" s="53"/>
      <c r="AK3428" s="53"/>
      <c r="AL3428" s="53"/>
      <c r="AM3428" s="53"/>
      <c r="AN3428" s="53"/>
      <c r="AO3428" s="53"/>
      <c r="AP3428" s="53"/>
      <c r="AQ3428" s="53"/>
      <c r="AR3428" s="53"/>
      <c r="AS3428" s="53"/>
      <c r="AT3428" s="53"/>
      <c r="AU3428" s="53"/>
      <c r="AV3428" s="53"/>
      <c r="AW3428" s="53"/>
      <c r="AX3428" s="53"/>
      <c r="AY3428" s="53"/>
    </row>
    <row r="3429" spans="18:51">
      <c r="R3429" s="55"/>
      <c r="S3429" s="53"/>
      <c r="T3429" s="53"/>
      <c r="U3429" s="53"/>
      <c r="V3429" s="53"/>
      <c r="W3429" s="53"/>
      <c r="X3429" s="54"/>
      <c r="Y3429" s="54"/>
      <c r="Z3429" s="54"/>
      <c r="AA3429" s="54"/>
      <c r="AB3429" s="54"/>
      <c r="AC3429" s="54"/>
      <c r="AD3429" s="54"/>
      <c r="AE3429" s="54"/>
      <c r="AF3429" s="53"/>
      <c r="AG3429" s="54"/>
      <c r="AH3429" s="54"/>
      <c r="AI3429" s="54"/>
      <c r="AJ3429" s="53"/>
      <c r="AK3429" s="53"/>
      <c r="AL3429" s="53"/>
      <c r="AM3429" s="53"/>
      <c r="AN3429" s="53"/>
      <c r="AO3429" s="53"/>
      <c r="AP3429" s="53"/>
      <c r="AQ3429" s="53"/>
      <c r="AR3429" s="53"/>
      <c r="AS3429" s="53"/>
      <c r="AT3429" s="53"/>
      <c r="AU3429" s="53"/>
      <c r="AV3429" s="53"/>
      <c r="AW3429" s="53"/>
      <c r="AX3429" s="53"/>
      <c r="AY3429" s="53"/>
    </row>
    <row r="3430" spans="18:51">
      <c r="R3430" s="55"/>
      <c r="S3430" s="53"/>
      <c r="T3430" s="53"/>
      <c r="U3430" s="53"/>
      <c r="V3430" s="53"/>
      <c r="W3430" s="53"/>
      <c r="X3430" s="54"/>
      <c r="Y3430" s="54"/>
      <c r="Z3430" s="54"/>
      <c r="AA3430" s="54"/>
      <c r="AB3430" s="54"/>
      <c r="AC3430" s="54"/>
      <c r="AD3430" s="54"/>
      <c r="AE3430" s="54"/>
      <c r="AF3430" s="53"/>
      <c r="AG3430" s="54"/>
      <c r="AH3430" s="54"/>
      <c r="AI3430" s="54"/>
      <c r="AJ3430" s="53"/>
      <c r="AK3430" s="53"/>
      <c r="AL3430" s="53"/>
      <c r="AM3430" s="53"/>
      <c r="AN3430" s="53"/>
      <c r="AO3430" s="53"/>
      <c r="AP3430" s="53"/>
      <c r="AQ3430" s="53"/>
      <c r="AR3430" s="53"/>
      <c r="AS3430" s="53"/>
      <c r="AT3430" s="53"/>
      <c r="AU3430" s="53"/>
      <c r="AV3430" s="53"/>
      <c r="AW3430" s="53"/>
      <c r="AX3430" s="53"/>
      <c r="AY3430" s="53"/>
    </row>
    <row r="3431" spans="18:51">
      <c r="R3431" s="55"/>
      <c r="S3431" s="53"/>
      <c r="T3431" s="53"/>
      <c r="U3431" s="53"/>
      <c r="V3431" s="53"/>
      <c r="W3431" s="53"/>
      <c r="X3431" s="54"/>
      <c r="Y3431" s="54"/>
      <c r="Z3431" s="54"/>
      <c r="AA3431" s="54"/>
      <c r="AB3431" s="54"/>
      <c r="AC3431" s="54"/>
      <c r="AD3431" s="54"/>
      <c r="AE3431" s="54"/>
      <c r="AF3431" s="53"/>
      <c r="AG3431" s="54"/>
      <c r="AH3431" s="54"/>
      <c r="AI3431" s="54"/>
      <c r="AJ3431" s="53"/>
      <c r="AK3431" s="53"/>
      <c r="AL3431" s="53"/>
      <c r="AM3431" s="53"/>
      <c r="AN3431" s="53"/>
      <c r="AO3431" s="53"/>
      <c r="AP3431" s="53"/>
      <c r="AQ3431" s="53"/>
      <c r="AR3431" s="53"/>
      <c r="AS3431" s="53"/>
      <c r="AT3431" s="53"/>
      <c r="AU3431" s="53"/>
      <c r="AV3431" s="53"/>
      <c r="AW3431" s="53"/>
      <c r="AX3431" s="53"/>
      <c r="AY3431" s="53"/>
    </row>
    <row r="3432" spans="18:51">
      <c r="R3432" s="55"/>
      <c r="S3432" s="53"/>
      <c r="T3432" s="53"/>
      <c r="U3432" s="53"/>
      <c r="V3432" s="53"/>
      <c r="W3432" s="53"/>
      <c r="X3432" s="54"/>
      <c r="Y3432" s="54"/>
      <c r="Z3432" s="54"/>
      <c r="AA3432" s="54"/>
      <c r="AB3432" s="54"/>
      <c r="AC3432" s="54"/>
      <c r="AD3432" s="54"/>
      <c r="AE3432" s="54"/>
      <c r="AF3432" s="53"/>
      <c r="AG3432" s="54"/>
      <c r="AH3432" s="54"/>
      <c r="AI3432" s="54"/>
      <c r="AJ3432" s="53"/>
      <c r="AK3432" s="53"/>
      <c r="AL3432" s="53"/>
      <c r="AM3432" s="53"/>
      <c r="AN3432" s="53"/>
      <c r="AO3432" s="53"/>
      <c r="AP3432" s="53"/>
      <c r="AQ3432" s="53"/>
      <c r="AR3432" s="53"/>
      <c r="AS3432" s="53"/>
      <c r="AT3432" s="53"/>
      <c r="AU3432" s="53"/>
      <c r="AV3432" s="53"/>
      <c r="AW3432" s="53"/>
      <c r="AX3432" s="53"/>
      <c r="AY3432" s="53"/>
    </row>
    <row r="3433" spans="18:51">
      <c r="R3433" s="55"/>
      <c r="S3433" s="53"/>
      <c r="T3433" s="53"/>
      <c r="U3433" s="53"/>
      <c r="V3433" s="53"/>
      <c r="W3433" s="53"/>
      <c r="X3433" s="54"/>
      <c r="Y3433" s="54"/>
      <c r="Z3433" s="54"/>
      <c r="AA3433" s="54"/>
      <c r="AB3433" s="54"/>
      <c r="AC3433" s="54"/>
      <c r="AD3433" s="54"/>
      <c r="AE3433" s="54"/>
      <c r="AF3433" s="53"/>
      <c r="AG3433" s="54"/>
      <c r="AH3433" s="54"/>
      <c r="AI3433" s="54"/>
      <c r="AJ3433" s="53"/>
      <c r="AK3433" s="53"/>
      <c r="AL3433" s="53"/>
      <c r="AM3433" s="53"/>
      <c r="AN3433" s="53"/>
      <c r="AO3433" s="53"/>
      <c r="AP3433" s="53"/>
      <c r="AQ3433" s="53"/>
      <c r="AR3433" s="53"/>
      <c r="AS3433" s="53"/>
      <c r="AT3433" s="53"/>
      <c r="AU3433" s="53"/>
      <c r="AV3433" s="53"/>
      <c r="AW3433" s="53"/>
      <c r="AX3433" s="53"/>
      <c r="AY3433" s="53"/>
    </row>
    <row r="3434" spans="18:51">
      <c r="R3434" s="55"/>
      <c r="S3434" s="53"/>
      <c r="T3434" s="53"/>
      <c r="U3434" s="53"/>
      <c r="V3434" s="53"/>
      <c r="W3434" s="53"/>
      <c r="X3434" s="54"/>
      <c r="Y3434" s="54"/>
      <c r="Z3434" s="54"/>
      <c r="AA3434" s="54"/>
      <c r="AB3434" s="54"/>
      <c r="AC3434" s="54"/>
      <c r="AD3434" s="54"/>
      <c r="AE3434" s="54"/>
      <c r="AF3434" s="53"/>
      <c r="AG3434" s="54"/>
      <c r="AH3434" s="54"/>
      <c r="AI3434" s="54"/>
      <c r="AJ3434" s="53"/>
      <c r="AK3434" s="53"/>
      <c r="AL3434" s="53"/>
      <c r="AM3434" s="53"/>
      <c r="AN3434" s="53"/>
      <c r="AO3434" s="53"/>
      <c r="AP3434" s="53"/>
      <c r="AQ3434" s="53"/>
      <c r="AR3434" s="53"/>
      <c r="AS3434" s="53"/>
      <c r="AT3434" s="53"/>
      <c r="AU3434" s="53"/>
      <c r="AV3434" s="53"/>
      <c r="AW3434" s="53"/>
      <c r="AX3434" s="53"/>
      <c r="AY3434" s="53"/>
    </row>
    <row r="3435" spans="18:51">
      <c r="R3435" s="55"/>
      <c r="S3435" s="53"/>
      <c r="T3435" s="53"/>
      <c r="U3435" s="53"/>
      <c r="V3435" s="53"/>
      <c r="W3435" s="53"/>
      <c r="X3435" s="54"/>
      <c r="Y3435" s="54"/>
      <c r="Z3435" s="54"/>
      <c r="AA3435" s="54"/>
      <c r="AB3435" s="54"/>
      <c r="AC3435" s="54"/>
      <c r="AD3435" s="54"/>
      <c r="AE3435" s="54"/>
      <c r="AF3435" s="53"/>
      <c r="AG3435" s="54"/>
      <c r="AH3435" s="54"/>
      <c r="AI3435" s="54"/>
      <c r="AJ3435" s="53"/>
      <c r="AK3435" s="53"/>
      <c r="AL3435" s="53"/>
      <c r="AM3435" s="53"/>
      <c r="AN3435" s="53"/>
      <c r="AO3435" s="53"/>
      <c r="AP3435" s="53"/>
      <c r="AQ3435" s="53"/>
      <c r="AR3435" s="53"/>
      <c r="AS3435" s="53"/>
      <c r="AT3435" s="53"/>
      <c r="AU3435" s="53"/>
      <c r="AV3435" s="53"/>
      <c r="AW3435" s="53"/>
      <c r="AX3435" s="53"/>
      <c r="AY3435" s="53"/>
    </row>
    <row r="3436" spans="18:51">
      <c r="R3436" s="55"/>
      <c r="S3436" s="53"/>
      <c r="T3436" s="53"/>
      <c r="U3436" s="53"/>
      <c r="V3436" s="53"/>
      <c r="W3436" s="53"/>
      <c r="X3436" s="54"/>
      <c r="Y3436" s="54"/>
      <c r="Z3436" s="54"/>
      <c r="AA3436" s="54"/>
      <c r="AB3436" s="54"/>
      <c r="AC3436" s="54"/>
      <c r="AD3436" s="54"/>
      <c r="AE3436" s="54"/>
      <c r="AF3436" s="53"/>
      <c r="AG3436" s="54"/>
      <c r="AH3436" s="54"/>
      <c r="AI3436" s="54"/>
      <c r="AJ3436" s="53"/>
      <c r="AK3436" s="53"/>
      <c r="AL3436" s="53"/>
      <c r="AM3436" s="53"/>
      <c r="AN3436" s="53"/>
      <c r="AO3436" s="53"/>
      <c r="AP3436" s="53"/>
      <c r="AQ3436" s="53"/>
      <c r="AR3436" s="53"/>
      <c r="AS3436" s="53"/>
      <c r="AT3436" s="53"/>
      <c r="AU3436" s="53"/>
      <c r="AV3436" s="53"/>
      <c r="AW3436" s="53"/>
      <c r="AX3436" s="53"/>
      <c r="AY3436" s="53"/>
    </row>
    <row r="3437" spans="18:51">
      <c r="R3437" s="55"/>
      <c r="S3437" s="53"/>
      <c r="T3437" s="53"/>
      <c r="U3437" s="53"/>
      <c r="V3437" s="53"/>
      <c r="W3437" s="53"/>
      <c r="X3437" s="54"/>
      <c r="Y3437" s="54"/>
      <c r="Z3437" s="54"/>
      <c r="AA3437" s="54"/>
      <c r="AB3437" s="54"/>
      <c r="AC3437" s="54"/>
      <c r="AD3437" s="54"/>
      <c r="AE3437" s="54"/>
      <c r="AF3437" s="53"/>
      <c r="AG3437" s="54"/>
      <c r="AH3437" s="54"/>
      <c r="AI3437" s="54"/>
      <c r="AJ3437" s="53"/>
      <c r="AK3437" s="53"/>
      <c r="AL3437" s="53"/>
      <c r="AM3437" s="53"/>
      <c r="AN3437" s="53"/>
      <c r="AO3437" s="53"/>
      <c r="AP3437" s="53"/>
      <c r="AQ3437" s="53"/>
      <c r="AR3437" s="53"/>
      <c r="AS3437" s="53"/>
      <c r="AT3437" s="53"/>
      <c r="AU3437" s="53"/>
      <c r="AV3437" s="53"/>
      <c r="AW3437" s="53"/>
      <c r="AX3437" s="53"/>
      <c r="AY3437" s="53"/>
    </row>
    <row r="3438" spans="18:51">
      <c r="R3438" s="55"/>
      <c r="S3438" s="53"/>
      <c r="T3438" s="53"/>
      <c r="U3438" s="53"/>
      <c r="V3438" s="53"/>
      <c r="W3438" s="53"/>
      <c r="X3438" s="54"/>
      <c r="Y3438" s="54"/>
      <c r="Z3438" s="54"/>
      <c r="AA3438" s="54"/>
      <c r="AB3438" s="54"/>
      <c r="AC3438" s="54"/>
      <c r="AD3438" s="54"/>
      <c r="AE3438" s="54"/>
      <c r="AF3438" s="53"/>
      <c r="AG3438" s="54"/>
      <c r="AH3438" s="54"/>
      <c r="AI3438" s="54"/>
      <c r="AJ3438" s="53"/>
      <c r="AK3438" s="53"/>
      <c r="AL3438" s="53"/>
      <c r="AM3438" s="53"/>
      <c r="AN3438" s="53"/>
      <c r="AO3438" s="53"/>
      <c r="AP3438" s="53"/>
      <c r="AQ3438" s="53"/>
      <c r="AR3438" s="53"/>
      <c r="AS3438" s="53"/>
      <c r="AT3438" s="53"/>
      <c r="AU3438" s="53"/>
      <c r="AV3438" s="53"/>
      <c r="AW3438" s="53"/>
      <c r="AX3438" s="53"/>
      <c r="AY3438" s="53"/>
    </row>
    <row r="3439" spans="18:51">
      <c r="R3439" s="55"/>
      <c r="S3439" s="53"/>
      <c r="T3439" s="53"/>
      <c r="U3439" s="53"/>
      <c r="V3439" s="53"/>
      <c r="W3439" s="53"/>
      <c r="X3439" s="54"/>
      <c r="Y3439" s="54"/>
      <c r="Z3439" s="54"/>
      <c r="AA3439" s="54"/>
      <c r="AB3439" s="54"/>
      <c r="AC3439" s="54"/>
      <c r="AD3439" s="54"/>
      <c r="AE3439" s="54"/>
      <c r="AF3439" s="53"/>
      <c r="AG3439" s="54"/>
      <c r="AH3439" s="54"/>
      <c r="AI3439" s="54"/>
      <c r="AJ3439" s="53"/>
      <c r="AK3439" s="53"/>
      <c r="AL3439" s="53"/>
      <c r="AM3439" s="53"/>
      <c r="AN3439" s="53"/>
      <c r="AO3439" s="53"/>
      <c r="AP3439" s="53"/>
      <c r="AQ3439" s="53"/>
      <c r="AR3439" s="53"/>
      <c r="AS3439" s="53"/>
      <c r="AT3439" s="53"/>
      <c r="AU3439" s="53"/>
      <c r="AV3439" s="53"/>
      <c r="AW3439" s="53"/>
      <c r="AX3439" s="53"/>
      <c r="AY3439" s="53"/>
    </row>
    <row r="3440" spans="18:51">
      <c r="R3440" s="55"/>
      <c r="S3440" s="53"/>
      <c r="T3440" s="53"/>
      <c r="U3440" s="53"/>
      <c r="V3440" s="53"/>
      <c r="W3440" s="53"/>
      <c r="X3440" s="54"/>
      <c r="Y3440" s="54"/>
      <c r="Z3440" s="54"/>
      <c r="AA3440" s="54"/>
      <c r="AB3440" s="54"/>
      <c r="AC3440" s="54"/>
      <c r="AD3440" s="54"/>
      <c r="AE3440" s="54"/>
      <c r="AF3440" s="53"/>
      <c r="AG3440" s="54"/>
      <c r="AH3440" s="54"/>
      <c r="AI3440" s="54"/>
      <c r="AJ3440" s="53"/>
      <c r="AK3440" s="53"/>
      <c r="AL3440" s="53"/>
      <c r="AM3440" s="53"/>
      <c r="AN3440" s="53"/>
      <c r="AO3440" s="53"/>
      <c r="AP3440" s="53"/>
      <c r="AQ3440" s="53"/>
      <c r="AR3440" s="53"/>
      <c r="AS3440" s="53"/>
      <c r="AT3440" s="53"/>
      <c r="AU3440" s="53"/>
      <c r="AV3440" s="53"/>
      <c r="AW3440" s="53"/>
      <c r="AX3440" s="53"/>
      <c r="AY3440" s="53"/>
    </row>
    <row r="3441" spans="18:51">
      <c r="R3441" s="55"/>
      <c r="S3441" s="53"/>
      <c r="T3441" s="53"/>
      <c r="U3441" s="53"/>
      <c r="V3441" s="53"/>
      <c r="W3441" s="53"/>
      <c r="X3441" s="54"/>
      <c r="Y3441" s="54"/>
      <c r="Z3441" s="54"/>
      <c r="AA3441" s="54"/>
      <c r="AB3441" s="54"/>
      <c r="AC3441" s="54"/>
      <c r="AD3441" s="54"/>
      <c r="AE3441" s="54"/>
      <c r="AF3441" s="53"/>
      <c r="AG3441" s="54"/>
      <c r="AH3441" s="54"/>
      <c r="AI3441" s="54"/>
      <c r="AJ3441" s="53"/>
      <c r="AK3441" s="53"/>
      <c r="AL3441" s="53"/>
      <c r="AM3441" s="53"/>
      <c r="AN3441" s="53"/>
      <c r="AO3441" s="53"/>
      <c r="AP3441" s="53"/>
      <c r="AQ3441" s="53"/>
      <c r="AR3441" s="53"/>
      <c r="AS3441" s="53"/>
      <c r="AT3441" s="53"/>
      <c r="AU3441" s="53"/>
      <c r="AV3441" s="53"/>
      <c r="AW3441" s="53"/>
      <c r="AX3441" s="53"/>
      <c r="AY3441" s="53"/>
    </row>
    <row r="3442" spans="18:51">
      <c r="R3442" s="55"/>
      <c r="S3442" s="53"/>
      <c r="T3442" s="53"/>
      <c r="U3442" s="53"/>
      <c r="V3442" s="53"/>
      <c r="W3442" s="53"/>
      <c r="X3442" s="54"/>
      <c r="Y3442" s="54"/>
      <c r="Z3442" s="54"/>
      <c r="AA3442" s="54"/>
      <c r="AB3442" s="54"/>
      <c r="AC3442" s="54"/>
      <c r="AD3442" s="54"/>
      <c r="AE3442" s="54"/>
      <c r="AF3442" s="53"/>
      <c r="AG3442" s="54"/>
      <c r="AH3442" s="54"/>
      <c r="AI3442" s="54"/>
      <c r="AJ3442" s="53"/>
      <c r="AK3442" s="53"/>
      <c r="AL3442" s="53"/>
      <c r="AM3442" s="53"/>
      <c r="AN3442" s="53"/>
      <c r="AO3442" s="53"/>
      <c r="AP3442" s="53"/>
      <c r="AQ3442" s="53"/>
      <c r="AR3442" s="53"/>
      <c r="AS3442" s="53"/>
      <c r="AT3442" s="53"/>
      <c r="AU3442" s="53"/>
      <c r="AV3442" s="53"/>
      <c r="AW3442" s="53"/>
      <c r="AX3442" s="53"/>
      <c r="AY3442" s="53"/>
    </row>
    <row r="3443" spans="18:51">
      <c r="R3443" s="55"/>
      <c r="S3443" s="53"/>
      <c r="T3443" s="53"/>
      <c r="U3443" s="53"/>
      <c r="V3443" s="53"/>
      <c r="W3443" s="53"/>
      <c r="X3443" s="54"/>
      <c r="Y3443" s="54"/>
      <c r="Z3443" s="54"/>
      <c r="AA3443" s="54"/>
      <c r="AB3443" s="54"/>
      <c r="AC3443" s="54"/>
      <c r="AD3443" s="54"/>
      <c r="AE3443" s="54"/>
      <c r="AF3443" s="53"/>
      <c r="AG3443" s="54"/>
      <c r="AH3443" s="54"/>
      <c r="AI3443" s="54"/>
      <c r="AJ3443" s="53"/>
      <c r="AK3443" s="53"/>
      <c r="AL3443" s="53"/>
      <c r="AM3443" s="53"/>
      <c r="AN3443" s="53"/>
      <c r="AO3443" s="53"/>
      <c r="AP3443" s="53"/>
      <c r="AQ3443" s="53"/>
      <c r="AR3443" s="53"/>
      <c r="AS3443" s="53"/>
      <c r="AT3443" s="53"/>
      <c r="AU3443" s="53"/>
      <c r="AV3443" s="53"/>
      <c r="AW3443" s="53"/>
      <c r="AX3443" s="53"/>
      <c r="AY3443" s="53"/>
    </row>
    <row r="3444" spans="18:51">
      <c r="R3444" s="55"/>
      <c r="S3444" s="53"/>
      <c r="T3444" s="53"/>
      <c r="U3444" s="53"/>
      <c r="V3444" s="53"/>
      <c r="W3444" s="53"/>
      <c r="X3444" s="54"/>
      <c r="Y3444" s="54"/>
      <c r="Z3444" s="54"/>
      <c r="AA3444" s="54"/>
      <c r="AB3444" s="54"/>
      <c r="AC3444" s="54"/>
      <c r="AD3444" s="54"/>
      <c r="AE3444" s="54"/>
      <c r="AF3444" s="53"/>
      <c r="AG3444" s="54"/>
      <c r="AH3444" s="54"/>
      <c r="AI3444" s="54"/>
      <c r="AJ3444" s="53"/>
      <c r="AK3444" s="53"/>
      <c r="AL3444" s="53"/>
      <c r="AM3444" s="53"/>
      <c r="AN3444" s="53"/>
      <c r="AO3444" s="53"/>
      <c r="AP3444" s="53"/>
      <c r="AQ3444" s="53"/>
      <c r="AR3444" s="53"/>
      <c r="AS3444" s="53"/>
      <c r="AT3444" s="53"/>
      <c r="AU3444" s="53"/>
      <c r="AV3444" s="53"/>
      <c r="AW3444" s="53"/>
      <c r="AX3444" s="53"/>
      <c r="AY3444" s="53"/>
    </row>
    <row r="3445" spans="18:51">
      <c r="R3445" s="55"/>
      <c r="S3445" s="53"/>
      <c r="T3445" s="53"/>
      <c r="U3445" s="53"/>
      <c r="V3445" s="53"/>
      <c r="W3445" s="53"/>
      <c r="X3445" s="54"/>
      <c r="Y3445" s="54"/>
      <c r="Z3445" s="54"/>
      <c r="AA3445" s="54"/>
      <c r="AB3445" s="54"/>
      <c r="AC3445" s="54"/>
      <c r="AD3445" s="54"/>
      <c r="AE3445" s="54"/>
      <c r="AF3445" s="53"/>
      <c r="AG3445" s="54"/>
      <c r="AH3445" s="54"/>
      <c r="AI3445" s="54"/>
      <c r="AJ3445" s="53"/>
      <c r="AK3445" s="53"/>
      <c r="AL3445" s="53"/>
      <c r="AM3445" s="53"/>
      <c r="AN3445" s="53"/>
      <c r="AO3445" s="53"/>
      <c r="AP3445" s="53"/>
      <c r="AQ3445" s="53"/>
      <c r="AR3445" s="53"/>
      <c r="AS3445" s="53"/>
      <c r="AT3445" s="53"/>
      <c r="AU3445" s="53"/>
      <c r="AV3445" s="53"/>
      <c r="AW3445" s="53"/>
      <c r="AX3445" s="53"/>
      <c r="AY3445" s="53"/>
    </row>
    <row r="3446" spans="18:51">
      <c r="R3446" s="55"/>
      <c r="S3446" s="53"/>
      <c r="T3446" s="53"/>
      <c r="U3446" s="53"/>
      <c r="V3446" s="53"/>
      <c r="W3446" s="53"/>
      <c r="X3446" s="54"/>
      <c r="Y3446" s="54"/>
      <c r="Z3446" s="54"/>
      <c r="AA3446" s="54"/>
      <c r="AB3446" s="54"/>
      <c r="AC3446" s="54"/>
      <c r="AD3446" s="54"/>
      <c r="AE3446" s="54"/>
      <c r="AF3446" s="53"/>
      <c r="AG3446" s="54"/>
      <c r="AH3446" s="54"/>
      <c r="AI3446" s="54"/>
      <c r="AJ3446" s="53"/>
      <c r="AK3446" s="53"/>
      <c r="AL3446" s="53"/>
      <c r="AM3446" s="53"/>
      <c r="AN3446" s="53"/>
      <c r="AO3446" s="53"/>
      <c r="AP3446" s="53"/>
      <c r="AQ3446" s="53"/>
      <c r="AR3446" s="53"/>
      <c r="AS3446" s="53"/>
      <c r="AT3446" s="53"/>
      <c r="AU3446" s="53"/>
      <c r="AV3446" s="53"/>
      <c r="AW3446" s="53"/>
      <c r="AX3446" s="53"/>
      <c r="AY3446" s="53"/>
    </row>
    <row r="3447" spans="18:51">
      <c r="R3447" s="55"/>
      <c r="S3447" s="53"/>
      <c r="T3447" s="53"/>
      <c r="U3447" s="53"/>
      <c r="V3447" s="53"/>
      <c r="W3447" s="53"/>
      <c r="X3447" s="54"/>
      <c r="Y3447" s="54"/>
      <c r="Z3447" s="54"/>
      <c r="AA3447" s="54"/>
      <c r="AB3447" s="54"/>
      <c r="AC3447" s="54"/>
      <c r="AD3447" s="54"/>
      <c r="AE3447" s="54"/>
      <c r="AF3447" s="53"/>
      <c r="AG3447" s="54"/>
      <c r="AH3447" s="54"/>
      <c r="AI3447" s="54"/>
      <c r="AJ3447" s="53"/>
      <c r="AK3447" s="53"/>
      <c r="AL3447" s="53"/>
      <c r="AM3447" s="53"/>
      <c r="AN3447" s="53"/>
      <c r="AO3447" s="53"/>
      <c r="AP3447" s="53"/>
      <c r="AQ3447" s="53"/>
      <c r="AR3447" s="53"/>
      <c r="AS3447" s="53"/>
      <c r="AT3447" s="53"/>
      <c r="AU3447" s="53"/>
      <c r="AV3447" s="53"/>
      <c r="AW3447" s="53"/>
      <c r="AX3447" s="53"/>
      <c r="AY3447" s="53"/>
    </row>
    <row r="3448" spans="18:51">
      <c r="R3448" s="55"/>
      <c r="S3448" s="53"/>
      <c r="T3448" s="53"/>
      <c r="U3448" s="53"/>
      <c r="V3448" s="53"/>
      <c r="W3448" s="53"/>
      <c r="X3448" s="54"/>
      <c r="Y3448" s="54"/>
      <c r="Z3448" s="54"/>
      <c r="AA3448" s="54"/>
      <c r="AB3448" s="54"/>
      <c r="AC3448" s="54"/>
      <c r="AD3448" s="54"/>
      <c r="AE3448" s="54"/>
      <c r="AF3448" s="53"/>
      <c r="AG3448" s="54"/>
      <c r="AH3448" s="54"/>
      <c r="AI3448" s="54"/>
      <c r="AJ3448" s="53"/>
      <c r="AK3448" s="53"/>
      <c r="AL3448" s="53"/>
      <c r="AM3448" s="53"/>
      <c r="AN3448" s="53"/>
      <c r="AO3448" s="53"/>
      <c r="AP3448" s="53"/>
      <c r="AQ3448" s="53"/>
      <c r="AR3448" s="53"/>
      <c r="AS3448" s="53"/>
      <c r="AT3448" s="53"/>
      <c r="AU3448" s="53"/>
      <c r="AV3448" s="53"/>
      <c r="AW3448" s="53"/>
      <c r="AX3448" s="53"/>
      <c r="AY3448" s="53"/>
    </row>
    <row r="3449" spans="18:51">
      <c r="R3449" s="55"/>
      <c r="S3449" s="53"/>
      <c r="T3449" s="53"/>
      <c r="U3449" s="53"/>
      <c r="V3449" s="53"/>
      <c r="W3449" s="53"/>
      <c r="X3449" s="54"/>
      <c r="Y3449" s="54"/>
      <c r="Z3449" s="54"/>
      <c r="AA3449" s="54"/>
      <c r="AB3449" s="54"/>
      <c r="AC3449" s="54"/>
      <c r="AD3449" s="54"/>
      <c r="AE3449" s="54"/>
      <c r="AF3449" s="53"/>
      <c r="AG3449" s="54"/>
      <c r="AH3449" s="54"/>
      <c r="AI3449" s="54"/>
      <c r="AJ3449" s="53"/>
      <c r="AK3449" s="53"/>
      <c r="AL3449" s="53"/>
      <c r="AM3449" s="53"/>
      <c r="AN3449" s="53"/>
      <c r="AO3449" s="53"/>
      <c r="AP3449" s="53"/>
      <c r="AQ3449" s="53"/>
      <c r="AR3449" s="53"/>
      <c r="AS3449" s="53"/>
      <c r="AT3449" s="53"/>
      <c r="AU3449" s="53"/>
      <c r="AV3449" s="53"/>
      <c r="AW3449" s="53"/>
      <c r="AX3449" s="53"/>
      <c r="AY3449" s="53"/>
    </row>
    <row r="3450" spans="18:51">
      <c r="R3450" s="55"/>
      <c r="S3450" s="53"/>
      <c r="T3450" s="53"/>
      <c r="U3450" s="53"/>
      <c r="V3450" s="53"/>
      <c r="W3450" s="53"/>
      <c r="X3450" s="54"/>
      <c r="Y3450" s="54"/>
      <c r="Z3450" s="54"/>
      <c r="AA3450" s="54"/>
      <c r="AB3450" s="54"/>
      <c r="AC3450" s="54"/>
      <c r="AD3450" s="54"/>
      <c r="AE3450" s="54"/>
      <c r="AF3450" s="53"/>
      <c r="AG3450" s="54"/>
      <c r="AH3450" s="54"/>
      <c r="AI3450" s="54"/>
      <c r="AJ3450" s="53"/>
      <c r="AK3450" s="53"/>
      <c r="AL3450" s="53"/>
      <c r="AM3450" s="53"/>
      <c r="AN3450" s="53"/>
      <c r="AO3450" s="53"/>
      <c r="AP3450" s="53"/>
      <c r="AQ3450" s="53"/>
      <c r="AR3450" s="53"/>
      <c r="AS3450" s="53"/>
      <c r="AT3450" s="53"/>
      <c r="AU3450" s="53"/>
      <c r="AV3450" s="53"/>
      <c r="AW3450" s="53"/>
      <c r="AX3450" s="53"/>
      <c r="AY3450" s="53"/>
    </row>
    <row r="3451" spans="18:51">
      <c r="R3451" s="55"/>
      <c r="S3451" s="53"/>
      <c r="T3451" s="53"/>
      <c r="U3451" s="53"/>
      <c r="V3451" s="53"/>
      <c r="W3451" s="53"/>
      <c r="X3451" s="54"/>
      <c r="Y3451" s="54"/>
      <c r="Z3451" s="54"/>
      <c r="AA3451" s="54"/>
      <c r="AB3451" s="54"/>
      <c r="AC3451" s="54"/>
      <c r="AD3451" s="54"/>
      <c r="AE3451" s="54"/>
      <c r="AF3451" s="53"/>
      <c r="AG3451" s="54"/>
      <c r="AH3451" s="54"/>
      <c r="AI3451" s="54"/>
      <c r="AJ3451" s="53"/>
      <c r="AK3451" s="53"/>
      <c r="AL3451" s="53"/>
      <c r="AM3451" s="53"/>
      <c r="AN3451" s="53"/>
      <c r="AO3451" s="53"/>
      <c r="AP3451" s="53"/>
      <c r="AQ3451" s="53"/>
      <c r="AR3451" s="53"/>
      <c r="AS3451" s="53"/>
      <c r="AT3451" s="53"/>
      <c r="AU3451" s="53"/>
      <c r="AV3451" s="53"/>
      <c r="AW3451" s="53"/>
      <c r="AX3451" s="53"/>
      <c r="AY3451" s="53"/>
    </row>
    <row r="3452" spans="18:51">
      <c r="R3452" s="55"/>
      <c r="S3452" s="53"/>
      <c r="T3452" s="53"/>
      <c r="U3452" s="53"/>
      <c r="V3452" s="53"/>
      <c r="W3452" s="53"/>
      <c r="X3452" s="54"/>
      <c r="Y3452" s="54"/>
      <c r="Z3452" s="54"/>
      <c r="AA3452" s="54"/>
      <c r="AB3452" s="54"/>
      <c r="AC3452" s="54"/>
      <c r="AD3452" s="54"/>
      <c r="AE3452" s="54"/>
      <c r="AF3452" s="53"/>
      <c r="AG3452" s="54"/>
      <c r="AH3452" s="54"/>
      <c r="AI3452" s="54"/>
      <c r="AJ3452" s="53"/>
      <c r="AK3452" s="53"/>
      <c r="AL3452" s="53"/>
      <c r="AM3452" s="53"/>
      <c r="AN3452" s="53"/>
      <c r="AO3452" s="53"/>
      <c r="AP3452" s="53"/>
      <c r="AQ3452" s="53"/>
      <c r="AR3452" s="53"/>
      <c r="AS3452" s="53"/>
      <c r="AT3452" s="53"/>
      <c r="AU3452" s="53"/>
      <c r="AV3452" s="53"/>
      <c r="AW3452" s="53"/>
      <c r="AX3452" s="53"/>
      <c r="AY3452" s="53"/>
    </row>
    <row r="3453" spans="18:51">
      <c r="R3453" s="55"/>
      <c r="S3453" s="53"/>
      <c r="T3453" s="53"/>
      <c r="U3453" s="53"/>
      <c r="V3453" s="53"/>
      <c r="W3453" s="53"/>
      <c r="X3453" s="54"/>
      <c r="Y3453" s="54"/>
      <c r="Z3453" s="54"/>
      <c r="AA3453" s="54"/>
      <c r="AB3453" s="54"/>
      <c r="AC3453" s="54"/>
      <c r="AD3453" s="54"/>
      <c r="AE3453" s="54"/>
      <c r="AF3453" s="53"/>
      <c r="AG3453" s="54"/>
      <c r="AH3453" s="54"/>
      <c r="AI3453" s="54"/>
      <c r="AJ3453" s="53"/>
      <c r="AK3453" s="53"/>
      <c r="AL3453" s="53"/>
      <c r="AM3453" s="53"/>
      <c r="AN3453" s="53"/>
      <c r="AO3453" s="53"/>
      <c r="AP3453" s="53"/>
      <c r="AQ3453" s="53"/>
      <c r="AR3453" s="53"/>
      <c r="AS3453" s="53"/>
      <c r="AT3453" s="53"/>
      <c r="AU3453" s="53"/>
      <c r="AV3453" s="53"/>
      <c r="AW3453" s="53"/>
      <c r="AX3453" s="53"/>
      <c r="AY3453" s="53"/>
    </row>
    <row r="3454" spans="18:51">
      <c r="R3454" s="55"/>
      <c r="S3454" s="53"/>
      <c r="T3454" s="53"/>
      <c r="U3454" s="53"/>
      <c r="V3454" s="53"/>
      <c r="W3454" s="53"/>
      <c r="X3454" s="54"/>
      <c r="Y3454" s="54"/>
      <c r="Z3454" s="54"/>
      <c r="AA3454" s="54"/>
      <c r="AB3454" s="54"/>
      <c r="AC3454" s="54"/>
      <c r="AD3454" s="54"/>
      <c r="AE3454" s="54"/>
      <c r="AF3454" s="53"/>
      <c r="AG3454" s="54"/>
      <c r="AH3454" s="54"/>
      <c r="AI3454" s="54"/>
      <c r="AJ3454" s="53"/>
      <c r="AK3454" s="53"/>
      <c r="AL3454" s="53"/>
      <c r="AM3454" s="53"/>
      <c r="AN3454" s="53"/>
      <c r="AO3454" s="53"/>
      <c r="AP3454" s="53"/>
      <c r="AQ3454" s="53"/>
      <c r="AR3454" s="53"/>
      <c r="AS3454" s="53"/>
      <c r="AT3454" s="53"/>
      <c r="AU3454" s="53"/>
      <c r="AV3454" s="53"/>
      <c r="AW3454" s="53"/>
      <c r="AX3454" s="53"/>
      <c r="AY3454" s="53"/>
    </row>
    <row r="3455" spans="18:51">
      <c r="R3455" s="55"/>
      <c r="S3455" s="53"/>
      <c r="T3455" s="53"/>
      <c r="U3455" s="53"/>
      <c r="V3455" s="53"/>
      <c r="W3455" s="53"/>
      <c r="X3455" s="54"/>
      <c r="Y3455" s="54"/>
      <c r="Z3455" s="54"/>
      <c r="AA3455" s="54"/>
      <c r="AB3455" s="54"/>
      <c r="AC3455" s="54"/>
      <c r="AD3455" s="54"/>
      <c r="AE3455" s="54"/>
      <c r="AF3455" s="53"/>
      <c r="AG3455" s="54"/>
      <c r="AH3455" s="54"/>
      <c r="AI3455" s="54"/>
      <c r="AJ3455" s="53"/>
      <c r="AK3455" s="53"/>
      <c r="AL3455" s="53"/>
      <c r="AM3455" s="53"/>
      <c r="AN3455" s="53"/>
      <c r="AO3455" s="53"/>
      <c r="AP3455" s="53"/>
      <c r="AQ3455" s="53"/>
      <c r="AR3455" s="53"/>
      <c r="AS3455" s="53"/>
      <c r="AT3455" s="53"/>
      <c r="AU3455" s="53"/>
      <c r="AV3455" s="53"/>
      <c r="AW3455" s="53"/>
      <c r="AX3455" s="53"/>
      <c r="AY3455" s="53"/>
    </row>
    <row r="3456" spans="18:51">
      <c r="R3456" s="55"/>
      <c r="S3456" s="53"/>
      <c r="T3456" s="53"/>
      <c r="U3456" s="53"/>
      <c r="V3456" s="53"/>
      <c r="W3456" s="53"/>
      <c r="X3456" s="54"/>
      <c r="Y3456" s="54"/>
      <c r="Z3456" s="54"/>
      <c r="AA3456" s="54"/>
      <c r="AB3456" s="54"/>
      <c r="AC3456" s="54"/>
      <c r="AD3456" s="54"/>
      <c r="AE3456" s="54"/>
      <c r="AF3456" s="53"/>
      <c r="AG3456" s="54"/>
      <c r="AH3456" s="54"/>
      <c r="AI3456" s="54"/>
      <c r="AJ3456" s="53"/>
      <c r="AK3456" s="53"/>
      <c r="AL3456" s="53"/>
      <c r="AM3456" s="53"/>
      <c r="AN3456" s="53"/>
      <c r="AO3456" s="53"/>
      <c r="AP3456" s="53"/>
      <c r="AQ3456" s="53"/>
      <c r="AR3456" s="53"/>
      <c r="AS3456" s="53"/>
      <c r="AT3456" s="53"/>
      <c r="AU3456" s="53"/>
      <c r="AV3456" s="53"/>
      <c r="AW3456" s="53"/>
      <c r="AX3456" s="53"/>
      <c r="AY3456" s="53"/>
    </row>
    <row r="3457" spans="18:51">
      <c r="R3457" s="55"/>
      <c r="S3457" s="53"/>
      <c r="T3457" s="53"/>
      <c r="U3457" s="53"/>
      <c r="V3457" s="53"/>
      <c r="W3457" s="53"/>
      <c r="X3457" s="54"/>
      <c r="Y3457" s="54"/>
      <c r="Z3457" s="54"/>
      <c r="AA3457" s="54"/>
      <c r="AB3457" s="54"/>
      <c r="AC3457" s="54"/>
      <c r="AD3457" s="54"/>
      <c r="AE3457" s="54"/>
      <c r="AF3457" s="53"/>
      <c r="AG3457" s="54"/>
      <c r="AH3457" s="54"/>
      <c r="AI3457" s="54"/>
      <c r="AJ3457" s="53"/>
      <c r="AK3457" s="53"/>
      <c r="AL3457" s="53"/>
      <c r="AM3457" s="53"/>
      <c r="AN3457" s="53"/>
      <c r="AO3457" s="53"/>
      <c r="AP3457" s="53"/>
      <c r="AQ3457" s="53"/>
      <c r="AR3457" s="53"/>
      <c r="AS3457" s="53"/>
      <c r="AT3457" s="53"/>
      <c r="AU3457" s="53"/>
      <c r="AV3457" s="53"/>
      <c r="AW3457" s="53"/>
      <c r="AX3457" s="53"/>
      <c r="AY3457" s="53"/>
    </row>
    <row r="3458" spans="18:51">
      <c r="R3458" s="55"/>
      <c r="S3458" s="53"/>
      <c r="T3458" s="53"/>
      <c r="U3458" s="53"/>
      <c r="V3458" s="53"/>
      <c r="W3458" s="53"/>
      <c r="X3458" s="54"/>
      <c r="Y3458" s="54"/>
      <c r="Z3458" s="54"/>
      <c r="AA3458" s="54"/>
      <c r="AB3458" s="54"/>
      <c r="AC3458" s="54"/>
      <c r="AD3458" s="54"/>
      <c r="AE3458" s="54"/>
      <c r="AF3458" s="53"/>
      <c r="AG3458" s="54"/>
      <c r="AH3458" s="54"/>
      <c r="AI3458" s="54"/>
      <c r="AJ3458" s="53"/>
      <c r="AK3458" s="53"/>
      <c r="AL3458" s="53"/>
      <c r="AM3458" s="53"/>
      <c r="AN3458" s="53"/>
      <c r="AO3458" s="53"/>
      <c r="AP3458" s="53"/>
      <c r="AQ3458" s="53"/>
      <c r="AR3458" s="53"/>
      <c r="AS3458" s="53"/>
      <c r="AT3458" s="53"/>
      <c r="AU3458" s="53"/>
      <c r="AV3458" s="53"/>
      <c r="AW3458" s="53"/>
      <c r="AX3458" s="53"/>
      <c r="AY3458" s="53"/>
    </row>
    <row r="3459" spans="18:51">
      <c r="R3459" s="55"/>
      <c r="S3459" s="53"/>
      <c r="T3459" s="53"/>
      <c r="U3459" s="53"/>
      <c r="V3459" s="53"/>
      <c r="W3459" s="53"/>
      <c r="X3459" s="54"/>
      <c r="Y3459" s="54"/>
      <c r="Z3459" s="54"/>
      <c r="AA3459" s="54"/>
      <c r="AB3459" s="54"/>
      <c r="AC3459" s="54"/>
      <c r="AD3459" s="54"/>
      <c r="AE3459" s="54"/>
      <c r="AF3459" s="53"/>
      <c r="AG3459" s="54"/>
      <c r="AH3459" s="54"/>
      <c r="AI3459" s="54"/>
      <c r="AJ3459" s="53"/>
      <c r="AK3459" s="53"/>
      <c r="AL3459" s="53"/>
      <c r="AM3459" s="53"/>
      <c r="AN3459" s="53"/>
      <c r="AO3459" s="53"/>
      <c r="AP3459" s="53"/>
      <c r="AQ3459" s="53"/>
      <c r="AR3459" s="53"/>
      <c r="AS3459" s="53"/>
      <c r="AT3459" s="53"/>
      <c r="AU3459" s="53"/>
      <c r="AV3459" s="53"/>
      <c r="AW3459" s="53"/>
      <c r="AX3459" s="53"/>
      <c r="AY3459" s="53"/>
    </row>
    <row r="3460" spans="18:51">
      <c r="R3460" s="55"/>
      <c r="S3460" s="53"/>
      <c r="T3460" s="53"/>
      <c r="U3460" s="53"/>
      <c r="V3460" s="53"/>
      <c r="W3460" s="53"/>
      <c r="X3460" s="54"/>
      <c r="Y3460" s="54"/>
      <c r="Z3460" s="54"/>
      <c r="AA3460" s="54"/>
      <c r="AB3460" s="54"/>
      <c r="AC3460" s="54"/>
      <c r="AD3460" s="54"/>
      <c r="AE3460" s="54"/>
      <c r="AF3460" s="53"/>
      <c r="AG3460" s="54"/>
      <c r="AH3460" s="54"/>
      <c r="AI3460" s="54"/>
      <c r="AJ3460" s="53"/>
      <c r="AK3460" s="53"/>
      <c r="AL3460" s="53"/>
      <c r="AM3460" s="53"/>
      <c r="AN3460" s="53"/>
      <c r="AO3460" s="53"/>
      <c r="AP3460" s="53"/>
      <c r="AQ3460" s="53"/>
      <c r="AR3460" s="53"/>
      <c r="AS3460" s="53"/>
      <c r="AT3460" s="53"/>
      <c r="AU3460" s="53"/>
      <c r="AV3460" s="53"/>
      <c r="AW3460" s="53"/>
      <c r="AX3460" s="53"/>
      <c r="AY3460" s="53"/>
    </row>
    <row r="3461" spans="18:51">
      <c r="R3461" s="55"/>
      <c r="S3461" s="53"/>
      <c r="T3461" s="53"/>
      <c r="U3461" s="53"/>
      <c r="V3461" s="53"/>
      <c r="W3461" s="53"/>
      <c r="X3461" s="54"/>
      <c r="Y3461" s="54"/>
      <c r="Z3461" s="54"/>
      <c r="AA3461" s="54"/>
      <c r="AB3461" s="54"/>
      <c r="AC3461" s="54"/>
      <c r="AD3461" s="54"/>
      <c r="AE3461" s="54"/>
      <c r="AF3461" s="53"/>
      <c r="AG3461" s="54"/>
      <c r="AH3461" s="54"/>
      <c r="AI3461" s="54"/>
      <c r="AJ3461" s="53"/>
      <c r="AK3461" s="53"/>
      <c r="AL3461" s="53"/>
      <c r="AM3461" s="53"/>
      <c r="AN3461" s="53"/>
      <c r="AO3461" s="53"/>
      <c r="AP3461" s="53"/>
      <c r="AQ3461" s="53"/>
      <c r="AR3461" s="53"/>
      <c r="AS3461" s="53"/>
      <c r="AT3461" s="53"/>
      <c r="AU3461" s="53"/>
      <c r="AV3461" s="53"/>
      <c r="AW3461" s="53"/>
      <c r="AX3461" s="53"/>
      <c r="AY3461" s="53"/>
    </row>
    <row r="3462" spans="18:51">
      <c r="R3462" s="55"/>
      <c r="S3462" s="53"/>
      <c r="T3462" s="53"/>
      <c r="U3462" s="53"/>
      <c r="V3462" s="53"/>
      <c r="W3462" s="53"/>
      <c r="X3462" s="54"/>
      <c r="Y3462" s="54"/>
      <c r="Z3462" s="54"/>
      <c r="AA3462" s="54"/>
      <c r="AB3462" s="54"/>
      <c r="AC3462" s="54"/>
      <c r="AD3462" s="54"/>
      <c r="AE3462" s="54"/>
      <c r="AF3462" s="53"/>
      <c r="AG3462" s="54"/>
      <c r="AH3462" s="54"/>
      <c r="AI3462" s="54"/>
      <c r="AJ3462" s="53"/>
      <c r="AK3462" s="53"/>
      <c r="AL3462" s="53"/>
      <c r="AM3462" s="53"/>
      <c r="AN3462" s="53"/>
      <c r="AO3462" s="53"/>
      <c r="AP3462" s="53"/>
      <c r="AQ3462" s="53"/>
      <c r="AR3462" s="53"/>
      <c r="AS3462" s="53"/>
      <c r="AT3462" s="53"/>
      <c r="AU3462" s="53"/>
      <c r="AV3462" s="53"/>
      <c r="AW3462" s="53"/>
      <c r="AX3462" s="53"/>
      <c r="AY3462" s="53"/>
    </row>
    <row r="3463" spans="18:51">
      <c r="R3463" s="55"/>
      <c r="S3463" s="53"/>
      <c r="T3463" s="53"/>
      <c r="U3463" s="53"/>
      <c r="V3463" s="53"/>
      <c r="W3463" s="53"/>
      <c r="X3463" s="54"/>
      <c r="Y3463" s="54"/>
      <c r="Z3463" s="54"/>
      <c r="AA3463" s="54"/>
      <c r="AB3463" s="54"/>
      <c r="AC3463" s="54"/>
      <c r="AD3463" s="54"/>
      <c r="AE3463" s="54"/>
      <c r="AF3463" s="53"/>
      <c r="AG3463" s="54"/>
      <c r="AH3463" s="54"/>
      <c r="AI3463" s="54"/>
      <c r="AJ3463" s="53"/>
      <c r="AK3463" s="53"/>
      <c r="AL3463" s="53"/>
      <c r="AM3463" s="53"/>
      <c r="AN3463" s="53"/>
      <c r="AO3463" s="53"/>
      <c r="AP3463" s="53"/>
      <c r="AQ3463" s="53"/>
      <c r="AR3463" s="53"/>
      <c r="AS3463" s="53"/>
      <c r="AT3463" s="53"/>
      <c r="AU3463" s="53"/>
      <c r="AV3463" s="53"/>
      <c r="AW3463" s="53"/>
      <c r="AX3463" s="53"/>
      <c r="AY3463" s="53"/>
    </row>
    <row r="3464" spans="18:51">
      <c r="R3464" s="55"/>
      <c r="S3464" s="53"/>
      <c r="T3464" s="53"/>
      <c r="U3464" s="53"/>
      <c r="V3464" s="53"/>
      <c r="W3464" s="53"/>
      <c r="X3464" s="54"/>
      <c r="Y3464" s="54"/>
      <c r="Z3464" s="54"/>
      <c r="AA3464" s="54"/>
      <c r="AB3464" s="54"/>
      <c r="AC3464" s="54"/>
      <c r="AD3464" s="54"/>
      <c r="AE3464" s="54"/>
      <c r="AF3464" s="53"/>
      <c r="AG3464" s="54"/>
      <c r="AH3464" s="54"/>
      <c r="AI3464" s="54"/>
      <c r="AJ3464" s="53"/>
      <c r="AK3464" s="53"/>
      <c r="AL3464" s="53"/>
      <c r="AM3464" s="53"/>
      <c r="AN3464" s="53"/>
      <c r="AO3464" s="53"/>
      <c r="AP3464" s="53"/>
      <c r="AQ3464" s="53"/>
      <c r="AR3464" s="53"/>
      <c r="AS3464" s="53"/>
      <c r="AT3464" s="53"/>
      <c r="AU3464" s="53"/>
      <c r="AV3464" s="53"/>
      <c r="AW3464" s="53"/>
      <c r="AX3464" s="53"/>
      <c r="AY3464" s="53"/>
    </row>
    <row r="3465" spans="18:51">
      <c r="R3465" s="55"/>
      <c r="S3465" s="53"/>
      <c r="T3465" s="53"/>
      <c r="U3465" s="53"/>
      <c r="V3465" s="53"/>
      <c r="W3465" s="53"/>
      <c r="X3465" s="54"/>
      <c r="Y3465" s="54"/>
      <c r="Z3465" s="54"/>
      <c r="AA3465" s="54"/>
      <c r="AB3465" s="54"/>
      <c r="AC3465" s="54"/>
      <c r="AD3465" s="54"/>
      <c r="AE3465" s="54"/>
      <c r="AF3465" s="53"/>
      <c r="AG3465" s="54"/>
      <c r="AH3465" s="54"/>
      <c r="AI3465" s="54"/>
      <c r="AJ3465" s="53"/>
      <c r="AK3465" s="53"/>
      <c r="AL3465" s="53"/>
      <c r="AM3465" s="53"/>
      <c r="AN3465" s="53"/>
      <c r="AO3465" s="53"/>
      <c r="AP3465" s="53"/>
      <c r="AQ3465" s="53"/>
      <c r="AR3465" s="53"/>
      <c r="AS3465" s="53"/>
      <c r="AT3465" s="53"/>
      <c r="AU3465" s="53"/>
      <c r="AV3465" s="53"/>
      <c r="AW3465" s="53"/>
      <c r="AX3465" s="53"/>
      <c r="AY3465" s="53"/>
    </row>
    <row r="3466" spans="18:51">
      <c r="R3466" s="55"/>
      <c r="S3466" s="53"/>
      <c r="T3466" s="53"/>
      <c r="U3466" s="53"/>
      <c r="V3466" s="53"/>
      <c r="W3466" s="53"/>
      <c r="X3466" s="54"/>
      <c r="Y3466" s="54"/>
      <c r="Z3466" s="54"/>
      <c r="AA3466" s="54"/>
      <c r="AB3466" s="54"/>
      <c r="AC3466" s="54"/>
      <c r="AD3466" s="54"/>
      <c r="AE3466" s="54"/>
      <c r="AF3466" s="53"/>
      <c r="AG3466" s="54"/>
      <c r="AH3466" s="54"/>
      <c r="AI3466" s="54"/>
      <c r="AJ3466" s="53"/>
      <c r="AK3466" s="53"/>
      <c r="AL3466" s="53"/>
      <c r="AM3466" s="53"/>
      <c r="AN3466" s="53"/>
      <c r="AO3466" s="53"/>
      <c r="AP3466" s="53"/>
      <c r="AQ3466" s="53"/>
      <c r="AR3466" s="53"/>
      <c r="AS3466" s="53"/>
      <c r="AT3466" s="53"/>
      <c r="AU3466" s="53"/>
      <c r="AV3466" s="53"/>
      <c r="AW3466" s="53"/>
      <c r="AX3466" s="53"/>
      <c r="AY3466" s="53"/>
    </row>
    <row r="3467" spans="18:51">
      <c r="R3467" s="55"/>
      <c r="S3467" s="53"/>
      <c r="T3467" s="53"/>
      <c r="U3467" s="53"/>
      <c r="V3467" s="53"/>
      <c r="W3467" s="53"/>
      <c r="X3467" s="54"/>
      <c r="Y3467" s="54"/>
      <c r="Z3467" s="54"/>
      <c r="AA3467" s="54"/>
      <c r="AB3467" s="54"/>
      <c r="AC3467" s="54"/>
      <c r="AD3467" s="54"/>
      <c r="AE3467" s="54"/>
      <c r="AF3467" s="53"/>
      <c r="AG3467" s="54"/>
      <c r="AH3467" s="54"/>
      <c r="AI3467" s="54"/>
      <c r="AJ3467" s="53"/>
      <c r="AK3467" s="53"/>
      <c r="AL3467" s="53"/>
      <c r="AM3467" s="53"/>
      <c r="AN3467" s="53"/>
      <c r="AO3467" s="53"/>
      <c r="AP3467" s="53"/>
      <c r="AQ3467" s="53"/>
      <c r="AR3467" s="53"/>
      <c r="AS3467" s="53"/>
      <c r="AT3467" s="53"/>
      <c r="AU3467" s="53"/>
      <c r="AV3467" s="53"/>
      <c r="AW3467" s="53"/>
      <c r="AX3467" s="53"/>
      <c r="AY3467" s="53"/>
    </row>
    <row r="3468" spans="18:51">
      <c r="R3468" s="55"/>
      <c r="S3468" s="53"/>
      <c r="T3468" s="53"/>
      <c r="U3468" s="53"/>
      <c r="V3468" s="53"/>
      <c r="W3468" s="53"/>
      <c r="X3468" s="54"/>
      <c r="Y3468" s="54"/>
      <c r="Z3468" s="54"/>
      <c r="AA3468" s="54"/>
      <c r="AB3468" s="54"/>
      <c r="AC3468" s="54"/>
      <c r="AD3468" s="54"/>
      <c r="AE3468" s="54"/>
      <c r="AF3468" s="53"/>
      <c r="AG3468" s="54"/>
      <c r="AH3468" s="54"/>
      <c r="AI3468" s="54"/>
      <c r="AJ3468" s="53"/>
      <c r="AK3468" s="53"/>
      <c r="AL3468" s="53"/>
      <c r="AM3468" s="53"/>
      <c r="AN3468" s="53"/>
      <c r="AO3468" s="53"/>
      <c r="AP3468" s="53"/>
      <c r="AQ3468" s="53"/>
      <c r="AR3468" s="53"/>
      <c r="AS3468" s="53"/>
      <c r="AT3468" s="53"/>
      <c r="AU3468" s="53"/>
      <c r="AV3468" s="53"/>
      <c r="AW3468" s="53"/>
      <c r="AX3468" s="53"/>
      <c r="AY3468" s="53"/>
    </row>
    <row r="3469" spans="18:51">
      <c r="R3469" s="55"/>
      <c r="S3469" s="53"/>
      <c r="T3469" s="53"/>
      <c r="U3469" s="53"/>
      <c r="V3469" s="53"/>
      <c r="W3469" s="53"/>
      <c r="X3469" s="54"/>
      <c r="Y3469" s="54"/>
      <c r="Z3469" s="54"/>
      <c r="AA3469" s="54"/>
      <c r="AB3469" s="54"/>
      <c r="AC3469" s="54"/>
      <c r="AD3469" s="54"/>
      <c r="AE3469" s="54"/>
      <c r="AF3469" s="53"/>
      <c r="AG3469" s="54"/>
      <c r="AH3469" s="54"/>
      <c r="AI3469" s="54"/>
      <c r="AJ3469" s="53"/>
      <c r="AK3469" s="53"/>
      <c r="AL3469" s="53"/>
      <c r="AM3469" s="53"/>
      <c r="AN3469" s="53"/>
      <c r="AO3469" s="53"/>
      <c r="AP3469" s="53"/>
      <c r="AQ3469" s="53"/>
      <c r="AR3469" s="53"/>
      <c r="AS3469" s="53"/>
      <c r="AT3469" s="53"/>
      <c r="AU3469" s="53"/>
      <c r="AV3469" s="53"/>
      <c r="AW3469" s="53"/>
      <c r="AX3469" s="53"/>
      <c r="AY3469" s="53"/>
    </row>
    <row r="3470" spans="18:51">
      <c r="R3470" s="55"/>
      <c r="S3470" s="53"/>
      <c r="T3470" s="53"/>
      <c r="U3470" s="53"/>
      <c r="V3470" s="53"/>
      <c r="W3470" s="53"/>
      <c r="X3470" s="54"/>
      <c r="Y3470" s="54"/>
      <c r="Z3470" s="54"/>
      <c r="AA3470" s="54"/>
      <c r="AB3470" s="54"/>
      <c r="AC3470" s="54"/>
      <c r="AD3470" s="54"/>
      <c r="AE3470" s="54"/>
      <c r="AF3470" s="53"/>
      <c r="AG3470" s="54"/>
      <c r="AH3470" s="54"/>
      <c r="AI3470" s="54"/>
      <c r="AJ3470" s="53"/>
      <c r="AK3470" s="53"/>
      <c r="AL3470" s="53"/>
      <c r="AM3470" s="53"/>
      <c r="AN3470" s="53"/>
      <c r="AO3470" s="53"/>
      <c r="AP3470" s="53"/>
      <c r="AQ3470" s="53"/>
      <c r="AR3470" s="53"/>
      <c r="AS3470" s="53"/>
      <c r="AT3470" s="53"/>
      <c r="AU3470" s="53"/>
      <c r="AV3470" s="53"/>
      <c r="AW3470" s="53"/>
      <c r="AX3470" s="53"/>
      <c r="AY3470" s="53"/>
    </row>
    <row r="3471" spans="18:51">
      <c r="R3471" s="55"/>
      <c r="S3471" s="53"/>
      <c r="T3471" s="53"/>
      <c r="U3471" s="53"/>
      <c r="V3471" s="53"/>
      <c r="W3471" s="53"/>
      <c r="X3471" s="54"/>
      <c r="Y3471" s="54"/>
      <c r="Z3471" s="54"/>
      <c r="AA3471" s="54"/>
      <c r="AB3471" s="54"/>
      <c r="AC3471" s="54"/>
      <c r="AD3471" s="54"/>
      <c r="AE3471" s="54"/>
      <c r="AF3471" s="53"/>
      <c r="AG3471" s="54"/>
      <c r="AH3471" s="54"/>
      <c r="AI3471" s="54"/>
      <c r="AJ3471" s="53"/>
      <c r="AK3471" s="53"/>
      <c r="AL3471" s="53"/>
      <c r="AM3471" s="53"/>
      <c r="AN3471" s="53"/>
      <c r="AO3471" s="53"/>
      <c r="AP3471" s="53"/>
      <c r="AQ3471" s="53"/>
      <c r="AR3471" s="53"/>
      <c r="AS3471" s="53"/>
      <c r="AT3471" s="53"/>
      <c r="AU3471" s="53"/>
      <c r="AV3471" s="53"/>
      <c r="AW3471" s="53"/>
      <c r="AX3471" s="53"/>
      <c r="AY3471" s="53"/>
    </row>
    <row r="3472" spans="18:51">
      <c r="R3472" s="55"/>
      <c r="S3472" s="53"/>
      <c r="T3472" s="53"/>
      <c r="U3472" s="53"/>
      <c r="V3472" s="53"/>
      <c r="W3472" s="53"/>
      <c r="X3472" s="54"/>
      <c r="Y3472" s="54"/>
      <c r="Z3472" s="54"/>
      <c r="AA3472" s="54"/>
      <c r="AB3472" s="54"/>
      <c r="AC3472" s="54"/>
      <c r="AD3472" s="54"/>
      <c r="AE3472" s="54"/>
      <c r="AF3472" s="53"/>
      <c r="AG3472" s="54"/>
      <c r="AH3472" s="54"/>
      <c r="AI3472" s="54"/>
      <c r="AJ3472" s="53"/>
      <c r="AK3472" s="53"/>
      <c r="AL3472" s="53"/>
      <c r="AM3472" s="53"/>
      <c r="AN3472" s="53"/>
      <c r="AO3472" s="53"/>
      <c r="AP3472" s="53"/>
      <c r="AQ3472" s="53"/>
      <c r="AR3472" s="53"/>
      <c r="AS3472" s="53"/>
      <c r="AT3472" s="53"/>
      <c r="AU3472" s="53"/>
      <c r="AV3472" s="53"/>
      <c r="AW3472" s="53"/>
      <c r="AX3472" s="53"/>
      <c r="AY3472" s="53"/>
    </row>
    <row r="3473" spans="18:51">
      <c r="R3473" s="55"/>
      <c r="S3473" s="53"/>
      <c r="T3473" s="53"/>
      <c r="U3473" s="53"/>
      <c r="V3473" s="53"/>
      <c r="W3473" s="53"/>
      <c r="X3473" s="54"/>
      <c r="Y3473" s="54"/>
      <c r="Z3473" s="54"/>
      <c r="AA3473" s="54"/>
      <c r="AB3473" s="54"/>
      <c r="AC3473" s="54"/>
      <c r="AD3473" s="54"/>
      <c r="AE3473" s="54"/>
      <c r="AF3473" s="53"/>
      <c r="AG3473" s="54"/>
      <c r="AH3473" s="54"/>
      <c r="AI3473" s="54"/>
      <c r="AJ3473" s="53"/>
      <c r="AK3473" s="53"/>
      <c r="AL3473" s="53"/>
      <c r="AM3473" s="53"/>
      <c r="AN3473" s="53"/>
      <c r="AO3473" s="53"/>
      <c r="AP3473" s="53"/>
      <c r="AQ3473" s="53"/>
      <c r="AR3473" s="53"/>
      <c r="AS3473" s="53"/>
      <c r="AT3473" s="53"/>
      <c r="AU3473" s="53"/>
      <c r="AV3473" s="53"/>
      <c r="AW3473" s="53"/>
      <c r="AX3473" s="53"/>
      <c r="AY3473" s="53"/>
    </row>
    <row r="3474" spans="18:51">
      <c r="R3474" s="55"/>
      <c r="S3474" s="53"/>
      <c r="T3474" s="53"/>
      <c r="U3474" s="53"/>
      <c r="V3474" s="53"/>
      <c r="W3474" s="53"/>
      <c r="X3474" s="54"/>
      <c r="Y3474" s="54"/>
      <c r="Z3474" s="54"/>
      <c r="AA3474" s="54"/>
      <c r="AB3474" s="54"/>
      <c r="AC3474" s="54"/>
      <c r="AD3474" s="54"/>
      <c r="AE3474" s="54"/>
      <c r="AF3474" s="53"/>
      <c r="AG3474" s="54"/>
      <c r="AH3474" s="54"/>
      <c r="AI3474" s="54"/>
      <c r="AJ3474" s="53"/>
      <c r="AK3474" s="53"/>
      <c r="AL3474" s="53"/>
      <c r="AM3474" s="53"/>
      <c r="AN3474" s="53"/>
      <c r="AO3474" s="53"/>
      <c r="AP3474" s="53"/>
      <c r="AQ3474" s="53"/>
      <c r="AR3474" s="53"/>
      <c r="AS3474" s="53"/>
      <c r="AT3474" s="53"/>
      <c r="AU3474" s="53"/>
      <c r="AV3474" s="53"/>
      <c r="AW3474" s="53"/>
      <c r="AX3474" s="53"/>
      <c r="AY3474" s="53"/>
    </row>
    <row r="3475" spans="18:51">
      <c r="R3475" s="55"/>
      <c r="S3475" s="53"/>
      <c r="T3475" s="53"/>
      <c r="U3475" s="53"/>
      <c r="V3475" s="53"/>
      <c r="W3475" s="53"/>
      <c r="X3475" s="54"/>
      <c r="Y3475" s="54"/>
      <c r="Z3475" s="54"/>
      <c r="AA3475" s="54"/>
      <c r="AB3475" s="54"/>
      <c r="AC3475" s="54"/>
      <c r="AD3475" s="54"/>
      <c r="AE3475" s="54"/>
      <c r="AF3475" s="53"/>
      <c r="AG3475" s="54"/>
      <c r="AH3475" s="54"/>
      <c r="AI3475" s="54"/>
      <c r="AJ3475" s="53"/>
      <c r="AK3475" s="53"/>
      <c r="AL3475" s="53"/>
      <c r="AM3475" s="53"/>
      <c r="AN3475" s="53"/>
      <c r="AO3475" s="53"/>
      <c r="AP3475" s="53"/>
      <c r="AQ3475" s="53"/>
      <c r="AR3475" s="53"/>
      <c r="AS3475" s="53"/>
      <c r="AT3475" s="53"/>
      <c r="AU3475" s="53"/>
      <c r="AV3475" s="53"/>
      <c r="AW3475" s="53"/>
      <c r="AX3475" s="53"/>
      <c r="AY3475" s="53"/>
    </row>
    <row r="3476" spans="18:51">
      <c r="R3476" s="55"/>
      <c r="S3476" s="53"/>
      <c r="T3476" s="53"/>
      <c r="U3476" s="53"/>
      <c r="V3476" s="53"/>
      <c r="W3476" s="53"/>
      <c r="X3476" s="54"/>
      <c r="Y3476" s="54"/>
      <c r="Z3476" s="54"/>
      <c r="AA3476" s="54"/>
      <c r="AB3476" s="54"/>
      <c r="AC3476" s="54"/>
      <c r="AD3476" s="54"/>
      <c r="AE3476" s="54"/>
      <c r="AF3476" s="53"/>
      <c r="AG3476" s="54"/>
      <c r="AH3476" s="54"/>
      <c r="AI3476" s="54"/>
      <c r="AJ3476" s="53"/>
      <c r="AK3476" s="53"/>
      <c r="AL3476" s="53"/>
      <c r="AM3476" s="53"/>
      <c r="AN3476" s="53"/>
      <c r="AO3476" s="53"/>
      <c r="AP3476" s="53"/>
      <c r="AQ3476" s="53"/>
      <c r="AR3476" s="53"/>
      <c r="AS3476" s="53"/>
      <c r="AT3476" s="53"/>
      <c r="AU3476" s="53"/>
      <c r="AV3476" s="53"/>
      <c r="AW3476" s="53"/>
      <c r="AX3476" s="53"/>
      <c r="AY3476" s="53"/>
    </row>
    <row r="3477" spans="18:51">
      <c r="R3477" s="55"/>
      <c r="S3477" s="53"/>
      <c r="T3477" s="53"/>
      <c r="U3477" s="53"/>
      <c r="V3477" s="53"/>
      <c r="W3477" s="53"/>
      <c r="X3477" s="54"/>
      <c r="Y3477" s="54"/>
      <c r="Z3477" s="54"/>
      <c r="AA3477" s="54"/>
      <c r="AB3477" s="54"/>
      <c r="AC3477" s="54"/>
      <c r="AD3477" s="54"/>
      <c r="AE3477" s="54"/>
      <c r="AF3477" s="53"/>
      <c r="AG3477" s="54"/>
      <c r="AH3477" s="54"/>
      <c r="AI3477" s="54"/>
      <c r="AJ3477" s="53"/>
      <c r="AK3477" s="53"/>
      <c r="AL3477" s="53"/>
      <c r="AM3477" s="53"/>
      <c r="AN3477" s="53"/>
      <c r="AO3477" s="53"/>
      <c r="AP3477" s="53"/>
      <c r="AQ3477" s="53"/>
      <c r="AR3477" s="53"/>
      <c r="AS3477" s="53"/>
      <c r="AT3477" s="53"/>
      <c r="AU3477" s="53"/>
      <c r="AV3477" s="53"/>
      <c r="AW3477" s="53"/>
      <c r="AX3477" s="53"/>
      <c r="AY3477" s="53"/>
    </row>
    <row r="3478" spans="18:51">
      <c r="R3478" s="55"/>
      <c r="S3478" s="53"/>
      <c r="T3478" s="53"/>
      <c r="U3478" s="53"/>
      <c r="V3478" s="53"/>
      <c r="W3478" s="53"/>
      <c r="X3478" s="54"/>
      <c r="Y3478" s="54"/>
      <c r="Z3478" s="54"/>
      <c r="AA3478" s="54"/>
      <c r="AB3478" s="54"/>
      <c r="AC3478" s="54"/>
      <c r="AD3478" s="54"/>
      <c r="AE3478" s="54"/>
      <c r="AF3478" s="53"/>
      <c r="AG3478" s="54"/>
      <c r="AH3478" s="54"/>
      <c r="AI3478" s="54"/>
      <c r="AJ3478" s="53"/>
      <c r="AK3478" s="53"/>
      <c r="AL3478" s="53"/>
      <c r="AM3478" s="53"/>
      <c r="AN3478" s="53"/>
      <c r="AO3478" s="53"/>
      <c r="AP3478" s="53"/>
      <c r="AQ3478" s="53"/>
      <c r="AR3478" s="53"/>
      <c r="AS3478" s="53"/>
      <c r="AT3478" s="53"/>
      <c r="AU3478" s="53"/>
      <c r="AV3478" s="53"/>
      <c r="AW3478" s="53"/>
      <c r="AX3478" s="53"/>
      <c r="AY3478" s="53"/>
    </row>
    <row r="3479" spans="18:51">
      <c r="R3479" s="55"/>
      <c r="S3479" s="53"/>
      <c r="T3479" s="53"/>
      <c r="U3479" s="53"/>
      <c r="V3479" s="53"/>
      <c r="W3479" s="53"/>
      <c r="X3479" s="54"/>
      <c r="Y3479" s="54"/>
      <c r="Z3479" s="54"/>
      <c r="AA3479" s="54"/>
      <c r="AB3479" s="54"/>
      <c r="AC3479" s="54"/>
      <c r="AD3479" s="54"/>
      <c r="AE3479" s="54"/>
      <c r="AF3479" s="53"/>
      <c r="AG3479" s="54"/>
      <c r="AH3479" s="54"/>
      <c r="AI3479" s="54"/>
      <c r="AJ3479" s="53"/>
      <c r="AK3479" s="53"/>
      <c r="AL3479" s="53"/>
      <c r="AM3479" s="53"/>
      <c r="AN3479" s="53"/>
      <c r="AO3479" s="53"/>
      <c r="AP3479" s="53"/>
      <c r="AQ3479" s="53"/>
      <c r="AR3479" s="53"/>
      <c r="AS3479" s="53"/>
      <c r="AT3479" s="53"/>
      <c r="AU3479" s="53"/>
      <c r="AV3479" s="53"/>
      <c r="AW3479" s="53"/>
      <c r="AX3479" s="53"/>
      <c r="AY3479" s="53"/>
    </row>
    <row r="3480" spans="18:51">
      <c r="R3480" s="55"/>
      <c r="S3480" s="53"/>
      <c r="T3480" s="53"/>
      <c r="U3480" s="53"/>
      <c r="V3480" s="53"/>
      <c r="W3480" s="53"/>
      <c r="X3480" s="54"/>
      <c r="Y3480" s="54"/>
      <c r="Z3480" s="54"/>
      <c r="AA3480" s="54"/>
      <c r="AB3480" s="54"/>
      <c r="AC3480" s="54"/>
      <c r="AD3480" s="54"/>
      <c r="AE3480" s="54"/>
      <c r="AF3480" s="53"/>
      <c r="AG3480" s="54"/>
      <c r="AH3480" s="54"/>
      <c r="AI3480" s="54"/>
      <c r="AJ3480" s="53"/>
      <c r="AK3480" s="53"/>
      <c r="AL3480" s="53"/>
      <c r="AM3480" s="53"/>
      <c r="AN3480" s="53"/>
      <c r="AO3480" s="53"/>
      <c r="AP3480" s="53"/>
      <c r="AQ3480" s="53"/>
      <c r="AR3480" s="53"/>
      <c r="AS3480" s="53"/>
      <c r="AT3480" s="53"/>
      <c r="AU3480" s="53"/>
      <c r="AV3480" s="53"/>
      <c r="AW3480" s="53"/>
      <c r="AX3480" s="53"/>
      <c r="AY3480" s="53"/>
    </row>
    <row r="3481" spans="18:51">
      <c r="R3481" s="55"/>
      <c r="S3481" s="53"/>
      <c r="T3481" s="53"/>
      <c r="U3481" s="53"/>
      <c r="V3481" s="53"/>
      <c r="W3481" s="53"/>
      <c r="X3481" s="54"/>
      <c r="Y3481" s="54"/>
      <c r="Z3481" s="54"/>
      <c r="AA3481" s="54"/>
      <c r="AB3481" s="54"/>
      <c r="AC3481" s="54"/>
      <c r="AD3481" s="54"/>
      <c r="AE3481" s="54"/>
      <c r="AF3481" s="53"/>
      <c r="AG3481" s="54"/>
      <c r="AH3481" s="54"/>
      <c r="AI3481" s="54"/>
      <c r="AJ3481" s="53"/>
      <c r="AK3481" s="53"/>
      <c r="AL3481" s="53"/>
      <c r="AM3481" s="53"/>
      <c r="AN3481" s="53"/>
      <c r="AO3481" s="53"/>
      <c r="AP3481" s="53"/>
      <c r="AQ3481" s="53"/>
      <c r="AR3481" s="53"/>
      <c r="AS3481" s="53"/>
      <c r="AT3481" s="53"/>
      <c r="AU3481" s="53"/>
      <c r="AV3481" s="53"/>
      <c r="AW3481" s="53"/>
      <c r="AX3481" s="53"/>
      <c r="AY3481" s="53"/>
    </row>
    <row r="3482" spans="18:51">
      <c r="R3482" s="55"/>
      <c r="S3482" s="53"/>
      <c r="T3482" s="53"/>
      <c r="U3482" s="53"/>
      <c r="V3482" s="53"/>
      <c r="W3482" s="53"/>
      <c r="X3482" s="54"/>
      <c r="Y3482" s="54"/>
      <c r="Z3482" s="54"/>
      <c r="AA3482" s="54"/>
      <c r="AB3482" s="54"/>
      <c r="AC3482" s="54"/>
      <c r="AD3482" s="54"/>
      <c r="AE3482" s="54"/>
      <c r="AF3482" s="53"/>
      <c r="AG3482" s="54"/>
      <c r="AH3482" s="54"/>
      <c r="AI3482" s="54"/>
      <c r="AJ3482" s="53"/>
      <c r="AK3482" s="53"/>
      <c r="AL3482" s="53"/>
      <c r="AM3482" s="53"/>
      <c r="AN3482" s="53"/>
      <c r="AO3482" s="53"/>
      <c r="AP3482" s="53"/>
      <c r="AQ3482" s="53"/>
      <c r="AR3482" s="53"/>
      <c r="AS3482" s="53"/>
      <c r="AT3482" s="53"/>
      <c r="AU3482" s="53"/>
      <c r="AV3482" s="53"/>
      <c r="AW3482" s="53"/>
      <c r="AX3482" s="53"/>
      <c r="AY3482" s="53"/>
    </row>
    <row r="3483" spans="18:51">
      <c r="R3483" s="55"/>
      <c r="S3483" s="53"/>
      <c r="T3483" s="53"/>
      <c r="U3483" s="53"/>
      <c r="V3483" s="53"/>
      <c r="W3483" s="53"/>
      <c r="X3483" s="54"/>
      <c r="Y3483" s="54"/>
      <c r="Z3483" s="54"/>
      <c r="AA3483" s="54"/>
      <c r="AB3483" s="54"/>
      <c r="AC3483" s="54"/>
      <c r="AD3483" s="54"/>
      <c r="AE3483" s="54"/>
      <c r="AF3483" s="53"/>
      <c r="AG3483" s="54"/>
      <c r="AH3483" s="54"/>
      <c r="AI3483" s="54"/>
      <c r="AJ3483" s="53"/>
      <c r="AK3483" s="53"/>
      <c r="AL3483" s="53"/>
      <c r="AM3483" s="53"/>
      <c r="AN3483" s="53"/>
      <c r="AO3483" s="53"/>
      <c r="AP3483" s="53"/>
      <c r="AQ3483" s="53"/>
      <c r="AR3483" s="53"/>
      <c r="AS3483" s="53"/>
      <c r="AT3483" s="53"/>
      <c r="AU3483" s="53"/>
      <c r="AV3483" s="53"/>
      <c r="AW3483" s="53"/>
      <c r="AX3483" s="53"/>
      <c r="AY3483" s="53"/>
    </row>
    <row r="3484" spans="18:51">
      <c r="R3484" s="55"/>
      <c r="S3484" s="53"/>
      <c r="T3484" s="53"/>
      <c r="U3484" s="53"/>
      <c r="V3484" s="53"/>
      <c r="W3484" s="53"/>
      <c r="X3484" s="54"/>
      <c r="Y3484" s="54"/>
      <c r="Z3484" s="54"/>
      <c r="AA3484" s="54"/>
      <c r="AB3484" s="54"/>
      <c r="AC3484" s="54"/>
      <c r="AD3484" s="54"/>
      <c r="AE3484" s="54"/>
      <c r="AF3484" s="53"/>
      <c r="AG3484" s="54"/>
      <c r="AH3484" s="54"/>
      <c r="AI3484" s="54"/>
      <c r="AJ3484" s="53"/>
      <c r="AK3484" s="53"/>
      <c r="AL3484" s="53"/>
      <c r="AM3484" s="53"/>
      <c r="AN3484" s="53"/>
      <c r="AO3484" s="53"/>
      <c r="AP3484" s="53"/>
      <c r="AQ3484" s="53"/>
      <c r="AR3484" s="53"/>
      <c r="AS3484" s="53"/>
      <c r="AT3484" s="53"/>
      <c r="AU3484" s="53"/>
      <c r="AV3484" s="53"/>
      <c r="AW3484" s="53"/>
      <c r="AX3484" s="53"/>
      <c r="AY3484" s="53"/>
    </row>
    <row r="3485" spans="18:51">
      <c r="R3485" s="55"/>
      <c r="S3485" s="53"/>
      <c r="T3485" s="53"/>
      <c r="U3485" s="53"/>
      <c r="V3485" s="53"/>
      <c r="W3485" s="53"/>
      <c r="X3485" s="54"/>
      <c r="Y3485" s="54"/>
      <c r="Z3485" s="54"/>
      <c r="AA3485" s="54"/>
      <c r="AB3485" s="54"/>
      <c r="AC3485" s="54"/>
      <c r="AD3485" s="54"/>
      <c r="AE3485" s="54"/>
      <c r="AF3485" s="53"/>
      <c r="AG3485" s="54"/>
      <c r="AH3485" s="54"/>
      <c r="AI3485" s="54"/>
      <c r="AJ3485" s="53"/>
      <c r="AK3485" s="53"/>
      <c r="AL3485" s="53"/>
      <c r="AM3485" s="53"/>
      <c r="AN3485" s="53"/>
      <c r="AO3485" s="53"/>
      <c r="AP3485" s="53"/>
      <c r="AQ3485" s="53"/>
      <c r="AR3485" s="53"/>
      <c r="AS3485" s="53"/>
      <c r="AT3485" s="53"/>
      <c r="AU3485" s="53"/>
      <c r="AV3485" s="53"/>
      <c r="AW3485" s="53"/>
      <c r="AX3485" s="53"/>
      <c r="AY3485" s="53"/>
    </row>
    <row r="3486" spans="18:51">
      <c r="R3486" s="55"/>
      <c r="S3486" s="53"/>
      <c r="T3486" s="53"/>
      <c r="U3486" s="53"/>
      <c r="V3486" s="53"/>
      <c r="W3486" s="53"/>
      <c r="X3486" s="54"/>
      <c r="Y3486" s="54"/>
      <c r="Z3486" s="54"/>
      <c r="AA3486" s="54"/>
      <c r="AB3486" s="54"/>
      <c r="AC3486" s="54"/>
      <c r="AD3486" s="54"/>
      <c r="AE3486" s="54"/>
      <c r="AF3486" s="53"/>
      <c r="AG3486" s="54"/>
      <c r="AH3486" s="54"/>
      <c r="AI3486" s="54"/>
      <c r="AJ3486" s="53"/>
      <c r="AK3486" s="53"/>
      <c r="AL3486" s="53"/>
      <c r="AM3486" s="53"/>
      <c r="AN3486" s="53"/>
      <c r="AO3486" s="53"/>
      <c r="AP3486" s="53"/>
      <c r="AQ3486" s="53"/>
      <c r="AR3486" s="53"/>
      <c r="AS3486" s="53"/>
      <c r="AT3486" s="53"/>
      <c r="AU3486" s="53"/>
      <c r="AV3486" s="53"/>
      <c r="AW3486" s="53"/>
      <c r="AX3486" s="53"/>
      <c r="AY3486" s="53"/>
    </row>
    <row r="3487" spans="18:51">
      <c r="R3487" s="55"/>
      <c r="S3487" s="53"/>
      <c r="T3487" s="53"/>
      <c r="U3487" s="53"/>
      <c r="V3487" s="53"/>
      <c r="W3487" s="53"/>
      <c r="X3487" s="54"/>
      <c r="Y3487" s="54"/>
      <c r="Z3487" s="54"/>
      <c r="AA3487" s="54"/>
      <c r="AB3487" s="54"/>
      <c r="AC3487" s="54"/>
      <c r="AD3487" s="54"/>
      <c r="AE3487" s="54"/>
      <c r="AF3487" s="53"/>
      <c r="AG3487" s="54"/>
      <c r="AH3487" s="54"/>
      <c r="AI3487" s="54"/>
      <c r="AJ3487" s="53"/>
      <c r="AK3487" s="53"/>
      <c r="AL3487" s="53"/>
      <c r="AM3487" s="53"/>
      <c r="AN3487" s="53"/>
      <c r="AO3487" s="53"/>
      <c r="AP3487" s="53"/>
      <c r="AQ3487" s="53"/>
      <c r="AR3487" s="53"/>
      <c r="AS3487" s="53"/>
      <c r="AT3487" s="53"/>
      <c r="AU3487" s="53"/>
      <c r="AV3487" s="53"/>
      <c r="AW3487" s="53"/>
      <c r="AX3487" s="53"/>
      <c r="AY3487" s="53"/>
    </row>
    <row r="3488" spans="18:51">
      <c r="R3488" s="55"/>
      <c r="S3488" s="53"/>
      <c r="T3488" s="53"/>
      <c r="U3488" s="53"/>
      <c r="V3488" s="53"/>
      <c r="W3488" s="53"/>
      <c r="X3488" s="54"/>
      <c r="Y3488" s="54"/>
      <c r="Z3488" s="54"/>
      <c r="AA3488" s="54"/>
      <c r="AB3488" s="54"/>
      <c r="AC3488" s="54"/>
      <c r="AD3488" s="54"/>
      <c r="AE3488" s="54"/>
      <c r="AF3488" s="53"/>
      <c r="AG3488" s="54"/>
      <c r="AH3488" s="54"/>
      <c r="AI3488" s="54"/>
      <c r="AJ3488" s="53"/>
      <c r="AK3488" s="53"/>
      <c r="AL3488" s="53"/>
      <c r="AM3488" s="53"/>
      <c r="AN3488" s="53"/>
      <c r="AO3488" s="53"/>
      <c r="AP3488" s="53"/>
      <c r="AQ3488" s="53"/>
      <c r="AR3488" s="53"/>
      <c r="AS3488" s="53"/>
      <c r="AT3488" s="53"/>
      <c r="AU3488" s="53"/>
      <c r="AV3488" s="53"/>
      <c r="AW3488" s="53"/>
      <c r="AX3488" s="53"/>
      <c r="AY3488" s="53"/>
    </row>
    <row r="3489" spans="18:51">
      <c r="R3489" s="55"/>
      <c r="S3489" s="53"/>
      <c r="T3489" s="53"/>
      <c r="U3489" s="53"/>
      <c r="V3489" s="53"/>
      <c r="W3489" s="53"/>
      <c r="X3489" s="54"/>
      <c r="Y3489" s="54"/>
      <c r="Z3489" s="54"/>
      <c r="AA3489" s="54"/>
      <c r="AB3489" s="54"/>
      <c r="AC3489" s="54"/>
      <c r="AD3489" s="54"/>
      <c r="AE3489" s="54"/>
      <c r="AF3489" s="53"/>
      <c r="AG3489" s="54"/>
      <c r="AH3489" s="54"/>
      <c r="AI3489" s="54"/>
      <c r="AJ3489" s="53"/>
      <c r="AK3489" s="53"/>
      <c r="AL3489" s="53"/>
      <c r="AM3489" s="53"/>
      <c r="AN3489" s="53"/>
      <c r="AO3489" s="53"/>
      <c r="AP3489" s="53"/>
      <c r="AQ3489" s="53"/>
      <c r="AR3489" s="53"/>
      <c r="AS3489" s="53"/>
      <c r="AT3489" s="53"/>
      <c r="AU3489" s="53"/>
      <c r="AV3489" s="53"/>
      <c r="AW3489" s="53"/>
      <c r="AX3489" s="53"/>
      <c r="AY3489" s="53"/>
    </row>
    <row r="3490" spans="18:51">
      <c r="R3490" s="55"/>
      <c r="S3490" s="53"/>
      <c r="T3490" s="53"/>
      <c r="U3490" s="53"/>
      <c r="V3490" s="53"/>
      <c r="W3490" s="53"/>
      <c r="X3490" s="54"/>
      <c r="Y3490" s="54"/>
      <c r="Z3490" s="54"/>
      <c r="AA3490" s="54"/>
      <c r="AB3490" s="54"/>
      <c r="AC3490" s="54"/>
      <c r="AD3490" s="54"/>
      <c r="AE3490" s="54"/>
      <c r="AF3490" s="53"/>
      <c r="AG3490" s="54"/>
      <c r="AH3490" s="54"/>
      <c r="AI3490" s="54"/>
      <c r="AJ3490" s="53"/>
      <c r="AK3490" s="53"/>
      <c r="AL3490" s="53"/>
      <c r="AM3490" s="53"/>
      <c r="AN3490" s="53"/>
      <c r="AO3490" s="53"/>
      <c r="AP3490" s="53"/>
      <c r="AQ3490" s="53"/>
      <c r="AR3490" s="53"/>
      <c r="AS3490" s="53"/>
      <c r="AT3490" s="53"/>
      <c r="AU3490" s="53"/>
      <c r="AV3490" s="53"/>
      <c r="AW3490" s="53"/>
      <c r="AX3490" s="53"/>
      <c r="AY3490" s="53"/>
    </row>
    <row r="3491" spans="18:51">
      <c r="R3491" s="55"/>
      <c r="S3491" s="53"/>
      <c r="T3491" s="53"/>
      <c r="U3491" s="53"/>
      <c r="V3491" s="53"/>
      <c r="W3491" s="53"/>
      <c r="X3491" s="54"/>
      <c r="Y3491" s="54"/>
      <c r="Z3491" s="54"/>
      <c r="AA3491" s="54"/>
      <c r="AB3491" s="54"/>
      <c r="AC3491" s="54"/>
      <c r="AD3491" s="54"/>
      <c r="AE3491" s="54"/>
      <c r="AF3491" s="53"/>
      <c r="AG3491" s="54"/>
      <c r="AH3491" s="54"/>
      <c r="AI3491" s="54"/>
      <c r="AJ3491" s="53"/>
      <c r="AK3491" s="53"/>
      <c r="AL3491" s="53"/>
      <c r="AM3491" s="53"/>
      <c r="AN3491" s="53"/>
      <c r="AO3491" s="53"/>
      <c r="AP3491" s="53"/>
      <c r="AQ3491" s="53"/>
      <c r="AR3491" s="53"/>
      <c r="AS3491" s="53"/>
      <c r="AT3491" s="53"/>
      <c r="AU3491" s="53"/>
      <c r="AV3491" s="53"/>
      <c r="AW3491" s="53"/>
      <c r="AX3491" s="53"/>
      <c r="AY3491" s="53"/>
    </row>
    <row r="3492" spans="18:51">
      <c r="R3492" s="55"/>
      <c r="S3492" s="53"/>
      <c r="T3492" s="53"/>
      <c r="U3492" s="53"/>
      <c r="V3492" s="53"/>
      <c r="W3492" s="53"/>
      <c r="X3492" s="54"/>
      <c r="Y3492" s="54"/>
      <c r="Z3492" s="54"/>
      <c r="AA3492" s="54"/>
      <c r="AB3492" s="54"/>
      <c r="AC3492" s="54"/>
      <c r="AD3492" s="54"/>
      <c r="AE3492" s="54"/>
      <c r="AF3492" s="53"/>
      <c r="AG3492" s="54"/>
      <c r="AH3492" s="54"/>
      <c r="AI3492" s="54"/>
      <c r="AJ3492" s="53"/>
      <c r="AK3492" s="53"/>
      <c r="AL3492" s="53"/>
      <c r="AM3492" s="53"/>
      <c r="AN3492" s="53"/>
      <c r="AO3492" s="53"/>
      <c r="AP3492" s="53"/>
      <c r="AQ3492" s="53"/>
      <c r="AR3492" s="53"/>
      <c r="AS3492" s="53"/>
      <c r="AT3492" s="53"/>
      <c r="AU3492" s="53"/>
      <c r="AV3492" s="53"/>
      <c r="AW3492" s="53"/>
      <c r="AX3492" s="53"/>
      <c r="AY3492" s="53"/>
    </row>
    <row r="3493" spans="18:51">
      <c r="R3493" s="55"/>
      <c r="S3493" s="53"/>
      <c r="T3493" s="53"/>
      <c r="U3493" s="53"/>
      <c r="V3493" s="53"/>
      <c r="W3493" s="53"/>
      <c r="X3493" s="54"/>
      <c r="Y3493" s="54"/>
      <c r="Z3493" s="54"/>
      <c r="AA3493" s="54"/>
      <c r="AB3493" s="54"/>
      <c r="AC3493" s="54"/>
      <c r="AD3493" s="54"/>
      <c r="AE3493" s="54"/>
      <c r="AF3493" s="53"/>
      <c r="AG3493" s="54"/>
      <c r="AH3493" s="54"/>
      <c r="AI3493" s="54"/>
      <c r="AJ3493" s="53"/>
      <c r="AK3493" s="53"/>
      <c r="AL3493" s="53"/>
      <c r="AM3493" s="53"/>
      <c r="AN3493" s="53"/>
      <c r="AO3493" s="53"/>
      <c r="AP3493" s="53"/>
      <c r="AQ3493" s="53"/>
      <c r="AR3493" s="53"/>
      <c r="AS3493" s="53"/>
      <c r="AT3493" s="53"/>
      <c r="AU3493" s="53"/>
      <c r="AV3493" s="53"/>
      <c r="AW3493" s="53"/>
      <c r="AX3493" s="53"/>
      <c r="AY3493" s="53"/>
    </row>
    <row r="3494" spans="18:51">
      <c r="R3494" s="55"/>
      <c r="S3494" s="53"/>
      <c r="T3494" s="53"/>
      <c r="U3494" s="53"/>
      <c r="V3494" s="53"/>
      <c r="W3494" s="53"/>
      <c r="X3494" s="54"/>
      <c r="Y3494" s="54"/>
      <c r="Z3494" s="54"/>
      <c r="AA3494" s="54"/>
      <c r="AB3494" s="54"/>
      <c r="AC3494" s="54"/>
      <c r="AD3494" s="54"/>
      <c r="AE3494" s="54"/>
      <c r="AF3494" s="53"/>
      <c r="AG3494" s="54"/>
      <c r="AH3494" s="54"/>
      <c r="AI3494" s="54"/>
      <c r="AJ3494" s="53"/>
      <c r="AK3494" s="53"/>
      <c r="AL3494" s="53"/>
      <c r="AM3494" s="53"/>
      <c r="AN3494" s="53"/>
      <c r="AO3494" s="53"/>
      <c r="AP3494" s="53"/>
      <c r="AQ3494" s="53"/>
      <c r="AR3494" s="53"/>
      <c r="AS3494" s="53"/>
      <c r="AT3494" s="53"/>
      <c r="AU3494" s="53"/>
      <c r="AV3494" s="53"/>
      <c r="AW3494" s="53"/>
      <c r="AX3494" s="53"/>
      <c r="AY3494" s="53"/>
    </row>
    <row r="3495" spans="18:51">
      <c r="R3495" s="55"/>
      <c r="S3495" s="53"/>
      <c r="T3495" s="53"/>
      <c r="U3495" s="53"/>
      <c r="V3495" s="53"/>
      <c r="W3495" s="53"/>
      <c r="X3495" s="54"/>
      <c r="Y3495" s="54"/>
      <c r="Z3495" s="54"/>
      <c r="AA3495" s="54"/>
      <c r="AB3495" s="54"/>
      <c r="AC3495" s="54"/>
      <c r="AD3495" s="54"/>
      <c r="AE3495" s="54"/>
      <c r="AF3495" s="53"/>
      <c r="AG3495" s="54"/>
      <c r="AH3495" s="54"/>
      <c r="AI3495" s="54"/>
      <c r="AJ3495" s="53"/>
      <c r="AK3495" s="53"/>
      <c r="AL3495" s="53"/>
      <c r="AM3495" s="53"/>
      <c r="AN3495" s="53"/>
      <c r="AO3495" s="53"/>
      <c r="AP3495" s="53"/>
      <c r="AQ3495" s="53"/>
      <c r="AR3495" s="53"/>
      <c r="AS3495" s="53"/>
      <c r="AT3495" s="53"/>
      <c r="AU3495" s="53"/>
      <c r="AV3495" s="53"/>
      <c r="AW3495" s="53"/>
      <c r="AX3495" s="53"/>
      <c r="AY3495" s="53"/>
    </row>
    <row r="3496" spans="18:51">
      <c r="R3496" s="55"/>
      <c r="S3496" s="53"/>
      <c r="T3496" s="53"/>
      <c r="U3496" s="53"/>
      <c r="V3496" s="53"/>
      <c r="W3496" s="53"/>
      <c r="X3496" s="54"/>
      <c r="Y3496" s="54"/>
      <c r="Z3496" s="54"/>
      <c r="AA3496" s="54"/>
      <c r="AB3496" s="54"/>
      <c r="AC3496" s="54"/>
      <c r="AD3496" s="54"/>
      <c r="AE3496" s="54"/>
      <c r="AF3496" s="53"/>
      <c r="AG3496" s="54"/>
      <c r="AH3496" s="54"/>
      <c r="AI3496" s="54"/>
      <c r="AJ3496" s="53"/>
      <c r="AK3496" s="53"/>
      <c r="AL3496" s="53"/>
      <c r="AM3496" s="53"/>
      <c r="AN3496" s="53"/>
      <c r="AO3496" s="53"/>
      <c r="AP3496" s="53"/>
      <c r="AQ3496" s="53"/>
      <c r="AR3496" s="53"/>
      <c r="AS3496" s="53"/>
      <c r="AT3496" s="53"/>
      <c r="AU3496" s="53"/>
      <c r="AV3496" s="53"/>
      <c r="AW3496" s="53"/>
      <c r="AX3496" s="53"/>
      <c r="AY3496" s="53"/>
    </row>
    <row r="3497" spans="18:51">
      <c r="R3497" s="55"/>
      <c r="S3497" s="53"/>
      <c r="T3497" s="53"/>
      <c r="U3497" s="53"/>
      <c r="V3497" s="53"/>
      <c r="W3497" s="53"/>
      <c r="X3497" s="54"/>
      <c r="Y3497" s="54"/>
      <c r="Z3497" s="54"/>
      <c r="AA3497" s="54"/>
      <c r="AB3497" s="54"/>
      <c r="AC3497" s="54"/>
      <c r="AD3497" s="54"/>
      <c r="AE3497" s="54"/>
      <c r="AF3497" s="53"/>
      <c r="AG3497" s="54"/>
      <c r="AH3497" s="54"/>
      <c r="AI3497" s="54"/>
      <c r="AJ3497" s="53"/>
      <c r="AK3497" s="53"/>
      <c r="AL3497" s="53"/>
      <c r="AM3497" s="53"/>
      <c r="AN3497" s="53"/>
      <c r="AO3497" s="53"/>
      <c r="AP3497" s="53"/>
      <c r="AQ3497" s="53"/>
      <c r="AR3497" s="53"/>
      <c r="AS3497" s="53"/>
      <c r="AT3497" s="53"/>
      <c r="AU3497" s="53"/>
      <c r="AV3497" s="53"/>
      <c r="AW3497" s="53"/>
      <c r="AX3497" s="53"/>
      <c r="AY3497" s="53"/>
    </row>
    <row r="3498" spans="18:51">
      <c r="R3498" s="55"/>
      <c r="S3498" s="53"/>
      <c r="T3498" s="53"/>
      <c r="U3498" s="53"/>
      <c r="V3498" s="53"/>
      <c r="W3498" s="53"/>
      <c r="X3498" s="54"/>
      <c r="Y3498" s="54"/>
      <c r="Z3498" s="54"/>
      <c r="AA3498" s="54"/>
      <c r="AB3498" s="54"/>
      <c r="AC3498" s="54"/>
      <c r="AD3498" s="54"/>
      <c r="AE3498" s="54"/>
      <c r="AF3498" s="53"/>
      <c r="AG3498" s="54"/>
      <c r="AH3498" s="54"/>
      <c r="AI3498" s="54"/>
      <c r="AJ3498" s="53"/>
      <c r="AK3498" s="53"/>
      <c r="AL3498" s="53"/>
      <c r="AM3498" s="53"/>
      <c r="AN3498" s="53"/>
      <c r="AO3498" s="53"/>
      <c r="AP3498" s="53"/>
      <c r="AQ3498" s="53"/>
      <c r="AR3498" s="53"/>
      <c r="AS3498" s="53"/>
      <c r="AT3498" s="53"/>
      <c r="AU3498" s="53"/>
      <c r="AV3498" s="53"/>
      <c r="AW3498" s="53"/>
      <c r="AX3498" s="53"/>
      <c r="AY3498" s="53"/>
    </row>
    <row r="3499" spans="18:51">
      <c r="R3499" s="55"/>
      <c r="S3499" s="53"/>
      <c r="T3499" s="53"/>
      <c r="U3499" s="53"/>
      <c r="V3499" s="53"/>
      <c r="W3499" s="53"/>
      <c r="X3499" s="54"/>
      <c r="Y3499" s="54"/>
      <c r="Z3499" s="54"/>
      <c r="AA3499" s="54"/>
      <c r="AB3499" s="54"/>
      <c r="AC3499" s="54"/>
      <c r="AD3499" s="54"/>
      <c r="AE3499" s="54"/>
      <c r="AF3499" s="53"/>
      <c r="AG3499" s="54"/>
      <c r="AH3499" s="54"/>
      <c r="AI3499" s="54"/>
      <c r="AJ3499" s="53"/>
      <c r="AK3499" s="53"/>
      <c r="AL3499" s="53"/>
      <c r="AM3499" s="53"/>
      <c r="AN3499" s="53"/>
      <c r="AO3499" s="53"/>
      <c r="AP3499" s="53"/>
      <c r="AQ3499" s="53"/>
      <c r="AR3499" s="53"/>
      <c r="AS3499" s="53"/>
      <c r="AT3499" s="53"/>
      <c r="AU3499" s="53"/>
      <c r="AV3499" s="53"/>
      <c r="AW3499" s="53"/>
      <c r="AX3499" s="53"/>
      <c r="AY3499" s="53"/>
    </row>
    <row r="3500" spans="18:51">
      <c r="R3500" s="55"/>
      <c r="S3500" s="53"/>
      <c r="T3500" s="53"/>
      <c r="U3500" s="53"/>
      <c r="V3500" s="53"/>
      <c r="W3500" s="53"/>
      <c r="X3500" s="54"/>
      <c r="Y3500" s="54"/>
      <c r="Z3500" s="54"/>
      <c r="AA3500" s="54"/>
      <c r="AB3500" s="54"/>
      <c r="AC3500" s="54"/>
      <c r="AD3500" s="54"/>
      <c r="AE3500" s="54"/>
      <c r="AF3500" s="53"/>
      <c r="AG3500" s="54"/>
      <c r="AH3500" s="54"/>
      <c r="AI3500" s="54"/>
      <c r="AJ3500" s="53"/>
      <c r="AK3500" s="53"/>
      <c r="AL3500" s="53"/>
      <c r="AM3500" s="53"/>
      <c r="AN3500" s="53"/>
      <c r="AO3500" s="53"/>
      <c r="AP3500" s="53"/>
      <c r="AQ3500" s="53"/>
      <c r="AR3500" s="53"/>
      <c r="AS3500" s="53"/>
      <c r="AT3500" s="53"/>
      <c r="AU3500" s="53"/>
      <c r="AV3500" s="53"/>
      <c r="AW3500" s="53"/>
      <c r="AX3500" s="53"/>
      <c r="AY3500" s="53"/>
    </row>
    <row r="3501" spans="18:51">
      <c r="R3501" s="55"/>
      <c r="S3501" s="53"/>
      <c r="T3501" s="53"/>
      <c r="U3501" s="53"/>
      <c r="V3501" s="53"/>
      <c r="W3501" s="53"/>
      <c r="X3501" s="54"/>
      <c r="Y3501" s="54"/>
      <c r="Z3501" s="54"/>
      <c r="AA3501" s="54"/>
      <c r="AB3501" s="54"/>
      <c r="AC3501" s="54"/>
      <c r="AD3501" s="54"/>
      <c r="AE3501" s="54"/>
      <c r="AF3501" s="53"/>
      <c r="AG3501" s="54"/>
      <c r="AH3501" s="54"/>
      <c r="AI3501" s="54"/>
      <c r="AJ3501" s="53"/>
      <c r="AK3501" s="53"/>
      <c r="AL3501" s="53"/>
      <c r="AM3501" s="53"/>
      <c r="AN3501" s="53"/>
      <c r="AO3501" s="53"/>
      <c r="AP3501" s="53"/>
      <c r="AQ3501" s="53"/>
      <c r="AR3501" s="53"/>
      <c r="AS3501" s="53"/>
      <c r="AT3501" s="53"/>
      <c r="AU3501" s="53"/>
      <c r="AV3501" s="53"/>
      <c r="AW3501" s="53"/>
      <c r="AX3501" s="53"/>
      <c r="AY3501" s="53"/>
    </row>
    <row r="3502" spans="18:51">
      <c r="R3502" s="55"/>
      <c r="S3502" s="53"/>
      <c r="T3502" s="53"/>
      <c r="U3502" s="53"/>
      <c r="V3502" s="53"/>
      <c r="W3502" s="53"/>
      <c r="X3502" s="54"/>
      <c r="Y3502" s="54"/>
      <c r="Z3502" s="54"/>
      <c r="AA3502" s="54"/>
      <c r="AB3502" s="54"/>
      <c r="AC3502" s="54"/>
      <c r="AD3502" s="54"/>
      <c r="AE3502" s="54"/>
      <c r="AF3502" s="53"/>
      <c r="AG3502" s="54"/>
      <c r="AH3502" s="54"/>
      <c r="AI3502" s="54"/>
      <c r="AJ3502" s="53"/>
      <c r="AK3502" s="53"/>
      <c r="AL3502" s="53"/>
      <c r="AM3502" s="53"/>
      <c r="AN3502" s="53"/>
      <c r="AO3502" s="53"/>
      <c r="AP3502" s="53"/>
      <c r="AQ3502" s="53"/>
      <c r="AR3502" s="53"/>
      <c r="AS3502" s="53"/>
      <c r="AT3502" s="53"/>
      <c r="AU3502" s="53"/>
      <c r="AV3502" s="53"/>
      <c r="AW3502" s="53"/>
      <c r="AX3502" s="53"/>
      <c r="AY3502" s="53"/>
    </row>
    <row r="3503" spans="18:51">
      <c r="R3503" s="55"/>
      <c r="S3503" s="53"/>
      <c r="T3503" s="53"/>
      <c r="U3503" s="53"/>
      <c r="V3503" s="53"/>
      <c r="W3503" s="53"/>
      <c r="X3503" s="54"/>
      <c r="Y3503" s="54"/>
      <c r="Z3503" s="54"/>
      <c r="AA3503" s="54"/>
      <c r="AB3503" s="54"/>
      <c r="AC3503" s="54"/>
      <c r="AD3503" s="54"/>
      <c r="AE3503" s="54"/>
      <c r="AF3503" s="53"/>
      <c r="AG3503" s="54"/>
      <c r="AH3503" s="54"/>
      <c r="AI3503" s="54"/>
      <c r="AJ3503" s="53"/>
      <c r="AK3503" s="53"/>
      <c r="AL3503" s="53"/>
      <c r="AM3503" s="53"/>
      <c r="AN3503" s="53"/>
      <c r="AO3503" s="53"/>
      <c r="AP3503" s="53"/>
      <c r="AQ3503" s="53"/>
      <c r="AR3503" s="53"/>
      <c r="AS3503" s="53"/>
      <c r="AT3503" s="53"/>
      <c r="AU3503" s="53"/>
      <c r="AV3503" s="53"/>
      <c r="AW3503" s="53"/>
      <c r="AX3503" s="53"/>
      <c r="AY3503" s="53"/>
    </row>
    <row r="3504" spans="18:51">
      <c r="R3504" s="55"/>
      <c r="S3504" s="53"/>
      <c r="T3504" s="53"/>
      <c r="U3504" s="53"/>
      <c r="V3504" s="53"/>
      <c r="W3504" s="53"/>
      <c r="X3504" s="54"/>
      <c r="Y3504" s="54"/>
      <c r="Z3504" s="54"/>
      <c r="AA3504" s="54"/>
      <c r="AB3504" s="54"/>
      <c r="AC3504" s="54"/>
      <c r="AD3504" s="54"/>
      <c r="AE3504" s="54"/>
      <c r="AF3504" s="53"/>
      <c r="AG3504" s="54"/>
      <c r="AH3504" s="54"/>
      <c r="AI3504" s="54"/>
      <c r="AJ3504" s="53"/>
      <c r="AK3504" s="53"/>
      <c r="AL3504" s="53"/>
      <c r="AM3504" s="53"/>
      <c r="AN3504" s="53"/>
      <c r="AO3504" s="53"/>
      <c r="AP3504" s="53"/>
      <c r="AQ3504" s="53"/>
      <c r="AR3504" s="53"/>
      <c r="AS3504" s="53"/>
      <c r="AT3504" s="53"/>
      <c r="AU3504" s="53"/>
      <c r="AV3504" s="53"/>
      <c r="AW3504" s="53"/>
      <c r="AX3504" s="53"/>
      <c r="AY3504" s="53"/>
    </row>
    <row r="3505" spans="18:51">
      <c r="R3505" s="55"/>
      <c r="S3505" s="53"/>
      <c r="T3505" s="53"/>
      <c r="U3505" s="53"/>
      <c r="V3505" s="53"/>
      <c r="W3505" s="53"/>
      <c r="X3505" s="54"/>
      <c r="Y3505" s="54"/>
      <c r="Z3505" s="54"/>
      <c r="AA3505" s="54"/>
      <c r="AB3505" s="54"/>
      <c r="AC3505" s="54"/>
      <c r="AD3505" s="54"/>
      <c r="AE3505" s="54"/>
      <c r="AF3505" s="53"/>
      <c r="AG3505" s="54"/>
      <c r="AH3505" s="54"/>
      <c r="AI3505" s="54"/>
      <c r="AJ3505" s="53"/>
      <c r="AK3505" s="53"/>
      <c r="AL3505" s="53"/>
      <c r="AM3505" s="53"/>
      <c r="AN3505" s="53"/>
      <c r="AO3505" s="53"/>
      <c r="AP3505" s="53"/>
      <c r="AQ3505" s="53"/>
      <c r="AR3505" s="53"/>
      <c r="AS3505" s="53"/>
      <c r="AT3505" s="53"/>
      <c r="AU3505" s="53"/>
      <c r="AV3505" s="53"/>
      <c r="AW3505" s="53"/>
      <c r="AX3505" s="53"/>
      <c r="AY3505" s="53"/>
    </row>
    <row r="3506" spans="18:51">
      <c r="R3506" s="55"/>
      <c r="S3506" s="53"/>
      <c r="T3506" s="53"/>
      <c r="U3506" s="53"/>
      <c r="V3506" s="53"/>
      <c r="W3506" s="53"/>
      <c r="X3506" s="54"/>
      <c r="Y3506" s="54"/>
      <c r="Z3506" s="54"/>
      <c r="AA3506" s="54"/>
      <c r="AB3506" s="54"/>
      <c r="AC3506" s="54"/>
      <c r="AD3506" s="54"/>
      <c r="AE3506" s="54"/>
      <c r="AF3506" s="53"/>
      <c r="AG3506" s="54"/>
      <c r="AH3506" s="54"/>
      <c r="AI3506" s="54"/>
      <c r="AJ3506" s="53"/>
      <c r="AK3506" s="53"/>
      <c r="AL3506" s="53"/>
      <c r="AM3506" s="53"/>
      <c r="AN3506" s="53"/>
      <c r="AO3506" s="53"/>
      <c r="AP3506" s="53"/>
      <c r="AQ3506" s="53"/>
      <c r="AR3506" s="53"/>
      <c r="AS3506" s="53"/>
      <c r="AT3506" s="53"/>
      <c r="AU3506" s="53"/>
      <c r="AV3506" s="53"/>
      <c r="AW3506" s="53"/>
      <c r="AX3506" s="53"/>
      <c r="AY3506" s="53"/>
    </row>
    <row r="3507" spans="18:51">
      <c r="R3507" s="55"/>
      <c r="S3507" s="53"/>
      <c r="T3507" s="53"/>
      <c r="U3507" s="53"/>
      <c r="V3507" s="53"/>
      <c r="W3507" s="53"/>
      <c r="X3507" s="54"/>
      <c r="Y3507" s="54"/>
      <c r="Z3507" s="54"/>
      <c r="AA3507" s="54"/>
      <c r="AB3507" s="54"/>
      <c r="AC3507" s="54"/>
      <c r="AD3507" s="54"/>
      <c r="AE3507" s="54"/>
      <c r="AF3507" s="53"/>
      <c r="AG3507" s="54"/>
      <c r="AH3507" s="54"/>
      <c r="AI3507" s="54"/>
      <c r="AJ3507" s="53"/>
      <c r="AK3507" s="53"/>
      <c r="AL3507" s="53"/>
      <c r="AM3507" s="53"/>
      <c r="AN3507" s="53"/>
      <c r="AO3507" s="53"/>
      <c r="AP3507" s="53"/>
      <c r="AQ3507" s="53"/>
      <c r="AR3507" s="53"/>
      <c r="AS3507" s="53"/>
      <c r="AT3507" s="53"/>
      <c r="AU3507" s="53"/>
      <c r="AV3507" s="53"/>
      <c r="AW3507" s="53"/>
      <c r="AX3507" s="53"/>
      <c r="AY3507" s="53"/>
    </row>
    <row r="3508" spans="18:51">
      <c r="R3508" s="55"/>
      <c r="S3508" s="53"/>
      <c r="T3508" s="53"/>
      <c r="U3508" s="53"/>
      <c r="V3508" s="53"/>
      <c r="W3508" s="53"/>
      <c r="X3508" s="54"/>
      <c r="Y3508" s="54"/>
      <c r="Z3508" s="54"/>
      <c r="AA3508" s="54"/>
      <c r="AB3508" s="54"/>
      <c r="AC3508" s="54"/>
      <c r="AD3508" s="54"/>
      <c r="AE3508" s="54"/>
      <c r="AF3508" s="53"/>
      <c r="AG3508" s="54"/>
      <c r="AH3508" s="54"/>
      <c r="AI3508" s="54"/>
      <c r="AJ3508" s="53"/>
      <c r="AK3508" s="53"/>
      <c r="AL3508" s="53"/>
      <c r="AM3508" s="53"/>
      <c r="AN3508" s="53"/>
      <c r="AO3508" s="53"/>
      <c r="AP3508" s="53"/>
      <c r="AQ3508" s="53"/>
      <c r="AR3508" s="53"/>
      <c r="AS3508" s="53"/>
      <c r="AT3508" s="53"/>
      <c r="AU3508" s="53"/>
      <c r="AV3508" s="53"/>
      <c r="AW3508" s="53"/>
      <c r="AX3508" s="53"/>
      <c r="AY3508" s="53"/>
    </row>
    <row r="3509" spans="18:51">
      <c r="R3509" s="55"/>
      <c r="S3509" s="53"/>
      <c r="T3509" s="53"/>
      <c r="U3509" s="53"/>
      <c r="V3509" s="53"/>
      <c r="W3509" s="53"/>
      <c r="X3509" s="54"/>
      <c r="Y3509" s="54"/>
      <c r="Z3509" s="54"/>
      <c r="AA3509" s="54"/>
      <c r="AB3509" s="54"/>
      <c r="AC3509" s="54"/>
      <c r="AD3509" s="54"/>
      <c r="AE3509" s="54"/>
      <c r="AF3509" s="53"/>
      <c r="AG3509" s="54"/>
      <c r="AH3509" s="54"/>
      <c r="AI3509" s="54"/>
      <c r="AJ3509" s="53"/>
      <c r="AK3509" s="53"/>
      <c r="AL3509" s="53"/>
      <c r="AM3509" s="53"/>
      <c r="AN3509" s="53"/>
      <c r="AO3509" s="53"/>
      <c r="AP3509" s="53"/>
      <c r="AQ3509" s="53"/>
      <c r="AR3509" s="53"/>
      <c r="AS3509" s="53"/>
      <c r="AT3509" s="53"/>
      <c r="AU3509" s="53"/>
      <c r="AV3509" s="53"/>
      <c r="AW3509" s="53"/>
      <c r="AX3509" s="53"/>
      <c r="AY3509" s="53"/>
    </row>
    <row r="3510" spans="18:51">
      <c r="R3510" s="55"/>
      <c r="S3510" s="53"/>
      <c r="T3510" s="53"/>
      <c r="U3510" s="53"/>
      <c r="V3510" s="53"/>
      <c r="W3510" s="53"/>
      <c r="X3510" s="54"/>
      <c r="Y3510" s="54"/>
      <c r="Z3510" s="54"/>
      <c r="AA3510" s="54"/>
      <c r="AB3510" s="54"/>
      <c r="AC3510" s="54"/>
      <c r="AD3510" s="54"/>
      <c r="AE3510" s="54"/>
      <c r="AF3510" s="53"/>
      <c r="AG3510" s="54"/>
      <c r="AH3510" s="54"/>
      <c r="AI3510" s="54"/>
      <c r="AJ3510" s="53"/>
      <c r="AK3510" s="53"/>
      <c r="AL3510" s="53"/>
      <c r="AM3510" s="53"/>
      <c r="AN3510" s="53"/>
      <c r="AO3510" s="53"/>
      <c r="AP3510" s="53"/>
      <c r="AQ3510" s="53"/>
      <c r="AR3510" s="53"/>
      <c r="AS3510" s="53"/>
      <c r="AT3510" s="53"/>
      <c r="AU3510" s="53"/>
      <c r="AV3510" s="53"/>
      <c r="AW3510" s="53"/>
      <c r="AX3510" s="53"/>
      <c r="AY3510" s="53"/>
    </row>
    <row r="3511" spans="18:51">
      <c r="R3511" s="55"/>
      <c r="S3511" s="53"/>
      <c r="T3511" s="53"/>
      <c r="U3511" s="53"/>
      <c r="V3511" s="53"/>
      <c r="W3511" s="53"/>
      <c r="X3511" s="54"/>
      <c r="Y3511" s="54"/>
      <c r="Z3511" s="54"/>
      <c r="AA3511" s="54"/>
      <c r="AB3511" s="54"/>
      <c r="AC3511" s="54"/>
      <c r="AD3511" s="54"/>
      <c r="AE3511" s="54"/>
      <c r="AF3511" s="53"/>
      <c r="AG3511" s="54"/>
      <c r="AH3511" s="54"/>
      <c r="AI3511" s="54"/>
      <c r="AJ3511" s="53"/>
      <c r="AK3511" s="53"/>
      <c r="AL3511" s="53"/>
      <c r="AM3511" s="53"/>
      <c r="AN3511" s="53"/>
      <c r="AO3511" s="53"/>
      <c r="AP3511" s="53"/>
      <c r="AQ3511" s="53"/>
      <c r="AR3511" s="53"/>
      <c r="AS3511" s="53"/>
      <c r="AT3511" s="53"/>
      <c r="AU3511" s="53"/>
      <c r="AV3511" s="53"/>
      <c r="AW3511" s="53"/>
      <c r="AX3511" s="53"/>
      <c r="AY3511" s="53"/>
    </row>
    <row r="3512" spans="18:51">
      <c r="R3512" s="55"/>
      <c r="S3512" s="53"/>
      <c r="T3512" s="53"/>
      <c r="U3512" s="53"/>
      <c r="V3512" s="53"/>
      <c r="W3512" s="53"/>
      <c r="X3512" s="54"/>
      <c r="Y3512" s="54"/>
      <c r="Z3512" s="54"/>
      <c r="AA3512" s="54"/>
      <c r="AB3512" s="54"/>
      <c r="AC3512" s="54"/>
      <c r="AD3512" s="54"/>
      <c r="AE3512" s="54"/>
      <c r="AF3512" s="53"/>
      <c r="AG3512" s="54"/>
      <c r="AH3512" s="54"/>
      <c r="AI3512" s="54"/>
      <c r="AJ3512" s="53"/>
      <c r="AK3512" s="53"/>
      <c r="AL3512" s="53"/>
      <c r="AM3512" s="53"/>
      <c r="AN3512" s="53"/>
      <c r="AO3512" s="53"/>
      <c r="AP3512" s="53"/>
      <c r="AQ3512" s="53"/>
      <c r="AR3512" s="53"/>
      <c r="AS3512" s="53"/>
      <c r="AT3512" s="53"/>
      <c r="AU3512" s="53"/>
      <c r="AV3512" s="53"/>
      <c r="AW3512" s="53"/>
      <c r="AX3512" s="53"/>
      <c r="AY3512" s="53"/>
    </row>
    <row r="3513" spans="18:51">
      <c r="R3513" s="55"/>
      <c r="S3513" s="53"/>
      <c r="T3513" s="53"/>
      <c r="U3513" s="53"/>
      <c r="V3513" s="53"/>
      <c r="W3513" s="53"/>
      <c r="X3513" s="54"/>
      <c r="Y3513" s="54"/>
      <c r="Z3513" s="54"/>
      <c r="AA3513" s="54"/>
      <c r="AB3513" s="54"/>
      <c r="AC3513" s="54"/>
      <c r="AD3513" s="54"/>
      <c r="AE3513" s="54"/>
      <c r="AF3513" s="53"/>
      <c r="AG3513" s="54"/>
      <c r="AH3513" s="54"/>
      <c r="AI3513" s="54"/>
      <c r="AJ3513" s="53"/>
      <c r="AK3513" s="53"/>
      <c r="AL3513" s="53"/>
      <c r="AM3513" s="53"/>
      <c r="AN3513" s="53"/>
      <c r="AO3513" s="53"/>
      <c r="AP3513" s="53"/>
      <c r="AQ3513" s="53"/>
      <c r="AR3513" s="53"/>
      <c r="AS3513" s="53"/>
      <c r="AT3513" s="53"/>
      <c r="AU3513" s="53"/>
      <c r="AV3513" s="53"/>
      <c r="AW3513" s="53"/>
      <c r="AX3513" s="53"/>
      <c r="AY3513" s="53"/>
    </row>
    <row r="3514" spans="18:51">
      <c r="R3514" s="55"/>
      <c r="S3514" s="53"/>
      <c r="T3514" s="53"/>
      <c r="U3514" s="53"/>
      <c r="V3514" s="53"/>
      <c r="W3514" s="53"/>
      <c r="X3514" s="54"/>
      <c r="Y3514" s="54"/>
      <c r="Z3514" s="54"/>
      <c r="AA3514" s="54"/>
      <c r="AB3514" s="54"/>
      <c r="AC3514" s="54"/>
      <c r="AD3514" s="54"/>
      <c r="AE3514" s="54"/>
      <c r="AF3514" s="53"/>
      <c r="AG3514" s="54"/>
      <c r="AH3514" s="54"/>
      <c r="AI3514" s="54"/>
      <c r="AJ3514" s="53"/>
      <c r="AK3514" s="53"/>
      <c r="AL3514" s="53"/>
      <c r="AM3514" s="53"/>
      <c r="AN3514" s="53"/>
      <c r="AO3514" s="53"/>
      <c r="AP3514" s="53"/>
      <c r="AQ3514" s="53"/>
      <c r="AR3514" s="53"/>
      <c r="AS3514" s="53"/>
      <c r="AT3514" s="53"/>
      <c r="AU3514" s="53"/>
      <c r="AV3514" s="53"/>
      <c r="AW3514" s="53"/>
      <c r="AX3514" s="53"/>
      <c r="AY3514" s="53"/>
    </row>
    <row r="3515" spans="18:51">
      <c r="R3515" s="55"/>
      <c r="S3515" s="53"/>
      <c r="T3515" s="53"/>
      <c r="U3515" s="53"/>
      <c r="V3515" s="53"/>
      <c r="W3515" s="53"/>
      <c r="X3515" s="54"/>
      <c r="Y3515" s="54"/>
      <c r="Z3515" s="54"/>
      <c r="AA3515" s="54"/>
      <c r="AB3515" s="54"/>
      <c r="AC3515" s="54"/>
      <c r="AD3515" s="54"/>
      <c r="AE3515" s="54"/>
      <c r="AF3515" s="53"/>
      <c r="AG3515" s="54"/>
      <c r="AH3515" s="54"/>
      <c r="AI3515" s="54"/>
      <c r="AJ3515" s="53"/>
      <c r="AK3515" s="53"/>
      <c r="AL3515" s="53"/>
      <c r="AM3515" s="53"/>
      <c r="AN3515" s="53"/>
      <c r="AO3515" s="53"/>
      <c r="AP3515" s="53"/>
      <c r="AQ3515" s="53"/>
      <c r="AR3515" s="53"/>
      <c r="AS3515" s="53"/>
      <c r="AT3515" s="53"/>
      <c r="AU3515" s="53"/>
      <c r="AV3515" s="53"/>
      <c r="AW3515" s="53"/>
      <c r="AX3515" s="53"/>
      <c r="AY3515" s="53"/>
    </row>
    <row r="3516" spans="18:51">
      <c r="R3516" s="55"/>
      <c r="S3516" s="53"/>
      <c r="T3516" s="53"/>
      <c r="U3516" s="53"/>
      <c r="V3516" s="53"/>
      <c r="W3516" s="53"/>
      <c r="X3516" s="54"/>
      <c r="Y3516" s="54"/>
      <c r="Z3516" s="54"/>
      <c r="AA3516" s="54"/>
      <c r="AB3516" s="54"/>
      <c r="AC3516" s="54"/>
      <c r="AD3516" s="54"/>
      <c r="AE3516" s="54"/>
      <c r="AF3516" s="53"/>
      <c r="AG3516" s="54"/>
      <c r="AH3516" s="54"/>
      <c r="AI3516" s="54"/>
      <c r="AJ3516" s="53"/>
      <c r="AK3516" s="53"/>
      <c r="AL3516" s="53"/>
      <c r="AM3516" s="53"/>
      <c r="AN3516" s="53"/>
      <c r="AO3516" s="53"/>
      <c r="AP3516" s="53"/>
      <c r="AQ3516" s="53"/>
      <c r="AR3516" s="53"/>
      <c r="AS3516" s="53"/>
      <c r="AT3516" s="53"/>
      <c r="AU3516" s="53"/>
      <c r="AV3516" s="53"/>
      <c r="AW3516" s="53"/>
      <c r="AX3516" s="53"/>
      <c r="AY3516" s="53"/>
    </row>
    <row r="3517" spans="18:51">
      <c r="R3517" s="55"/>
      <c r="S3517" s="53"/>
      <c r="T3517" s="53"/>
      <c r="U3517" s="53"/>
      <c r="V3517" s="53"/>
      <c r="W3517" s="53"/>
      <c r="X3517" s="54"/>
      <c r="Y3517" s="54"/>
      <c r="Z3517" s="54"/>
      <c r="AA3517" s="54"/>
      <c r="AB3517" s="54"/>
      <c r="AC3517" s="54"/>
      <c r="AD3517" s="54"/>
      <c r="AE3517" s="54"/>
      <c r="AF3517" s="53"/>
      <c r="AG3517" s="54"/>
      <c r="AH3517" s="54"/>
      <c r="AI3517" s="54"/>
      <c r="AJ3517" s="53"/>
      <c r="AK3517" s="53"/>
      <c r="AL3517" s="53"/>
      <c r="AM3517" s="53"/>
      <c r="AN3517" s="53"/>
      <c r="AO3517" s="53"/>
      <c r="AP3517" s="53"/>
      <c r="AQ3517" s="53"/>
      <c r="AR3517" s="53"/>
      <c r="AS3517" s="53"/>
      <c r="AT3517" s="53"/>
      <c r="AU3517" s="53"/>
      <c r="AV3517" s="53"/>
      <c r="AW3517" s="53"/>
      <c r="AX3517" s="53"/>
      <c r="AY3517" s="53"/>
    </row>
    <row r="3518" spans="18:51">
      <c r="R3518" s="55"/>
      <c r="S3518" s="53"/>
      <c r="T3518" s="53"/>
      <c r="U3518" s="53"/>
      <c r="V3518" s="53"/>
      <c r="W3518" s="53"/>
      <c r="X3518" s="54"/>
      <c r="Y3518" s="54"/>
      <c r="Z3518" s="54"/>
      <c r="AA3518" s="54"/>
      <c r="AB3518" s="54"/>
      <c r="AC3518" s="54"/>
      <c r="AD3518" s="54"/>
      <c r="AE3518" s="54"/>
      <c r="AF3518" s="53"/>
      <c r="AG3518" s="54"/>
      <c r="AH3518" s="54"/>
      <c r="AI3518" s="54"/>
      <c r="AJ3518" s="53"/>
      <c r="AK3518" s="53"/>
      <c r="AL3518" s="53"/>
      <c r="AM3518" s="53"/>
      <c r="AN3518" s="53"/>
      <c r="AO3518" s="53"/>
      <c r="AP3518" s="53"/>
      <c r="AQ3518" s="53"/>
      <c r="AR3518" s="53"/>
      <c r="AS3518" s="53"/>
      <c r="AT3518" s="53"/>
      <c r="AU3518" s="53"/>
      <c r="AV3518" s="53"/>
      <c r="AW3518" s="53"/>
      <c r="AX3518" s="53"/>
      <c r="AY3518" s="53"/>
    </row>
    <row r="3519" spans="18:51">
      <c r="R3519" s="55"/>
      <c r="S3519" s="53"/>
      <c r="T3519" s="53"/>
      <c r="U3519" s="53"/>
      <c r="V3519" s="53"/>
      <c r="W3519" s="53"/>
      <c r="X3519" s="54"/>
      <c r="Y3519" s="54"/>
      <c r="Z3519" s="54"/>
      <c r="AA3519" s="54"/>
      <c r="AB3519" s="54"/>
      <c r="AC3519" s="54"/>
      <c r="AD3519" s="54"/>
      <c r="AE3519" s="54"/>
      <c r="AF3519" s="53"/>
      <c r="AG3519" s="54"/>
      <c r="AH3519" s="54"/>
      <c r="AI3519" s="54"/>
      <c r="AJ3519" s="53"/>
      <c r="AK3519" s="53"/>
      <c r="AL3519" s="53"/>
      <c r="AM3519" s="53"/>
      <c r="AN3519" s="53"/>
      <c r="AO3519" s="53"/>
      <c r="AP3519" s="53"/>
      <c r="AQ3519" s="53"/>
      <c r="AR3519" s="53"/>
      <c r="AS3519" s="53"/>
      <c r="AT3519" s="53"/>
      <c r="AU3519" s="53"/>
      <c r="AV3519" s="53"/>
      <c r="AW3519" s="53"/>
      <c r="AX3519" s="53"/>
      <c r="AY3519" s="53"/>
    </row>
    <row r="3520" spans="18:51">
      <c r="R3520" s="55"/>
      <c r="S3520" s="53"/>
      <c r="T3520" s="53"/>
      <c r="U3520" s="53"/>
      <c r="V3520" s="53"/>
      <c r="W3520" s="53"/>
      <c r="X3520" s="54"/>
      <c r="Y3520" s="54"/>
      <c r="Z3520" s="54"/>
      <c r="AA3520" s="54"/>
      <c r="AB3520" s="54"/>
      <c r="AC3520" s="54"/>
      <c r="AD3520" s="54"/>
      <c r="AE3520" s="54"/>
      <c r="AF3520" s="53"/>
      <c r="AG3520" s="54"/>
      <c r="AH3520" s="54"/>
      <c r="AI3520" s="54"/>
      <c r="AJ3520" s="53"/>
      <c r="AK3520" s="53"/>
      <c r="AL3520" s="53"/>
      <c r="AM3520" s="53"/>
      <c r="AN3520" s="53"/>
      <c r="AO3520" s="53"/>
      <c r="AP3520" s="53"/>
      <c r="AQ3520" s="53"/>
      <c r="AR3520" s="53"/>
      <c r="AS3520" s="53"/>
      <c r="AT3520" s="53"/>
      <c r="AU3520" s="53"/>
      <c r="AV3520" s="53"/>
      <c r="AW3520" s="53"/>
      <c r="AX3520" s="53"/>
      <c r="AY3520" s="53"/>
    </row>
    <row r="3521" spans="18:51">
      <c r="R3521" s="55"/>
      <c r="S3521" s="53"/>
      <c r="T3521" s="53"/>
      <c r="U3521" s="53"/>
      <c r="V3521" s="53"/>
      <c r="W3521" s="53"/>
      <c r="X3521" s="54"/>
      <c r="Y3521" s="54"/>
      <c r="Z3521" s="54"/>
      <c r="AA3521" s="54"/>
      <c r="AB3521" s="54"/>
      <c r="AC3521" s="54"/>
      <c r="AD3521" s="54"/>
      <c r="AE3521" s="54"/>
      <c r="AF3521" s="53"/>
      <c r="AG3521" s="54"/>
      <c r="AH3521" s="54"/>
      <c r="AI3521" s="54"/>
      <c r="AJ3521" s="53"/>
      <c r="AK3521" s="53"/>
      <c r="AL3521" s="53"/>
      <c r="AM3521" s="53"/>
      <c r="AN3521" s="53"/>
      <c r="AO3521" s="53"/>
      <c r="AP3521" s="53"/>
      <c r="AQ3521" s="53"/>
      <c r="AR3521" s="53"/>
      <c r="AS3521" s="53"/>
      <c r="AT3521" s="53"/>
      <c r="AU3521" s="53"/>
      <c r="AV3521" s="53"/>
      <c r="AW3521" s="53"/>
      <c r="AX3521" s="53"/>
      <c r="AY3521" s="53"/>
    </row>
    <row r="3522" spans="18:51">
      <c r="R3522" s="55"/>
      <c r="S3522" s="53"/>
      <c r="T3522" s="53"/>
      <c r="U3522" s="53"/>
      <c r="V3522" s="53"/>
      <c r="W3522" s="53"/>
      <c r="X3522" s="54"/>
      <c r="Y3522" s="54"/>
      <c r="Z3522" s="54"/>
      <c r="AA3522" s="54"/>
      <c r="AB3522" s="54"/>
      <c r="AC3522" s="54"/>
      <c r="AD3522" s="54"/>
      <c r="AE3522" s="54"/>
      <c r="AF3522" s="53"/>
      <c r="AG3522" s="54"/>
      <c r="AH3522" s="54"/>
      <c r="AI3522" s="54"/>
      <c r="AJ3522" s="53"/>
      <c r="AK3522" s="53"/>
      <c r="AL3522" s="53"/>
      <c r="AM3522" s="53"/>
      <c r="AN3522" s="53"/>
      <c r="AO3522" s="53"/>
      <c r="AP3522" s="53"/>
      <c r="AQ3522" s="53"/>
      <c r="AR3522" s="53"/>
      <c r="AS3522" s="53"/>
      <c r="AT3522" s="53"/>
      <c r="AU3522" s="53"/>
      <c r="AV3522" s="53"/>
      <c r="AW3522" s="53"/>
      <c r="AX3522" s="53"/>
      <c r="AY3522" s="53"/>
    </row>
    <row r="3523" spans="18:51">
      <c r="R3523" s="55"/>
      <c r="S3523" s="53"/>
      <c r="T3523" s="53"/>
      <c r="U3523" s="53"/>
      <c r="V3523" s="53"/>
      <c r="W3523" s="53"/>
      <c r="X3523" s="54"/>
      <c r="Y3523" s="54"/>
      <c r="Z3523" s="54"/>
      <c r="AA3523" s="54"/>
      <c r="AB3523" s="54"/>
      <c r="AC3523" s="54"/>
      <c r="AD3523" s="54"/>
      <c r="AE3523" s="54"/>
      <c r="AF3523" s="53"/>
      <c r="AG3523" s="54"/>
      <c r="AH3523" s="54"/>
      <c r="AI3523" s="54"/>
      <c r="AJ3523" s="53"/>
      <c r="AK3523" s="53"/>
      <c r="AL3523" s="53"/>
      <c r="AM3523" s="53"/>
      <c r="AN3523" s="53"/>
      <c r="AO3523" s="53"/>
      <c r="AP3523" s="53"/>
      <c r="AQ3523" s="53"/>
      <c r="AR3523" s="53"/>
      <c r="AS3523" s="53"/>
      <c r="AT3523" s="53"/>
      <c r="AU3523" s="53"/>
      <c r="AV3523" s="53"/>
      <c r="AW3523" s="53"/>
      <c r="AX3523" s="53"/>
      <c r="AY3523" s="53"/>
    </row>
    <row r="3524" spans="18:51">
      <c r="R3524" s="55"/>
      <c r="S3524" s="53"/>
      <c r="T3524" s="53"/>
      <c r="U3524" s="53"/>
      <c r="V3524" s="53"/>
      <c r="W3524" s="53"/>
      <c r="X3524" s="54"/>
      <c r="Y3524" s="54"/>
      <c r="Z3524" s="54"/>
      <c r="AA3524" s="54"/>
      <c r="AB3524" s="54"/>
      <c r="AC3524" s="54"/>
      <c r="AD3524" s="54"/>
      <c r="AE3524" s="54"/>
      <c r="AF3524" s="53"/>
      <c r="AG3524" s="54"/>
      <c r="AH3524" s="54"/>
      <c r="AI3524" s="54"/>
      <c r="AJ3524" s="53"/>
      <c r="AK3524" s="53"/>
      <c r="AL3524" s="53"/>
      <c r="AM3524" s="53"/>
      <c r="AN3524" s="53"/>
      <c r="AO3524" s="53"/>
      <c r="AP3524" s="53"/>
      <c r="AQ3524" s="53"/>
      <c r="AR3524" s="53"/>
      <c r="AS3524" s="53"/>
      <c r="AT3524" s="53"/>
      <c r="AU3524" s="53"/>
      <c r="AV3524" s="53"/>
      <c r="AW3524" s="53"/>
      <c r="AX3524" s="53"/>
      <c r="AY3524" s="53"/>
    </row>
    <row r="3525" spans="18:51">
      <c r="R3525" s="55"/>
      <c r="S3525" s="53"/>
      <c r="T3525" s="53"/>
      <c r="U3525" s="53"/>
      <c r="V3525" s="53"/>
      <c r="W3525" s="53"/>
      <c r="X3525" s="54"/>
      <c r="Y3525" s="54"/>
      <c r="Z3525" s="54"/>
      <c r="AA3525" s="54"/>
      <c r="AB3525" s="54"/>
      <c r="AC3525" s="54"/>
      <c r="AD3525" s="54"/>
      <c r="AE3525" s="54"/>
      <c r="AF3525" s="53"/>
      <c r="AG3525" s="54"/>
      <c r="AH3525" s="54"/>
      <c r="AI3525" s="54"/>
      <c r="AJ3525" s="53"/>
      <c r="AK3525" s="53"/>
      <c r="AL3525" s="53"/>
      <c r="AM3525" s="53"/>
      <c r="AN3525" s="53"/>
      <c r="AO3525" s="53"/>
      <c r="AP3525" s="53"/>
      <c r="AQ3525" s="53"/>
      <c r="AR3525" s="53"/>
      <c r="AS3525" s="53"/>
      <c r="AT3525" s="53"/>
      <c r="AU3525" s="53"/>
      <c r="AV3525" s="53"/>
      <c r="AW3525" s="53"/>
      <c r="AX3525" s="53"/>
      <c r="AY3525" s="53"/>
    </row>
    <row r="3526" spans="18:51">
      <c r="R3526" s="55"/>
      <c r="S3526" s="53"/>
      <c r="T3526" s="53"/>
      <c r="U3526" s="53"/>
      <c r="V3526" s="53"/>
      <c r="W3526" s="53"/>
      <c r="X3526" s="54"/>
      <c r="Y3526" s="54"/>
      <c r="Z3526" s="54"/>
      <c r="AA3526" s="54"/>
      <c r="AB3526" s="54"/>
      <c r="AC3526" s="54"/>
      <c r="AD3526" s="54"/>
      <c r="AE3526" s="54"/>
      <c r="AF3526" s="53"/>
      <c r="AG3526" s="54"/>
      <c r="AH3526" s="54"/>
      <c r="AI3526" s="54"/>
      <c r="AJ3526" s="53"/>
      <c r="AK3526" s="53"/>
      <c r="AL3526" s="53"/>
      <c r="AM3526" s="53"/>
      <c r="AN3526" s="53"/>
      <c r="AO3526" s="53"/>
      <c r="AP3526" s="53"/>
      <c r="AQ3526" s="53"/>
      <c r="AR3526" s="53"/>
      <c r="AS3526" s="53"/>
      <c r="AT3526" s="53"/>
      <c r="AU3526" s="53"/>
      <c r="AV3526" s="53"/>
      <c r="AW3526" s="53"/>
      <c r="AX3526" s="53"/>
      <c r="AY3526" s="53"/>
    </row>
    <row r="3527" spans="18:51">
      <c r="R3527" s="55"/>
      <c r="S3527" s="53"/>
      <c r="T3527" s="53"/>
      <c r="U3527" s="53"/>
      <c r="V3527" s="53"/>
      <c r="W3527" s="53"/>
      <c r="X3527" s="54"/>
      <c r="Y3527" s="54"/>
      <c r="Z3527" s="54"/>
      <c r="AA3527" s="54"/>
      <c r="AB3527" s="54"/>
      <c r="AC3527" s="54"/>
      <c r="AD3527" s="54"/>
      <c r="AE3527" s="54"/>
      <c r="AF3527" s="53"/>
      <c r="AG3527" s="54"/>
      <c r="AH3527" s="54"/>
      <c r="AI3527" s="54"/>
      <c r="AJ3527" s="53"/>
      <c r="AK3527" s="53"/>
      <c r="AL3527" s="53"/>
      <c r="AM3527" s="53"/>
      <c r="AN3527" s="53"/>
      <c r="AO3527" s="53"/>
      <c r="AP3527" s="53"/>
      <c r="AQ3527" s="53"/>
      <c r="AR3527" s="53"/>
      <c r="AS3527" s="53"/>
      <c r="AT3527" s="53"/>
      <c r="AU3527" s="53"/>
      <c r="AV3527" s="53"/>
      <c r="AW3527" s="53"/>
      <c r="AX3527" s="53"/>
      <c r="AY3527" s="53"/>
    </row>
    <row r="3528" spans="18:51">
      <c r="R3528" s="55"/>
      <c r="S3528" s="53"/>
      <c r="T3528" s="53"/>
      <c r="U3528" s="53"/>
      <c r="V3528" s="53"/>
      <c r="W3528" s="53"/>
      <c r="X3528" s="54"/>
      <c r="Y3528" s="54"/>
      <c r="Z3528" s="54"/>
      <c r="AA3528" s="54"/>
      <c r="AB3528" s="54"/>
      <c r="AC3528" s="54"/>
      <c r="AD3528" s="54"/>
      <c r="AE3528" s="54"/>
      <c r="AF3528" s="53"/>
      <c r="AG3528" s="54"/>
      <c r="AH3528" s="54"/>
      <c r="AI3528" s="54"/>
      <c r="AJ3528" s="53"/>
      <c r="AK3528" s="53"/>
      <c r="AL3528" s="53"/>
      <c r="AM3528" s="53"/>
      <c r="AN3528" s="53"/>
      <c r="AO3528" s="53"/>
      <c r="AP3528" s="53"/>
      <c r="AQ3528" s="53"/>
      <c r="AR3528" s="53"/>
      <c r="AS3528" s="53"/>
      <c r="AT3528" s="53"/>
      <c r="AU3528" s="53"/>
      <c r="AV3528" s="53"/>
      <c r="AW3528" s="53"/>
      <c r="AX3528" s="53"/>
      <c r="AY3528" s="53"/>
    </row>
    <row r="3529" spans="18:51">
      <c r="R3529" s="55"/>
      <c r="S3529" s="53"/>
      <c r="T3529" s="53"/>
      <c r="U3529" s="53"/>
      <c r="V3529" s="53"/>
      <c r="W3529" s="53"/>
      <c r="X3529" s="54"/>
      <c r="Y3529" s="54"/>
      <c r="Z3529" s="54"/>
      <c r="AA3529" s="54"/>
      <c r="AB3529" s="54"/>
      <c r="AC3529" s="54"/>
      <c r="AD3529" s="54"/>
      <c r="AE3529" s="54"/>
      <c r="AF3529" s="53"/>
      <c r="AG3529" s="54"/>
      <c r="AH3529" s="54"/>
      <c r="AI3529" s="54"/>
      <c r="AJ3529" s="53"/>
      <c r="AK3529" s="53"/>
      <c r="AL3529" s="53"/>
      <c r="AM3529" s="53"/>
      <c r="AN3529" s="53"/>
      <c r="AO3529" s="53"/>
      <c r="AP3529" s="53"/>
      <c r="AQ3529" s="53"/>
      <c r="AR3529" s="53"/>
      <c r="AS3529" s="53"/>
      <c r="AT3529" s="53"/>
      <c r="AU3529" s="53"/>
      <c r="AV3529" s="53"/>
      <c r="AW3529" s="53"/>
      <c r="AX3529" s="53"/>
      <c r="AY3529" s="53"/>
    </row>
    <row r="3530" spans="18:51">
      <c r="R3530" s="55"/>
      <c r="S3530" s="53"/>
      <c r="T3530" s="53"/>
      <c r="U3530" s="53"/>
      <c r="V3530" s="53"/>
      <c r="W3530" s="53"/>
      <c r="X3530" s="54"/>
      <c r="Y3530" s="54"/>
      <c r="Z3530" s="54"/>
      <c r="AA3530" s="54"/>
      <c r="AB3530" s="54"/>
      <c r="AC3530" s="54"/>
      <c r="AD3530" s="54"/>
      <c r="AE3530" s="54"/>
      <c r="AF3530" s="53"/>
      <c r="AG3530" s="54"/>
      <c r="AH3530" s="54"/>
      <c r="AI3530" s="54"/>
      <c r="AJ3530" s="53"/>
      <c r="AK3530" s="53"/>
      <c r="AL3530" s="53"/>
      <c r="AM3530" s="53"/>
      <c r="AN3530" s="53"/>
      <c r="AO3530" s="53"/>
      <c r="AP3530" s="53"/>
      <c r="AQ3530" s="53"/>
      <c r="AR3530" s="53"/>
      <c r="AS3530" s="53"/>
      <c r="AT3530" s="53"/>
      <c r="AU3530" s="53"/>
      <c r="AV3530" s="53"/>
      <c r="AW3530" s="53"/>
      <c r="AX3530" s="53"/>
      <c r="AY3530" s="53"/>
    </row>
    <row r="3531" spans="18:51">
      <c r="R3531" s="55"/>
      <c r="S3531" s="53"/>
      <c r="T3531" s="53"/>
      <c r="U3531" s="53"/>
      <c r="V3531" s="53"/>
      <c r="W3531" s="53"/>
      <c r="X3531" s="54"/>
      <c r="Y3531" s="54"/>
      <c r="Z3531" s="54"/>
      <c r="AA3531" s="54"/>
      <c r="AB3531" s="54"/>
      <c r="AC3531" s="54"/>
      <c r="AD3531" s="54"/>
      <c r="AE3531" s="54"/>
      <c r="AF3531" s="53"/>
      <c r="AG3531" s="54"/>
      <c r="AH3531" s="54"/>
      <c r="AI3531" s="54"/>
      <c r="AJ3531" s="53"/>
      <c r="AK3531" s="53"/>
      <c r="AL3531" s="53"/>
      <c r="AM3531" s="53"/>
      <c r="AN3531" s="53"/>
      <c r="AO3531" s="53"/>
      <c r="AP3531" s="53"/>
      <c r="AQ3531" s="53"/>
      <c r="AR3531" s="53"/>
      <c r="AS3531" s="53"/>
      <c r="AT3531" s="53"/>
      <c r="AU3531" s="53"/>
      <c r="AV3531" s="53"/>
      <c r="AW3531" s="53"/>
      <c r="AX3531" s="53"/>
      <c r="AY3531" s="53"/>
    </row>
    <row r="3532" spans="18:51">
      <c r="R3532" s="55"/>
      <c r="S3532" s="53"/>
      <c r="T3532" s="53"/>
      <c r="U3532" s="53"/>
      <c r="V3532" s="53"/>
      <c r="W3532" s="53"/>
      <c r="X3532" s="54"/>
      <c r="Y3532" s="54"/>
      <c r="Z3532" s="54"/>
      <c r="AA3532" s="54"/>
      <c r="AB3532" s="54"/>
      <c r="AC3532" s="54"/>
      <c r="AD3532" s="54"/>
      <c r="AE3532" s="54"/>
      <c r="AF3532" s="53"/>
      <c r="AG3532" s="54"/>
      <c r="AH3532" s="54"/>
      <c r="AI3532" s="54"/>
      <c r="AJ3532" s="53"/>
      <c r="AK3532" s="53"/>
      <c r="AL3532" s="53"/>
      <c r="AM3532" s="53"/>
      <c r="AN3532" s="53"/>
      <c r="AO3532" s="53"/>
      <c r="AP3532" s="53"/>
      <c r="AQ3532" s="53"/>
      <c r="AR3532" s="53"/>
      <c r="AS3532" s="53"/>
      <c r="AT3532" s="53"/>
      <c r="AU3532" s="53"/>
      <c r="AV3532" s="53"/>
      <c r="AW3532" s="53"/>
      <c r="AX3532" s="53"/>
      <c r="AY3532" s="53"/>
    </row>
    <row r="3533" spans="18:51">
      <c r="R3533" s="55"/>
      <c r="S3533" s="53"/>
      <c r="T3533" s="53"/>
      <c r="U3533" s="53"/>
      <c r="V3533" s="53"/>
      <c r="W3533" s="53"/>
      <c r="X3533" s="54"/>
      <c r="Y3533" s="54"/>
      <c r="Z3533" s="54"/>
      <c r="AA3533" s="54"/>
      <c r="AB3533" s="54"/>
      <c r="AC3533" s="54"/>
      <c r="AD3533" s="54"/>
      <c r="AE3533" s="54"/>
      <c r="AF3533" s="53"/>
      <c r="AG3533" s="54"/>
      <c r="AH3533" s="54"/>
      <c r="AI3533" s="54"/>
      <c r="AJ3533" s="53"/>
      <c r="AK3533" s="53"/>
      <c r="AL3533" s="53"/>
      <c r="AM3533" s="53"/>
      <c r="AN3533" s="53"/>
      <c r="AO3533" s="53"/>
      <c r="AP3533" s="53"/>
      <c r="AQ3533" s="53"/>
      <c r="AR3533" s="53"/>
      <c r="AS3533" s="53"/>
      <c r="AT3533" s="53"/>
      <c r="AU3533" s="53"/>
      <c r="AV3533" s="53"/>
      <c r="AW3533" s="53"/>
      <c r="AX3533" s="53"/>
      <c r="AY3533" s="53"/>
    </row>
    <row r="3534" spans="18:51">
      <c r="R3534" s="55"/>
      <c r="S3534" s="53"/>
      <c r="T3534" s="53"/>
      <c r="U3534" s="53"/>
      <c r="V3534" s="53"/>
      <c r="W3534" s="53"/>
      <c r="X3534" s="54"/>
      <c r="Y3534" s="54"/>
      <c r="Z3534" s="54"/>
      <c r="AA3534" s="54"/>
      <c r="AB3534" s="54"/>
      <c r="AC3534" s="54"/>
      <c r="AD3534" s="54"/>
      <c r="AE3534" s="54"/>
      <c r="AF3534" s="53"/>
      <c r="AG3534" s="54"/>
      <c r="AH3534" s="54"/>
      <c r="AI3534" s="54"/>
      <c r="AJ3534" s="53"/>
      <c r="AK3534" s="53"/>
      <c r="AL3534" s="53"/>
      <c r="AM3534" s="53"/>
      <c r="AN3534" s="53"/>
      <c r="AO3534" s="53"/>
      <c r="AP3534" s="53"/>
      <c r="AQ3534" s="53"/>
      <c r="AR3534" s="53"/>
      <c r="AS3534" s="53"/>
      <c r="AT3534" s="53"/>
      <c r="AU3534" s="53"/>
      <c r="AV3534" s="53"/>
      <c r="AW3534" s="53"/>
      <c r="AX3534" s="53"/>
      <c r="AY3534" s="53"/>
    </row>
    <row r="3535" spans="18:51">
      <c r="R3535" s="55"/>
      <c r="S3535" s="53"/>
      <c r="T3535" s="53"/>
      <c r="U3535" s="53"/>
      <c r="V3535" s="53"/>
      <c r="W3535" s="53"/>
      <c r="X3535" s="54"/>
      <c r="Y3535" s="54"/>
      <c r="Z3535" s="54"/>
      <c r="AA3535" s="54"/>
      <c r="AB3535" s="54"/>
      <c r="AC3535" s="54"/>
      <c r="AD3535" s="54"/>
      <c r="AE3535" s="54"/>
      <c r="AF3535" s="53"/>
      <c r="AG3535" s="54"/>
      <c r="AH3535" s="54"/>
      <c r="AI3535" s="54"/>
      <c r="AJ3535" s="53"/>
      <c r="AK3535" s="53"/>
      <c r="AL3535" s="53"/>
      <c r="AM3535" s="53"/>
      <c r="AN3535" s="53"/>
      <c r="AO3535" s="53"/>
      <c r="AP3535" s="53"/>
      <c r="AQ3535" s="53"/>
      <c r="AR3535" s="53"/>
      <c r="AS3535" s="53"/>
      <c r="AT3535" s="53"/>
      <c r="AU3535" s="53"/>
      <c r="AV3535" s="53"/>
      <c r="AW3535" s="53"/>
      <c r="AX3535" s="53"/>
      <c r="AY3535" s="53"/>
    </row>
    <row r="3536" spans="18:51">
      <c r="R3536" s="55"/>
      <c r="S3536" s="53"/>
      <c r="T3536" s="53"/>
      <c r="U3536" s="53"/>
      <c r="V3536" s="53"/>
      <c r="W3536" s="53"/>
      <c r="X3536" s="54"/>
      <c r="Y3536" s="54"/>
      <c r="Z3536" s="54"/>
      <c r="AA3536" s="54"/>
      <c r="AB3536" s="54"/>
      <c r="AC3536" s="54"/>
      <c r="AD3536" s="54"/>
      <c r="AE3536" s="54"/>
      <c r="AF3536" s="53"/>
      <c r="AG3536" s="54"/>
      <c r="AH3536" s="54"/>
      <c r="AI3536" s="54"/>
      <c r="AJ3536" s="53"/>
      <c r="AK3536" s="53"/>
      <c r="AL3536" s="53"/>
      <c r="AM3536" s="53"/>
      <c r="AN3536" s="53"/>
      <c r="AO3536" s="53"/>
      <c r="AP3536" s="53"/>
      <c r="AQ3536" s="53"/>
      <c r="AR3536" s="53"/>
      <c r="AS3536" s="53"/>
      <c r="AT3536" s="53"/>
      <c r="AU3536" s="53"/>
      <c r="AV3536" s="53"/>
      <c r="AW3536" s="53"/>
      <c r="AX3536" s="53"/>
      <c r="AY3536" s="53"/>
    </row>
    <row r="3537" spans="18:51">
      <c r="R3537" s="55"/>
      <c r="S3537" s="53"/>
      <c r="T3537" s="53"/>
      <c r="U3537" s="53"/>
      <c r="V3537" s="53"/>
      <c r="W3537" s="53"/>
      <c r="X3537" s="54"/>
      <c r="Y3537" s="54"/>
      <c r="Z3537" s="54"/>
      <c r="AA3537" s="54"/>
      <c r="AB3537" s="54"/>
      <c r="AC3537" s="54"/>
      <c r="AD3537" s="54"/>
      <c r="AE3537" s="54"/>
      <c r="AF3537" s="53"/>
      <c r="AG3537" s="54"/>
      <c r="AH3537" s="54"/>
      <c r="AI3537" s="54"/>
      <c r="AJ3537" s="53"/>
      <c r="AK3537" s="53"/>
      <c r="AL3537" s="53"/>
      <c r="AM3537" s="53"/>
      <c r="AN3537" s="53"/>
      <c r="AO3537" s="53"/>
      <c r="AP3537" s="53"/>
      <c r="AQ3537" s="53"/>
      <c r="AR3537" s="53"/>
      <c r="AS3537" s="53"/>
      <c r="AT3537" s="53"/>
      <c r="AU3537" s="53"/>
      <c r="AV3537" s="53"/>
      <c r="AW3537" s="53"/>
      <c r="AX3537" s="53"/>
      <c r="AY3537" s="53"/>
    </row>
    <row r="3538" spans="18:51">
      <c r="R3538" s="55"/>
      <c r="S3538" s="53"/>
      <c r="T3538" s="53"/>
      <c r="U3538" s="53"/>
      <c r="V3538" s="53"/>
      <c r="W3538" s="53"/>
      <c r="X3538" s="54"/>
      <c r="Y3538" s="54"/>
      <c r="Z3538" s="54"/>
      <c r="AA3538" s="54"/>
      <c r="AB3538" s="54"/>
      <c r="AC3538" s="54"/>
      <c r="AD3538" s="54"/>
      <c r="AE3538" s="54"/>
      <c r="AF3538" s="53"/>
      <c r="AG3538" s="54"/>
      <c r="AH3538" s="54"/>
      <c r="AI3538" s="54"/>
      <c r="AJ3538" s="53"/>
      <c r="AK3538" s="53"/>
      <c r="AL3538" s="53"/>
      <c r="AM3538" s="53"/>
      <c r="AN3538" s="53"/>
      <c r="AO3538" s="53"/>
      <c r="AP3538" s="53"/>
      <c r="AQ3538" s="53"/>
      <c r="AR3538" s="53"/>
      <c r="AS3538" s="53"/>
      <c r="AT3538" s="53"/>
      <c r="AU3538" s="53"/>
      <c r="AV3538" s="53"/>
      <c r="AW3538" s="53"/>
      <c r="AX3538" s="53"/>
      <c r="AY3538" s="53"/>
    </row>
    <row r="3539" spans="18:51">
      <c r="R3539" s="55"/>
      <c r="S3539" s="53"/>
      <c r="T3539" s="53"/>
      <c r="U3539" s="53"/>
      <c r="V3539" s="53"/>
      <c r="W3539" s="53"/>
      <c r="X3539" s="54"/>
      <c r="Y3539" s="54"/>
      <c r="Z3539" s="54"/>
      <c r="AA3539" s="54"/>
      <c r="AB3539" s="54"/>
      <c r="AC3539" s="54"/>
      <c r="AD3539" s="54"/>
      <c r="AE3539" s="54"/>
      <c r="AF3539" s="53"/>
      <c r="AG3539" s="54"/>
      <c r="AH3539" s="54"/>
      <c r="AI3539" s="54"/>
      <c r="AJ3539" s="53"/>
      <c r="AK3539" s="53"/>
      <c r="AL3539" s="53"/>
      <c r="AM3539" s="53"/>
      <c r="AN3539" s="53"/>
      <c r="AO3539" s="53"/>
      <c r="AP3539" s="53"/>
      <c r="AQ3539" s="53"/>
      <c r="AR3539" s="53"/>
      <c r="AS3539" s="53"/>
      <c r="AT3539" s="53"/>
      <c r="AU3539" s="53"/>
      <c r="AV3539" s="53"/>
      <c r="AW3539" s="53"/>
      <c r="AX3539" s="53"/>
      <c r="AY3539" s="53"/>
    </row>
    <row r="3540" spans="18:51">
      <c r="R3540" s="55"/>
      <c r="S3540" s="53"/>
      <c r="T3540" s="53"/>
      <c r="U3540" s="53"/>
      <c r="V3540" s="53"/>
      <c r="W3540" s="53"/>
      <c r="X3540" s="54"/>
      <c r="Y3540" s="54"/>
      <c r="Z3540" s="54"/>
      <c r="AA3540" s="54"/>
      <c r="AB3540" s="54"/>
      <c r="AC3540" s="54"/>
      <c r="AD3540" s="54"/>
      <c r="AE3540" s="54"/>
      <c r="AF3540" s="53"/>
      <c r="AG3540" s="54"/>
      <c r="AH3540" s="54"/>
      <c r="AI3540" s="54"/>
      <c r="AJ3540" s="53"/>
      <c r="AK3540" s="53"/>
      <c r="AL3540" s="53"/>
      <c r="AM3540" s="53"/>
      <c r="AN3540" s="53"/>
      <c r="AO3540" s="53"/>
      <c r="AP3540" s="53"/>
      <c r="AQ3540" s="53"/>
      <c r="AR3540" s="53"/>
      <c r="AS3540" s="53"/>
      <c r="AT3540" s="53"/>
      <c r="AU3540" s="53"/>
      <c r="AV3540" s="53"/>
      <c r="AW3540" s="53"/>
      <c r="AX3540" s="53"/>
      <c r="AY3540" s="53"/>
    </row>
    <row r="3541" spans="18:51">
      <c r="R3541" s="55"/>
      <c r="S3541" s="53"/>
      <c r="T3541" s="53"/>
      <c r="U3541" s="53"/>
      <c r="V3541" s="53"/>
      <c r="W3541" s="53"/>
      <c r="X3541" s="54"/>
      <c r="Y3541" s="54"/>
      <c r="Z3541" s="54"/>
      <c r="AA3541" s="54"/>
      <c r="AB3541" s="54"/>
      <c r="AC3541" s="54"/>
      <c r="AD3541" s="54"/>
      <c r="AE3541" s="54"/>
      <c r="AF3541" s="53"/>
      <c r="AG3541" s="54"/>
      <c r="AH3541" s="54"/>
      <c r="AI3541" s="54"/>
      <c r="AJ3541" s="53"/>
      <c r="AK3541" s="53"/>
      <c r="AL3541" s="53"/>
      <c r="AM3541" s="53"/>
      <c r="AN3541" s="53"/>
      <c r="AO3541" s="53"/>
      <c r="AP3541" s="53"/>
      <c r="AQ3541" s="53"/>
      <c r="AR3541" s="53"/>
      <c r="AS3541" s="53"/>
      <c r="AT3541" s="53"/>
      <c r="AU3541" s="53"/>
      <c r="AV3541" s="53"/>
      <c r="AW3541" s="53"/>
      <c r="AX3541" s="53"/>
      <c r="AY3541" s="53"/>
    </row>
    <row r="3542" spans="18:51">
      <c r="R3542" s="55"/>
      <c r="S3542" s="53"/>
      <c r="T3542" s="53"/>
      <c r="U3542" s="53"/>
      <c r="V3542" s="53"/>
      <c r="W3542" s="53"/>
      <c r="X3542" s="54"/>
      <c r="Y3542" s="54"/>
      <c r="Z3542" s="54"/>
      <c r="AA3542" s="54"/>
      <c r="AB3542" s="54"/>
      <c r="AC3542" s="54"/>
      <c r="AD3542" s="54"/>
      <c r="AE3542" s="54"/>
      <c r="AF3542" s="53"/>
      <c r="AG3542" s="54"/>
      <c r="AH3542" s="54"/>
      <c r="AI3542" s="54"/>
      <c r="AJ3542" s="53"/>
      <c r="AK3542" s="53"/>
      <c r="AL3542" s="53"/>
      <c r="AM3542" s="53"/>
      <c r="AN3542" s="53"/>
      <c r="AO3542" s="53"/>
      <c r="AP3542" s="53"/>
      <c r="AQ3542" s="53"/>
      <c r="AR3542" s="53"/>
      <c r="AS3542" s="53"/>
      <c r="AT3542" s="53"/>
      <c r="AU3542" s="53"/>
      <c r="AV3542" s="53"/>
      <c r="AW3542" s="53"/>
      <c r="AX3542" s="53"/>
      <c r="AY3542" s="53"/>
    </row>
    <row r="3543" spans="18:51">
      <c r="R3543" s="55"/>
      <c r="S3543" s="53"/>
      <c r="T3543" s="53"/>
      <c r="U3543" s="53"/>
      <c r="V3543" s="53"/>
      <c r="W3543" s="53"/>
      <c r="X3543" s="54"/>
      <c r="Y3543" s="54"/>
      <c r="Z3543" s="54"/>
      <c r="AA3543" s="54"/>
      <c r="AB3543" s="54"/>
      <c r="AC3543" s="54"/>
      <c r="AD3543" s="54"/>
      <c r="AE3543" s="54"/>
      <c r="AF3543" s="53"/>
      <c r="AG3543" s="54"/>
      <c r="AH3543" s="54"/>
      <c r="AI3543" s="54"/>
      <c r="AJ3543" s="53"/>
      <c r="AK3543" s="53"/>
      <c r="AL3543" s="53"/>
      <c r="AM3543" s="53"/>
      <c r="AN3543" s="53"/>
      <c r="AO3543" s="53"/>
      <c r="AP3543" s="53"/>
      <c r="AQ3543" s="53"/>
      <c r="AR3543" s="53"/>
      <c r="AS3543" s="53"/>
      <c r="AT3543" s="53"/>
      <c r="AU3543" s="53"/>
      <c r="AV3543" s="53"/>
      <c r="AW3543" s="53"/>
      <c r="AX3543" s="53"/>
      <c r="AY3543" s="53"/>
    </row>
    <row r="3544" spans="18:51">
      <c r="R3544" s="55"/>
      <c r="S3544" s="53"/>
      <c r="T3544" s="53"/>
      <c r="U3544" s="53"/>
      <c r="V3544" s="53"/>
      <c r="W3544" s="53"/>
      <c r="X3544" s="54"/>
      <c r="Y3544" s="54"/>
      <c r="Z3544" s="54"/>
      <c r="AA3544" s="54"/>
      <c r="AB3544" s="54"/>
      <c r="AC3544" s="54"/>
      <c r="AD3544" s="54"/>
      <c r="AE3544" s="54"/>
      <c r="AF3544" s="53"/>
      <c r="AG3544" s="54"/>
      <c r="AH3544" s="54"/>
      <c r="AI3544" s="54"/>
      <c r="AJ3544" s="53"/>
      <c r="AK3544" s="53"/>
      <c r="AL3544" s="53"/>
      <c r="AM3544" s="53"/>
      <c r="AN3544" s="53"/>
      <c r="AO3544" s="53"/>
      <c r="AP3544" s="53"/>
      <c r="AQ3544" s="53"/>
      <c r="AR3544" s="53"/>
      <c r="AS3544" s="53"/>
      <c r="AT3544" s="53"/>
      <c r="AU3544" s="53"/>
      <c r="AV3544" s="53"/>
      <c r="AW3544" s="53"/>
      <c r="AX3544" s="53"/>
      <c r="AY3544" s="53"/>
    </row>
    <row r="3545" spans="18:51">
      <c r="R3545" s="55"/>
      <c r="S3545" s="53"/>
      <c r="T3545" s="53"/>
      <c r="U3545" s="53"/>
      <c r="V3545" s="53"/>
      <c r="W3545" s="53"/>
      <c r="X3545" s="54"/>
      <c r="Y3545" s="54"/>
      <c r="Z3545" s="54"/>
      <c r="AA3545" s="54"/>
      <c r="AB3545" s="54"/>
      <c r="AC3545" s="54"/>
      <c r="AD3545" s="54"/>
      <c r="AE3545" s="54"/>
      <c r="AF3545" s="53"/>
      <c r="AG3545" s="54"/>
      <c r="AH3545" s="54"/>
      <c r="AI3545" s="54"/>
      <c r="AJ3545" s="53"/>
      <c r="AK3545" s="53"/>
      <c r="AL3545" s="53"/>
      <c r="AM3545" s="53"/>
      <c r="AN3545" s="53"/>
      <c r="AO3545" s="53"/>
      <c r="AP3545" s="53"/>
      <c r="AQ3545" s="53"/>
      <c r="AR3545" s="53"/>
      <c r="AS3545" s="53"/>
      <c r="AT3545" s="53"/>
      <c r="AU3545" s="53"/>
      <c r="AV3545" s="53"/>
      <c r="AW3545" s="53"/>
      <c r="AX3545" s="53"/>
      <c r="AY3545" s="53"/>
    </row>
    <row r="3546" spans="18:51">
      <c r="R3546" s="55"/>
      <c r="S3546" s="53"/>
      <c r="T3546" s="53"/>
      <c r="U3546" s="53"/>
      <c r="V3546" s="53"/>
      <c r="W3546" s="53"/>
      <c r="X3546" s="54"/>
      <c r="Y3546" s="54"/>
      <c r="Z3546" s="54"/>
      <c r="AA3546" s="54"/>
      <c r="AB3546" s="54"/>
      <c r="AC3546" s="54"/>
      <c r="AD3546" s="54"/>
      <c r="AE3546" s="54"/>
      <c r="AF3546" s="53"/>
      <c r="AG3546" s="54"/>
      <c r="AH3546" s="54"/>
      <c r="AI3546" s="54"/>
      <c r="AJ3546" s="53"/>
      <c r="AK3546" s="53"/>
      <c r="AL3546" s="53"/>
      <c r="AM3546" s="53"/>
      <c r="AN3546" s="53"/>
      <c r="AO3546" s="53"/>
      <c r="AP3546" s="53"/>
      <c r="AQ3546" s="53"/>
      <c r="AR3546" s="53"/>
      <c r="AS3546" s="53"/>
      <c r="AT3546" s="53"/>
      <c r="AU3546" s="53"/>
      <c r="AV3546" s="53"/>
      <c r="AW3546" s="53"/>
      <c r="AX3546" s="53"/>
      <c r="AY3546" s="53"/>
    </row>
    <row r="3547" spans="18:51">
      <c r="R3547" s="55"/>
      <c r="S3547" s="53"/>
      <c r="T3547" s="53"/>
      <c r="U3547" s="53"/>
      <c r="V3547" s="53"/>
      <c r="W3547" s="53"/>
      <c r="X3547" s="54"/>
      <c r="Y3547" s="54"/>
      <c r="Z3547" s="54"/>
      <c r="AA3547" s="54"/>
      <c r="AB3547" s="54"/>
      <c r="AC3547" s="54"/>
      <c r="AD3547" s="54"/>
      <c r="AE3547" s="54"/>
      <c r="AF3547" s="53"/>
      <c r="AG3547" s="54"/>
      <c r="AH3547" s="54"/>
      <c r="AI3547" s="54"/>
      <c r="AJ3547" s="53"/>
      <c r="AK3547" s="53"/>
      <c r="AL3547" s="53"/>
      <c r="AM3547" s="53"/>
      <c r="AN3547" s="53"/>
      <c r="AO3547" s="53"/>
      <c r="AP3547" s="53"/>
      <c r="AQ3547" s="53"/>
      <c r="AR3547" s="53"/>
      <c r="AS3547" s="53"/>
      <c r="AT3547" s="53"/>
      <c r="AU3547" s="53"/>
      <c r="AV3547" s="53"/>
      <c r="AW3547" s="53"/>
      <c r="AX3547" s="53"/>
      <c r="AY3547" s="53"/>
    </row>
    <row r="3548" spans="18:51">
      <c r="R3548" s="55"/>
      <c r="S3548" s="53"/>
      <c r="T3548" s="53"/>
      <c r="U3548" s="53"/>
      <c r="V3548" s="53"/>
      <c r="W3548" s="53"/>
      <c r="X3548" s="54"/>
      <c r="Y3548" s="54"/>
      <c r="Z3548" s="54"/>
      <c r="AA3548" s="54"/>
      <c r="AB3548" s="54"/>
      <c r="AC3548" s="54"/>
      <c r="AD3548" s="54"/>
      <c r="AE3548" s="54"/>
      <c r="AF3548" s="53"/>
      <c r="AG3548" s="54"/>
      <c r="AH3548" s="54"/>
      <c r="AI3548" s="54"/>
      <c r="AJ3548" s="53"/>
      <c r="AK3548" s="53"/>
      <c r="AL3548" s="53"/>
      <c r="AM3548" s="53"/>
      <c r="AN3548" s="53"/>
      <c r="AO3548" s="53"/>
      <c r="AP3548" s="53"/>
      <c r="AQ3548" s="53"/>
      <c r="AR3548" s="53"/>
      <c r="AS3548" s="53"/>
      <c r="AT3548" s="53"/>
      <c r="AU3548" s="53"/>
      <c r="AV3548" s="53"/>
      <c r="AW3548" s="53"/>
      <c r="AX3548" s="53"/>
      <c r="AY3548" s="53"/>
    </row>
    <row r="3549" spans="18:51">
      <c r="R3549" s="55"/>
      <c r="S3549" s="53"/>
      <c r="T3549" s="53"/>
      <c r="U3549" s="53"/>
      <c r="V3549" s="53"/>
      <c r="W3549" s="53"/>
      <c r="X3549" s="54"/>
      <c r="Y3549" s="54"/>
      <c r="Z3549" s="54"/>
      <c r="AA3549" s="54"/>
      <c r="AB3549" s="54"/>
      <c r="AC3549" s="54"/>
      <c r="AD3549" s="54"/>
      <c r="AE3549" s="54"/>
      <c r="AF3549" s="53"/>
      <c r="AG3549" s="54"/>
      <c r="AH3549" s="54"/>
      <c r="AI3549" s="54"/>
      <c r="AJ3549" s="53"/>
      <c r="AK3549" s="53"/>
      <c r="AL3549" s="53"/>
      <c r="AM3549" s="53"/>
      <c r="AN3549" s="53"/>
      <c r="AO3549" s="53"/>
      <c r="AP3549" s="53"/>
      <c r="AQ3549" s="53"/>
      <c r="AR3549" s="53"/>
      <c r="AS3549" s="53"/>
      <c r="AT3549" s="53"/>
      <c r="AU3549" s="53"/>
      <c r="AV3549" s="53"/>
      <c r="AW3549" s="53"/>
      <c r="AX3549" s="53"/>
      <c r="AY3549" s="53"/>
    </row>
    <row r="3550" spans="18:51">
      <c r="R3550" s="55"/>
      <c r="S3550" s="53"/>
      <c r="T3550" s="53"/>
      <c r="U3550" s="53"/>
      <c r="V3550" s="53"/>
      <c r="W3550" s="53"/>
      <c r="X3550" s="54"/>
      <c r="Y3550" s="54"/>
      <c r="Z3550" s="54"/>
      <c r="AA3550" s="54"/>
      <c r="AB3550" s="54"/>
      <c r="AC3550" s="54"/>
      <c r="AD3550" s="54"/>
      <c r="AE3550" s="54"/>
      <c r="AF3550" s="53"/>
      <c r="AG3550" s="54"/>
      <c r="AH3550" s="54"/>
      <c r="AI3550" s="54"/>
      <c r="AJ3550" s="53"/>
      <c r="AK3550" s="53"/>
      <c r="AL3550" s="53"/>
      <c r="AM3550" s="53"/>
      <c r="AN3550" s="53"/>
      <c r="AO3550" s="53"/>
      <c r="AP3550" s="53"/>
      <c r="AQ3550" s="53"/>
      <c r="AR3550" s="53"/>
      <c r="AS3550" s="53"/>
      <c r="AT3550" s="53"/>
      <c r="AU3550" s="53"/>
      <c r="AV3550" s="53"/>
      <c r="AW3550" s="53"/>
      <c r="AX3550" s="53"/>
      <c r="AY3550" s="53"/>
    </row>
    <row r="3551" spans="18:51">
      <c r="R3551" s="55"/>
      <c r="S3551" s="53"/>
      <c r="T3551" s="53"/>
      <c r="U3551" s="53"/>
      <c r="V3551" s="53"/>
      <c r="W3551" s="53"/>
      <c r="X3551" s="54"/>
      <c r="Y3551" s="54"/>
      <c r="Z3551" s="54"/>
      <c r="AA3551" s="54"/>
      <c r="AB3551" s="54"/>
      <c r="AC3551" s="54"/>
      <c r="AD3551" s="54"/>
      <c r="AE3551" s="54"/>
      <c r="AF3551" s="53"/>
      <c r="AG3551" s="54"/>
      <c r="AH3551" s="54"/>
      <c r="AI3551" s="54"/>
      <c r="AJ3551" s="53"/>
      <c r="AK3551" s="53"/>
      <c r="AL3551" s="53"/>
      <c r="AM3551" s="53"/>
      <c r="AN3551" s="53"/>
      <c r="AO3551" s="53"/>
      <c r="AP3551" s="53"/>
      <c r="AQ3551" s="53"/>
      <c r="AR3551" s="53"/>
      <c r="AS3551" s="53"/>
      <c r="AT3551" s="53"/>
      <c r="AU3551" s="53"/>
      <c r="AV3551" s="53"/>
      <c r="AW3551" s="53"/>
      <c r="AX3551" s="53"/>
      <c r="AY3551" s="53"/>
    </row>
    <row r="3552" spans="18:51">
      <c r="R3552" s="55"/>
      <c r="S3552" s="53"/>
      <c r="T3552" s="53"/>
      <c r="U3552" s="53"/>
      <c r="V3552" s="53"/>
      <c r="W3552" s="53"/>
      <c r="X3552" s="54"/>
      <c r="Y3552" s="54"/>
      <c r="Z3552" s="54"/>
      <c r="AA3552" s="54"/>
      <c r="AB3552" s="54"/>
      <c r="AC3552" s="54"/>
      <c r="AD3552" s="54"/>
      <c r="AE3552" s="54"/>
      <c r="AF3552" s="53"/>
      <c r="AG3552" s="54"/>
      <c r="AH3552" s="54"/>
      <c r="AI3552" s="54"/>
      <c r="AJ3552" s="53"/>
      <c r="AK3552" s="53"/>
      <c r="AL3552" s="53"/>
      <c r="AM3552" s="53"/>
      <c r="AN3552" s="53"/>
      <c r="AO3552" s="53"/>
      <c r="AP3552" s="53"/>
      <c r="AQ3552" s="53"/>
      <c r="AR3552" s="53"/>
      <c r="AS3552" s="53"/>
      <c r="AT3552" s="53"/>
      <c r="AU3552" s="53"/>
      <c r="AV3552" s="53"/>
      <c r="AW3552" s="53"/>
      <c r="AX3552" s="53"/>
      <c r="AY3552" s="53"/>
    </row>
    <row r="3553" spans="18:51">
      <c r="R3553" s="55"/>
      <c r="S3553" s="53"/>
      <c r="T3553" s="53"/>
      <c r="U3553" s="53"/>
      <c r="V3553" s="53"/>
      <c r="W3553" s="53"/>
      <c r="X3553" s="54"/>
      <c r="Y3553" s="54"/>
      <c r="Z3553" s="54"/>
      <c r="AA3553" s="54"/>
      <c r="AB3553" s="54"/>
      <c r="AC3553" s="54"/>
      <c r="AD3553" s="54"/>
      <c r="AE3553" s="54"/>
      <c r="AF3553" s="53"/>
      <c r="AG3553" s="54"/>
      <c r="AH3553" s="54"/>
      <c r="AI3553" s="54"/>
      <c r="AJ3553" s="53"/>
      <c r="AK3553" s="53"/>
      <c r="AL3553" s="53"/>
      <c r="AM3553" s="53"/>
      <c r="AN3553" s="53"/>
      <c r="AO3553" s="53"/>
      <c r="AP3553" s="53"/>
      <c r="AQ3553" s="53"/>
      <c r="AR3553" s="53"/>
      <c r="AS3553" s="53"/>
      <c r="AT3553" s="53"/>
      <c r="AU3553" s="53"/>
      <c r="AV3553" s="53"/>
      <c r="AW3553" s="53"/>
      <c r="AX3553" s="53"/>
      <c r="AY3553" s="53"/>
    </row>
    <row r="3554" spans="18:51">
      <c r="R3554" s="55"/>
      <c r="S3554" s="53"/>
      <c r="T3554" s="53"/>
      <c r="U3554" s="53"/>
      <c r="V3554" s="53"/>
      <c r="W3554" s="53"/>
      <c r="X3554" s="54"/>
      <c r="Y3554" s="54"/>
      <c r="Z3554" s="54"/>
      <c r="AA3554" s="54"/>
      <c r="AB3554" s="54"/>
      <c r="AC3554" s="54"/>
      <c r="AD3554" s="54"/>
      <c r="AE3554" s="54"/>
      <c r="AF3554" s="53"/>
      <c r="AG3554" s="54"/>
      <c r="AH3554" s="54"/>
      <c r="AI3554" s="54"/>
      <c r="AJ3554" s="53"/>
      <c r="AK3554" s="53"/>
      <c r="AL3554" s="53"/>
      <c r="AM3554" s="53"/>
      <c r="AN3554" s="53"/>
      <c r="AO3554" s="53"/>
      <c r="AP3554" s="53"/>
      <c r="AQ3554" s="53"/>
      <c r="AR3554" s="53"/>
      <c r="AS3554" s="53"/>
      <c r="AT3554" s="53"/>
      <c r="AU3554" s="53"/>
      <c r="AV3554" s="53"/>
      <c r="AW3554" s="53"/>
      <c r="AX3554" s="53"/>
      <c r="AY3554" s="53"/>
    </row>
    <row r="3555" spans="18:51">
      <c r="R3555" s="55"/>
      <c r="S3555" s="53"/>
      <c r="T3555" s="53"/>
      <c r="U3555" s="53"/>
      <c r="V3555" s="53"/>
      <c r="W3555" s="53"/>
      <c r="X3555" s="54"/>
      <c r="Y3555" s="54"/>
      <c r="Z3555" s="54"/>
      <c r="AA3555" s="54"/>
      <c r="AB3555" s="54"/>
      <c r="AC3555" s="54"/>
      <c r="AD3555" s="54"/>
      <c r="AE3555" s="54"/>
      <c r="AF3555" s="53"/>
      <c r="AG3555" s="54"/>
      <c r="AH3555" s="54"/>
      <c r="AI3555" s="54"/>
      <c r="AJ3555" s="53"/>
      <c r="AK3555" s="53"/>
      <c r="AL3555" s="53"/>
      <c r="AM3555" s="53"/>
      <c r="AN3555" s="53"/>
      <c r="AO3555" s="53"/>
      <c r="AP3555" s="53"/>
      <c r="AQ3555" s="53"/>
      <c r="AR3555" s="53"/>
      <c r="AS3555" s="53"/>
      <c r="AT3555" s="53"/>
      <c r="AU3555" s="53"/>
      <c r="AV3555" s="53"/>
      <c r="AW3555" s="53"/>
      <c r="AX3555" s="53"/>
      <c r="AY3555" s="53"/>
    </row>
    <row r="3556" spans="18:51">
      <c r="R3556" s="55"/>
      <c r="S3556" s="53"/>
      <c r="T3556" s="53"/>
      <c r="U3556" s="53"/>
      <c r="V3556" s="53"/>
      <c r="W3556" s="53"/>
      <c r="X3556" s="54"/>
      <c r="Y3556" s="54"/>
      <c r="Z3556" s="54"/>
      <c r="AA3556" s="54"/>
      <c r="AB3556" s="54"/>
      <c r="AC3556" s="54"/>
      <c r="AD3556" s="54"/>
      <c r="AE3556" s="54"/>
      <c r="AF3556" s="53"/>
      <c r="AG3556" s="54"/>
      <c r="AH3556" s="54"/>
      <c r="AI3556" s="54"/>
      <c r="AJ3556" s="53"/>
      <c r="AK3556" s="53"/>
      <c r="AL3556" s="53"/>
      <c r="AM3556" s="53"/>
      <c r="AN3556" s="53"/>
      <c r="AO3556" s="53"/>
      <c r="AP3556" s="53"/>
      <c r="AQ3556" s="53"/>
      <c r="AR3556" s="53"/>
      <c r="AS3556" s="53"/>
      <c r="AT3556" s="53"/>
      <c r="AU3556" s="53"/>
      <c r="AV3556" s="53"/>
      <c r="AW3556" s="53"/>
      <c r="AX3556" s="53"/>
      <c r="AY3556" s="53"/>
    </row>
    <row r="3557" spans="18:51">
      <c r="R3557" s="55"/>
      <c r="S3557" s="53"/>
      <c r="T3557" s="53"/>
      <c r="U3557" s="53"/>
      <c r="V3557" s="53"/>
      <c r="W3557" s="53"/>
      <c r="X3557" s="54"/>
      <c r="Y3557" s="54"/>
      <c r="Z3557" s="54"/>
      <c r="AA3557" s="54"/>
      <c r="AB3557" s="54"/>
      <c r="AC3557" s="54"/>
      <c r="AD3557" s="54"/>
      <c r="AE3557" s="54"/>
      <c r="AF3557" s="53"/>
      <c r="AG3557" s="54"/>
      <c r="AH3557" s="54"/>
      <c r="AI3557" s="54"/>
      <c r="AJ3557" s="53"/>
      <c r="AK3557" s="53"/>
      <c r="AL3557" s="53"/>
      <c r="AM3557" s="53"/>
      <c r="AN3557" s="53"/>
      <c r="AO3557" s="53"/>
      <c r="AP3557" s="53"/>
      <c r="AQ3557" s="53"/>
      <c r="AR3557" s="53"/>
      <c r="AS3557" s="53"/>
      <c r="AT3557" s="53"/>
      <c r="AU3557" s="53"/>
      <c r="AV3557" s="53"/>
      <c r="AW3557" s="53"/>
      <c r="AX3557" s="53"/>
      <c r="AY3557" s="53"/>
    </row>
    <row r="3558" spans="18:51">
      <c r="R3558" s="55"/>
      <c r="S3558" s="53"/>
      <c r="T3558" s="53"/>
      <c r="U3558" s="53"/>
      <c r="V3558" s="53"/>
      <c r="W3558" s="53"/>
      <c r="X3558" s="54"/>
      <c r="Y3558" s="54"/>
      <c r="Z3558" s="54"/>
      <c r="AA3558" s="54"/>
      <c r="AB3558" s="54"/>
      <c r="AC3558" s="54"/>
      <c r="AD3558" s="54"/>
      <c r="AE3558" s="54"/>
      <c r="AF3558" s="53"/>
      <c r="AG3558" s="54"/>
      <c r="AH3558" s="54"/>
      <c r="AI3558" s="54"/>
      <c r="AJ3558" s="53"/>
      <c r="AK3558" s="53"/>
      <c r="AL3558" s="53"/>
      <c r="AM3558" s="53"/>
      <c r="AN3558" s="53"/>
      <c r="AO3558" s="53"/>
      <c r="AP3558" s="53"/>
      <c r="AQ3558" s="53"/>
      <c r="AR3558" s="53"/>
      <c r="AS3558" s="53"/>
      <c r="AT3558" s="53"/>
      <c r="AU3558" s="53"/>
      <c r="AV3558" s="53"/>
      <c r="AW3558" s="53"/>
      <c r="AX3558" s="53"/>
      <c r="AY3558" s="53"/>
    </row>
    <row r="3559" spans="18:51">
      <c r="R3559" s="55"/>
      <c r="S3559" s="53"/>
      <c r="T3559" s="53"/>
      <c r="U3559" s="53"/>
      <c r="V3559" s="53"/>
      <c r="W3559" s="53"/>
      <c r="X3559" s="54"/>
      <c r="Y3559" s="54"/>
      <c r="Z3559" s="54"/>
      <c r="AA3559" s="54"/>
      <c r="AB3559" s="54"/>
      <c r="AC3559" s="54"/>
      <c r="AD3559" s="54"/>
      <c r="AE3559" s="54"/>
      <c r="AF3559" s="53"/>
      <c r="AG3559" s="54"/>
      <c r="AH3559" s="54"/>
      <c r="AI3559" s="54"/>
      <c r="AJ3559" s="53"/>
      <c r="AK3559" s="53"/>
      <c r="AL3559" s="53"/>
      <c r="AM3559" s="53"/>
      <c r="AN3559" s="53"/>
      <c r="AO3559" s="53"/>
      <c r="AP3559" s="53"/>
      <c r="AQ3559" s="53"/>
      <c r="AR3559" s="53"/>
      <c r="AS3559" s="53"/>
      <c r="AT3559" s="53"/>
      <c r="AU3559" s="53"/>
      <c r="AV3559" s="53"/>
      <c r="AW3559" s="53"/>
      <c r="AX3559" s="53"/>
      <c r="AY3559" s="53"/>
    </row>
    <row r="3560" spans="18:51">
      <c r="R3560" s="55"/>
      <c r="S3560" s="53"/>
      <c r="T3560" s="53"/>
      <c r="U3560" s="53"/>
      <c r="V3560" s="53"/>
      <c r="W3560" s="53"/>
      <c r="X3560" s="54"/>
      <c r="Y3560" s="54"/>
      <c r="Z3560" s="54"/>
      <c r="AA3560" s="54"/>
      <c r="AB3560" s="54"/>
      <c r="AC3560" s="54"/>
      <c r="AD3560" s="54"/>
      <c r="AE3560" s="54"/>
      <c r="AF3560" s="53"/>
      <c r="AG3560" s="54"/>
      <c r="AH3560" s="54"/>
      <c r="AI3560" s="54"/>
      <c r="AJ3560" s="53"/>
      <c r="AK3560" s="53"/>
      <c r="AL3560" s="53"/>
      <c r="AM3560" s="53"/>
      <c r="AN3560" s="53"/>
      <c r="AO3560" s="53"/>
      <c r="AP3560" s="53"/>
      <c r="AQ3560" s="53"/>
      <c r="AR3560" s="53"/>
      <c r="AS3560" s="53"/>
      <c r="AT3560" s="53"/>
      <c r="AU3560" s="53"/>
      <c r="AV3560" s="53"/>
      <c r="AW3560" s="53"/>
      <c r="AX3560" s="53"/>
      <c r="AY3560" s="53"/>
    </row>
    <row r="3561" spans="18:51">
      <c r="R3561" s="55"/>
      <c r="S3561" s="53"/>
      <c r="T3561" s="53"/>
      <c r="U3561" s="53"/>
      <c r="V3561" s="53"/>
      <c r="W3561" s="53"/>
      <c r="X3561" s="54"/>
      <c r="Y3561" s="54"/>
      <c r="Z3561" s="54"/>
      <c r="AA3561" s="54"/>
      <c r="AB3561" s="54"/>
      <c r="AC3561" s="54"/>
      <c r="AD3561" s="54"/>
      <c r="AE3561" s="54"/>
      <c r="AF3561" s="53"/>
      <c r="AG3561" s="54"/>
      <c r="AH3561" s="54"/>
      <c r="AI3561" s="54"/>
      <c r="AJ3561" s="53"/>
      <c r="AK3561" s="53"/>
      <c r="AL3561" s="53"/>
      <c r="AM3561" s="53"/>
      <c r="AN3561" s="53"/>
      <c r="AO3561" s="53"/>
      <c r="AP3561" s="53"/>
      <c r="AQ3561" s="53"/>
      <c r="AR3561" s="53"/>
      <c r="AS3561" s="53"/>
      <c r="AT3561" s="53"/>
      <c r="AU3561" s="53"/>
      <c r="AV3561" s="53"/>
      <c r="AW3561" s="53"/>
      <c r="AX3561" s="53"/>
      <c r="AY3561" s="53"/>
    </row>
    <row r="3562" spans="18:51">
      <c r="R3562" s="55"/>
      <c r="S3562" s="53"/>
      <c r="T3562" s="53"/>
      <c r="U3562" s="53"/>
      <c r="V3562" s="53"/>
      <c r="W3562" s="53"/>
      <c r="X3562" s="54"/>
      <c r="Y3562" s="54"/>
      <c r="Z3562" s="54"/>
      <c r="AA3562" s="54"/>
      <c r="AB3562" s="54"/>
      <c r="AC3562" s="54"/>
      <c r="AD3562" s="54"/>
      <c r="AE3562" s="54"/>
      <c r="AF3562" s="53"/>
      <c r="AG3562" s="54"/>
      <c r="AH3562" s="54"/>
      <c r="AI3562" s="54"/>
      <c r="AJ3562" s="53"/>
      <c r="AK3562" s="53"/>
      <c r="AL3562" s="53"/>
      <c r="AM3562" s="53"/>
      <c r="AN3562" s="53"/>
      <c r="AO3562" s="53"/>
      <c r="AP3562" s="53"/>
      <c r="AQ3562" s="53"/>
      <c r="AR3562" s="53"/>
      <c r="AS3562" s="53"/>
      <c r="AT3562" s="53"/>
      <c r="AU3562" s="53"/>
      <c r="AV3562" s="53"/>
      <c r="AW3562" s="53"/>
      <c r="AX3562" s="53"/>
      <c r="AY3562" s="53"/>
    </row>
    <row r="3563" spans="18:51">
      <c r="R3563" s="55"/>
      <c r="S3563" s="53"/>
      <c r="T3563" s="53"/>
      <c r="U3563" s="53"/>
      <c r="V3563" s="53"/>
      <c r="W3563" s="53"/>
      <c r="X3563" s="54"/>
      <c r="Y3563" s="54"/>
      <c r="Z3563" s="54"/>
      <c r="AA3563" s="54"/>
      <c r="AB3563" s="54"/>
      <c r="AC3563" s="54"/>
      <c r="AD3563" s="54"/>
      <c r="AE3563" s="54"/>
      <c r="AF3563" s="53"/>
      <c r="AG3563" s="54"/>
      <c r="AH3563" s="54"/>
      <c r="AI3563" s="54"/>
      <c r="AJ3563" s="53"/>
      <c r="AK3563" s="53"/>
      <c r="AL3563" s="53"/>
      <c r="AM3563" s="53"/>
      <c r="AN3563" s="53"/>
      <c r="AO3563" s="53"/>
      <c r="AP3563" s="53"/>
      <c r="AQ3563" s="53"/>
      <c r="AR3563" s="53"/>
      <c r="AS3563" s="53"/>
      <c r="AT3563" s="53"/>
      <c r="AU3563" s="53"/>
      <c r="AV3563" s="53"/>
      <c r="AW3563" s="53"/>
      <c r="AX3563" s="53"/>
      <c r="AY3563" s="53"/>
    </row>
    <row r="3564" spans="18:51">
      <c r="R3564" s="55"/>
      <c r="S3564" s="53"/>
      <c r="T3564" s="53"/>
      <c r="U3564" s="53"/>
      <c r="V3564" s="53"/>
      <c r="W3564" s="53"/>
      <c r="X3564" s="54"/>
      <c r="Y3564" s="54"/>
      <c r="Z3564" s="54"/>
      <c r="AA3564" s="54"/>
      <c r="AB3564" s="54"/>
      <c r="AC3564" s="54"/>
      <c r="AD3564" s="54"/>
      <c r="AE3564" s="54"/>
      <c r="AF3564" s="53"/>
      <c r="AG3564" s="54"/>
      <c r="AH3564" s="54"/>
      <c r="AI3564" s="54"/>
      <c r="AJ3564" s="53"/>
      <c r="AK3564" s="53"/>
      <c r="AL3564" s="53"/>
      <c r="AM3564" s="53"/>
      <c r="AN3564" s="53"/>
      <c r="AO3564" s="53"/>
      <c r="AP3564" s="53"/>
      <c r="AQ3564" s="53"/>
      <c r="AR3564" s="53"/>
      <c r="AS3564" s="53"/>
      <c r="AT3564" s="53"/>
      <c r="AU3564" s="53"/>
      <c r="AV3564" s="53"/>
      <c r="AW3564" s="53"/>
      <c r="AX3564" s="53"/>
      <c r="AY3564" s="53"/>
    </row>
    <row r="3565" spans="18:51">
      <c r="R3565" s="55"/>
      <c r="S3565" s="53"/>
      <c r="T3565" s="53"/>
      <c r="U3565" s="53"/>
      <c r="V3565" s="53"/>
      <c r="W3565" s="53"/>
      <c r="X3565" s="54"/>
      <c r="Y3565" s="54"/>
      <c r="Z3565" s="54"/>
      <c r="AA3565" s="54"/>
      <c r="AB3565" s="54"/>
      <c r="AC3565" s="54"/>
      <c r="AD3565" s="54"/>
      <c r="AE3565" s="54"/>
      <c r="AF3565" s="53"/>
      <c r="AG3565" s="54"/>
      <c r="AH3565" s="54"/>
      <c r="AI3565" s="54"/>
      <c r="AJ3565" s="53"/>
      <c r="AK3565" s="53"/>
      <c r="AL3565" s="53"/>
      <c r="AM3565" s="53"/>
      <c r="AN3565" s="53"/>
      <c r="AO3565" s="53"/>
      <c r="AP3565" s="53"/>
      <c r="AQ3565" s="53"/>
      <c r="AR3565" s="53"/>
      <c r="AS3565" s="53"/>
      <c r="AT3565" s="53"/>
      <c r="AU3565" s="53"/>
      <c r="AV3565" s="53"/>
      <c r="AW3565" s="53"/>
      <c r="AX3565" s="53"/>
      <c r="AY3565" s="53"/>
    </row>
    <row r="3566" spans="18:51">
      <c r="R3566" s="55"/>
      <c r="S3566" s="53"/>
      <c r="T3566" s="53"/>
      <c r="U3566" s="53"/>
      <c r="V3566" s="53"/>
      <c r="W3566" s="53"/>
      <c r="X3566" s="54"/>
      <c r="Y3566" s="54"/>
      <c r="Z3566" s="54"/>
      <c r="AA3566" s="54"/>
      <c r="AB3566" s="54"/>
      <c r="AC3566" s="54"/>
      <c r="AD3566" s="54"/>
      <c r="AE3566" s="54"/>
      <c r="AF3566" s="53"/>
      <c r="AG3566" s="54"/>
      <c r="AH3566" s="54"/>
      <c r="AI3566" s="54"/>
      <c r="AJ3566" s="53"/>
      <c r="AK3566" s="53"/>
      <c r="AL3566" s="53"/>
      <c r="AM3566" s="53"/>
      <c r="AN3566" s="53"/>
      <c r="AO3566" s="53"/>
      <c r="AP3566" s="53"/>
      <c r="AQ3566" s="53"/>
      <c r="AR3566" s="53"/>
      <c r="AS3566" s="53"/>
      <c r="AT3566" s="53"/>
      <c r="AU3566" s="53"/>
      <c r="AV3566" s="53"/>
      <c r="AW3566" s="53"/>
      <c r="AX3566" s="53"/>
      <c r="AY3566" s="53"/>
    </row>
    <row r="3567" spans="18:51">
      <c r="R3567" s="55"/>
      <c r="S3567" s="53"/>
      <c r="T3567" s="53"/>
      <c r="U3567" s="53"/>
      <c r="V3567" s="53"/>
      <c r="W3567" s="53"/>
      <c r="X3567" s="54"/>
      <c r="Y3567" s="54"/>
      <c r="Z3567" s="54"/>
      <c r="AA3567" s="54"/>
      <c r="AB3567" s="54"/>
      <c r="AC3567" s="54"/>
      <c r="AD3567" s="54"/>
      <c r="AE3567" s="54"/>
      <c r="AF3567" s="53"/>
      <c r="AG3567" s="54"/>
      <c r="AH3567" s="54"/>
      <c r="AI3567" s="54"/>
      <c r="AJ3567" s="53"/>
      <c r="AK3567" s="53"/>
      <c r="AL3567" s="53"/>
      <c r="AM3567" s="53"/>
      <c r="AN3567" s="53"/>
      <c r="AO3567" s="53"/>
      <c r="AP3567" s="53"/>
      <c r="AQ3567" s="53"/>
      <c r="AR3567" s="53"/>
      <c r="AS3567" s="53"/>
      <c r="AT3567" s="53"/>
      <c r="AU3567" s="53"/>
      <c r="AV3567" s="53"/>
      <c r="AW3567" s="53"/>
      <c r="AX3567" s="53"/>
      <c r="AY3567" s="53"/>
    </row>
    <row r="3568" spans="18:51">
      <c r="R3568" s="55"/>
      <c r="S3568" s="53"/>
      <c r="T3568" s="53"/>
      <c r="U3568" s="53"/>
      <c r="V3568" s="53"/>
      <c r="W3568" s="53"/>
      <c r="X3568" s="54"/>
      <c r="Y3568" s="54"/>
      <c r="Z3568" s="54"/>
      <c r="AA3568" s="54"/>
      <c r="AB3568" s="54"/>
      <c r="AC3568" s="54"/>
      <c r="AD3568" s="54"/>
      <c r="AE3568" s="54"/>
      <c r="AF3568" s="53"/>
      <c r="AG3568" s="54"/>
      <c r="AH3568" s="54"/>
      <c r="AI3568" s="54"/>
      <c r="AJ3568" s="53"/>
      <c r="AK3568" s="53"/>
      <c r="AL3568" s="53"/>
      <c r="AM3568" s="53"/>
      <c r="AN3568" s="53"/>
      <c r="AO3568" s="53"/>
      <c r="AP3568" s="53"/>
      <c r="AQ3568" s="53"/>
      <c r="AR3568" s="53"/>
      <c r="AS3568" s="53"/>
      <c r="AT3568" s="53"/>
      <c r="AU3568" s="53"/>
      <c r="AV3568" s="53"/>
      <c r="AW3568" s="53"/>
      <c r="AX3568" s="53"/>
      <c r="AY3568" s="53"/>
    </row>
    <row r="3569" spans="18:51">
      <c r="R3569" s="55"/>
      <c r="S3569" s="53"/>
      <c r="T3569" s="53"/>
      <c r="U3569" s="53"/>
      <c r="V3569" s="53"/>
      <c r="W3569" s="53"/>
      <c r="X3569" s="54"/>
      <c r="Y3569" s="54"/>
      <c r="Z3569" s="54"/>
      <c r="AA3569" s="54"/>
      <c r="AB3569" s="54"/>
      <c r="AC3569" s="54"/>
      <c r="AD3569" s="54"/>
      <c r="AE3569" s="54"/>
      <c r="AF3569" s="53"/>
      <c r="AG3569" s="54"/>
      <c r="AH3569" s="54"/>
      <c r="AI3569" s="54"/>
      <c r="AJ3569" s="53"/>
      <c r="AK3569" s="53"/>
      <c r="AL3569" s="53"/>
      <c r="AM3569" s="53"/>
      <c r="AN3569" s="53"/>
      <c r="AO3569" s="53"/>
      <c r="AP3569" s="53"/>
      <c r="AQ3569" s="53"/>
      <c r="AR3569" s="53"/>
      <c r="AS3569" s="53"/>
      <c r="AT3569" s="53"/>
      <c r="AU3569" s="53"/>
      <c r="AV3569" s="53"/>
      <c r="AW3569" s="53"/>
      <c r="AX3569" s="53"/>
      <c r="AY3569" s="53"/>
    </row>
    <row r="3570" spans="18:51">
      <c r="R3570" s="55"/>
      <c r="S3570" s="53"/>
      <c r="T3570" s="53"/>
      <c r="U3570" s="53"/>
      <c r="V3570" s="53"/>
      <c r="W3570" s="53"/>
      <c r="X3570" s="54"/>
      <c r="Y3570" s="54"/>
      <c r="Z3570" s="54"/>
      <c r="AA3570" s="54"/>
      <c r="AB3570" s="54"/>
      <c r="AC3570" s="54"/>
      <c r="AD3570" s="54"/>
      <c r="AE3570" s="54"/>
      <c r="AF3570" s="53"/>
      <c r="AG3570" s="54"/>
      <c r="AH3570" s="54"/>
      <c r="AI3570" s="54"/>
      <c r="AJ3570" s="53"/>
      <c r="AK3570" s="53"/>
      <c r="AL3570" s="53"/>
      <c r="AM3570" s="53"/>
      <c r="AN3570" s="53"/>
      <c r="AO3570" s="53"/>
      <c r="AP3570" s="53"/>
      <c r="AQ3570" s="53"/>
      <c r="AR3570" s="53"/>
      <c r="AS3570" s="53"/>
      <c r="AT3570" s="53"/>
      <c r="AU3570" s="53"/>
      <c r="AV3570" s="53"/>
      <c r="AW3570" s="53"/>
      <c r="AX3570" s="53"/>
      <c r="AY3570" s="53"/>
    </row>
    <row r="3571" spans="18:51">
      <c r="R3571" s="55"/>
      <c r="S3571" s="53"/>
      <c r="T3571" s="53"/>
      <c r="U3571" s="53"/>
      <c r="V3571" s="53"/>
      <c r="W3571" s="53"/>
      <c r="X3571" s="54"/>
      <c r="Y3571" s="54"/>
      <c r="Z3571" s="54"/>
      <c r="AA3571" s="54"/>
      <c r="AB3571" s="54"/>
      <c r="AC3571" s="54"/>
      <c r="AD3571" s="54"/>
      <c r="AE3571" s="54"/>
      <c r="AF3571" s="53"/>
      <c r="AG3571" s="54"/>
      <c r="AH3571" s="54"/>
      <c r="AI3571" s="54"/>
      <c r="AJ3571" s="53"/>
      <c r="AK3571" s="53"/>
      <c r="AL3571" s="53"/>
      <c r="AM3571" s="53"/>
      <c r="AN3571" s="53"/>
      <c r="AO3571" s="53"/>
      <c r="AP3571" s="53"/>
      <c r="AQ3571" s="53"/>
      <c r="AR3571" s="53"/>
      <c r="AS3571" s="53"/>
      <c r="AT3571" s="53"/>
      <c r="AU3571" s="53"/>
      <c r="AV3571" s="53"/>
      <c r="AW3571" s="53"/>
      <c r="AX3571" s="53"/>
      <c r="AY3571" s="53"/>
    </row>
    <row r="3572" spans="18:51">
      <c r="R3572" s="55"/>
      <c r="S3572" s="53"/>
      <c r="T3572" s="53"/>
      <c r="U3572" s="53"/>
      <c r="V3572" s="53"/>
      <c r="W3572" s="53"/>
      <c r="X3572" s="54"/>
      <c r="Y3572" s="54"/>
      <c r="Z3572" s="54"/>
      <c r="AA3572" s="54"/>
      <c r="AB3572" s="54"/>
      <c r="AC3572" s="54"/>
      <c r="AD3572" s="54"/>
      <c r="AE3572" s="54"/>
      <c r="AF3572" s="53"/>
      <c r="AG3572" s="54"/>
      <c r="AH3572" s="54"/>
      <c r="AI3572" s="54"/>
      <c r="AJ3572" s="53"/>
      <c r="AK3572" s="53"/>
      <c r="AL3572" s="53"/>
      <c r="AM3572" s="53"/>
      <c r="AN3572" s="53"/>
      <c r="AO3572" s="53"/>
      <c r="AP3572" s="53"/>
      <c r="AQ3572" s="53"/>
      <c r="AR3572" s="53"/>
      <c r="AS3572" s="53"/>
      <c r="AT3572" s="53"/>
      <c r="AU3572" s="53"/>
      <c r="AV3572" s="53"/>
      <c r="AW3572" s="53"/>
      <c r="AX3572" s="53"/>
      <c r="AY3572" s="53"/>
    </row>
    <row r="3573" spans="18:51">
      <c r="R3573" s="55"/>
      <c r="S3573" s="53"/>
      <c r="T3573" s="53"/>
      <c r="U3573" s="53"/>
      <c r="V3573" s="53"/>
      <c r="W3573" s="53"/>
      <c r="X3573" s="54"/>
      <c r="Y3573" s="54"/>
      <c r="Z3573" s="54"/>
      <c r="AA3573" s="54"/>
      <c r="AB3573" s="54"/>
      <c r="AC3573" s="54"/>
      <c r="AD3573" s="54"/>
      <c r="AE3573" s="54"/>
      <c r="AF3573" s="53"/>
      <c r="AG3573" s="54"/>
      <c r="AH3573" s="54"/>
      <c r="AI3573" s="54"/>
      <c r="AJ3573" s="53"/>
      <c r="AK3573" s="53"/>
      <c r="AL3573" s="53"/>
      <c r="AM3573" s="53"/>
      <c r="AN3573" s="53"/>
      <c r="AO3573" s="53"/>
      <c r="AP3573" s="53"/>
      <c r="AQ3573" s="53"/>
      <c r="AR3573" s="53"/>
      <c r="AS3573" s="53"/>
      <c r="AT3573" s="53"/>
      <c r="AU3573" s="53"/>
      <c r="AV3573" s="53"/>
      <c r="AW3573" s="53"/>
      <c r="AX3573" s="53"/>
      <c r="AY3573" s="53"/>
    </row>
    <row r="3574" spans="18:51">
      <c r="R3574" s="55"/>
      <c r="S3574" s="53"/>
      <c r="T3574" s="53"/>
      <c r="U3574" s="53"/>
      <c r="V3574" s="53"/>
      <c r="W3574" s="53"/>
      <c r="X3574" s="54"/>
      <c r="Y3574" s="54"/>
      <c r="Z3574" s="54"/>
      <c r="AA3574" s="54"/>
      <c r="AB3574" s="54"/>
      <c r="AC3574" s="54"/>
      <c r="AD3574" s="54"/>
      <c r="AE3574" s="54"/>
      <c r="AF3574" s="53"/>
      <c r="AG3574" s="54"/>
      <c r="AH3574" s="54"/>
      <c r="AI3574" s="54"/>
      <c r="AJ3574" s="53"/>
      <c r="AK3574" s="53"/>
      <c r="AL3574" s="53"/>
      <c r="AM3574" s="53"/>
      <c r="AN3574" s="53"/>
      <c r="AO3574" s="53"/>
      <c r="AP3574" s="53"/>
      <c r="AQ3574" s="53"/>
      <c r="AR3574" s="53"/>
      <c r="AS3574" s="53"/>
      <c r="AT3574" s="53"/>
      <c r="AU3574" s="53"/>
      <c r="AV3574" s="53"/>
      <c r="AW3574" s="53"/>
      <c r="AX3574" s="53"/>
      <c r="AY3574" s="53"/>
    </row>
    <row r="3575" spans="18:51">
      <c r="R3575" s="55"/>
      <c r="S3575" s="53"/>
      <c r="T3575" s="53"/>
      <c r="U3575" s="53"/>
      <c r="V3575" s="53"/>
      <c r="W3575" s="53"/>
      <c r="X3575" s="54"/>
      <c r="Y3575" s="54"/>
      <c r="Z3575" s="54"/>
      <c r="AA3575" s="54"/>
      <c r="AB3575" s="54"/>
      <c r="AC3575" s="54"/>
      <c r="AD3575" s="54"/>
      <c r="AE3575" s="54"/>
      <c r="AF3575" s="53"/>
      <c r="AG3575" s="54"/>
      <c r="AH3575" s="54"/>
      <c r="AI3575" s="54"/>
      <c r="AJ3575" s="53"/>
      <c r="AK3575" s="53"/>
      <c r="AL3575" s="53"/>
      <c r="AM3575" s="53"/>
      <c r="AN3575" s="53"/>
      <c r="AO3575" s="53"/>
      <c r="AP3575" s="53"/>
      <c r="AQ3575" s="53"/>
      <c r="AR3575" s="53"/>
      <c r="AS3575" s="53"/>
      <c r="AT3575" s="53"/>
      <c r="AU3575" s="53"/>
      <c r="AV3575" s="53"/>
      <c r="AW3575" s="53"/>
      <c r="AX3575" s="53"/>
      <c r="AY3575" s="53"/>
    </row>
    <row r="3576" spans="18:51">
      <c r="R3576" s="55"/>
      <c r="S3576" s="53"/>
      <c r="T3576" s="53"/>
      <c r="U3576" s="53"/>
      <c r="V3576" s="53"/>
      <c r="W3576" s="53"/>
      <c r="X3576" s="54"/>
      <c r="Y3576" s="54"/>
      <c r="Z3576" s="54"/>
      <c r="AA3576" s="54"/>
      <c r="AB3576" s="54"/>
      <c r="AC3576" s="54"/>
      <c r="AD3576" s="54"/>
      <c r="AE3576" s="54"/>
      <c r="AF3576" s="53"/>
      <c r="AG3576" s="54"/>
      <c r="AH3576" s="54"/>
      <c r="AI3576" s="54"/>
      <c r="AJ3576" s="53"/>
      <c r="AK3576" s="53"/>
      <c r="AL3576" s="53"/>
      <c r="AM3576" s="53"/>
      <c r="AN3576" s="53"/>
      <c r="AO3576" s="53"/>
      <c r="AP3576" s="53"/>
      <c r="AQ3576" s="53"/>
      <c r="AR3576" s="53"/>
      <c r="AS3576" s="53"/>
      <c r="AT3576" s="53"/>
      <c r="AU3576" s="53"/>
      <c r="AV3576" s="53"/>
      <c r="AW3576" s="53"/>
      <c r="AX3576" s="53"/>
      <c r="AY3576" s="53"/>
    </row>
    <row r="3577" spans="18:51">
      <c r="R3577" s="55"/>
      <c r="S3577" s="53"/>
      <c r="T3577" s="53"/>
      <c r="U3577" s="53"/>
      <c r="V3577" s="53"/>
      <c r="W3577" s="53"/>
      <c r="X3577" s="54"/>
      <c r="Y3577" s="54"/>
      <c r="Z3577" s="54"/>
      <c r="AA3577" s="54"/>
      <c r="AB3577" s="54"/>
      <c r="AC3577" s="54"/>
      <c r="AD3577" s="54"/>
      <c r="AE3577" s="54"/>
      <c r="AF3577" s="53"/>
      <c r="AG3577" s="54"/>
      <c r="AH3577" s="54"/>
      <c r="AI3577" s="54"/>
      <c r="AJ3577" s="53"/>
      <c r="AK3577" s="53"/>
      <c r="AL3577" s="53"/>
      <c r="AM3577" s="53"/>
      <c r="AN3577" s="53"/>
      <c r="AO3577" s="53"/>
      <c r="AP3577" s="53"/>
      <c r="AQ3577" s="53"/>
      <c r="AR3577" s="53"/>
      <c r="AS3577" s="53"/>
      <c r="AT3577" s="53"/>
      <c r="AU3577" s="53"/>
      <c r="AV3577" s="53"/>
      <c r="AW3577" s="53"/>
      <c r="AX3577" s="53"/>
      <c r="AY3577" s="53"/>
    </row>
    <row r="3578" spans="18:51">
      <c r="R3578" s="55"/>
      <c r="S3578" s="53"/>
      <c r="T3578" s="53"/>
      <c r="U3578" s="53"/>
      <c r="V3578" s="53"/>
      <c r="W3578" s="53"/>
      <c r="X3578" s="54"/>
      <c r="Y3578" s="54"/>
      <c r="Z3578" s="54"/>
      <c r="AA3578" s="54"/>
      <c r="AB3578" s="54"/>
      <c r="AC3578" s="54"/>
      <c r="AD3578" s="54"/>
      <c r="AE3578" s="54"/>
      <c r="AF3578" s="53"/>
      <c r="AG3578" s="54"/>
      <c r="AH3578" s="54"/>
      <c r="AI3578" s="54"/>
      <c r="AJ3578" s="53"/>
      <c r="AK3578" s="53"/>
      <c r="AL3578" s="53"/>
      <c r="AM3578" s="53"/>
      <c r="AN3578" s="53"/>
      <c r="AO3578" s="53"/>
      <c r="AP3578" s="53"/>
      <c r="AQ3578" s="53"/>
      <c r="AR3578" s="53"/>
      <c r="AS3578" s="53"/>
      <c r="AT3578" s="53"/>
      <c r="AU3578" s="53"/>
      <c r="AV3578" s="53"/>
      <c r="AW3578" s="53"/>
      <c r="AX3578" s="53"/>
      <c r="AY3578" s="53"/>
    </row>
    <row r="3579" spans="18:51">
      <c r="R3579" s="55"/>
      <c r="S3579" s="53"/>
      <c r="T3579" s="53"/>
      <c r="U3579" s="53"/>
      <c r="V3579" s="53"/>
      <c r="W3579" s="53"/>
      <c r="X3579" s="54"/>
      <c r="Y3579" s="54"/>
      <c r="Z3579" s="54"/>
      <c r="AA3579" s="54"/>
      <c r="AB3579" s="54"/>
      <c r="AC3579" s="54"/>
      <c r="AD3579" s="54"/>
      <c r="AE3579" s="54"/>
      <c r="AF3579" s="53"/>
      <c r="AG3579" s="54"/>
      <c r="AH3579" s="54"/>
      <c r="AI3579" s="54"/>
      <c r="AJ3579" s="53"/>
      <c r="AK3579" s="53"/>
      <c r="AL3579" s="53"/>
      <c r="AM3579" s="53"/>
      <c r="AN3579" s="53"/>
      <c r="AO3579" s="53"/>
      <c r="AP3579" s="53"/>
      <c r="AQ3579" s="53"/>
      <c r="AR3579" s="53"/>
      <c r="AS3579" s="53"/>
      <c r="AT3579" s="53"/>
      <c r="AU3579" s="53"/>
      <c r="AV3579" s="53"/>
      <c r="AW3579" s="53"/>
      <c r="AX3579" s="53"/>
      <c r="AY3579" s="53"/>
    </row>
    <row r="3580" spans="18:51">
      <c r="R3580" s="55"/>
      <c r="S3580" s="53"/>
      <c r="T3580" s="53"/>
      <c r="U3580" s="53"/>
      <c r="V3580" s="53"/>
      <c r="W3580" s="53"/>
      <c r="X3580" s="54"/>
      <c r="Y3580" s="54"/>
      <c r="Z3580" s="54"/>
      <c r="AA3580" s="54"/>
      <c r="AB3580" s="54"/>
      <c r="AC3580" s="54"/>
      <c r="AD3580" s="54"/>
      <c r="AE3580" s="54"/>
      <c r="AF3580" s="53"/>
      <c r="AG3580" s="54"/>
      <c r="AH3580" s="54"/>
      <c r="AI3580" s="54"/>
      <c r="AJ3580" s="53"/>
      <c r="AK3580" s="53"/>
      <c r="AL3580" s="53"/>
      <c r="AM3580" s="53"/>
      <c r="AN3580" s="53"/>
      <c r="AO3580" s="53"/>
      <c r="AP3580" s="53"/>
      <c r="AQ3580" s="53"/>
      <c r="AR3580" s="53"/>
      <c r="AS3580" s="53"/>
      <c r="AT3580" s="53"/>
      <c r="AU3580" s="53"/>
      <c r="AV3580" s="53"/>
      <c r="AW3580" s="53"/>
      <c r="AX3580" s="53"/>
      <c r="AY3580" s="53"/>
    </row>
    <row r="3581" spans="18:51">
      <c r="R3581" s="55"/>
      <c r="S3581" s="53"/>
      <c r="T3581" s="53"/>
      <c r="U3581" s="53"/>
      <c r="V3581" s="53"/>
      <c r="W3581" s="53"/>
      <c r="X3581" s="54"/>
      <c r="Y3581" s="54"/>
      <c r="Z3581" s="54"/>
      <c r="AA3581" s="54"/>
      <c r="AB3581" s="54"/>
      <c r="AC3581" s="54"/>
      <c r="AD3581" s="54"/>
      <c r="AE3581" s="54"/>
      <c r="AF3581" s="53"/>
      <c r="AG3581" s="54"/>
      <c r="AH3581" s="54"/>
      <c r="AI3581" s="54"/>
      <c r="AJ3581" s="53"/>
      <c r="AK3581" s="53"/>
      <c r="AL3581" s="53"/>
      <c r="AM3581" s="53"/>
      <c r="AN3581" s="53"/>
      <c r="AO3581" s="53"/>
      <c r="AP3581" s="53"/>
      <c r="AQ3581" s="53"/>
      <c r="AR3581" s="53"/>
      <c r="AS3581" s="53"/>
      <c r="AT3581" s="53"/>
      <c r="AU3581" s="53"/>
      <c r="AV3581" s="53"/>
      <c r="AW3581" s="53"/>
      <c r="AX3581" s="53"/>
      <c r="AY3581" s="53"/>
    </row>
    <row r="3582" spans="18:51">
      <c r="R3582" s="55"/>
      <c r="S3582" s="53"/>
      <c r="T3582" s="53"/>
      <c r="U3582" s="53"/>
      <c r="V3582" s="53"/>
      <c r="W3582" s="53"/>
      <c r="X3582" s="54"/>
      <c r="Y3582" s="54"/>
      <c r="Z3582" s="54"/>
      <c r="AA3582" s="54"/>
      <c r="AB3582" s="54"/>
      <c r="AC3582" s="54"/>
      <c r="AD3582" s="54"/>
      <c r="AE3582" s="54"/>
      <c r="AF3582" s="53"/>
      <c r="AG3582" s="54"/>
      <c r="AH3582" s="54"/>
      <c r="AI3582" s="54"/>
      <c r="AJ3582" s="53"/>
      <c r="AK3582" s="53"/>
      <c r="AL3582" s="53"/>
      <c r="AM3582" s="53"/>
      <c r="AN3582" s="53"/>
      <c r="AO3582" s="53"/>
      <c r="AP3582" s="53"/>
      <c r="AQ3582" s="53"/>
      <c r="AR3582" s="53"/>
      <c r="AS3582" s="53"/>
      <c r="AT3582" s="53"/>
      <c r="AU3582" s="53"/>
      <c r="AV3582" s="53"/>
      <c r="AW3582" s="53"/>
      <c r="AX3582" s="53"/>
      <c r="AY3582" s="53"/>
    </row>
    <row r="3583" spans="18:51">
      <c r="R3583" s="55"/>
      <c r="S3583" s="53"/>
      <c r="T3583" s="53"/>
      <c r="U3583" s="53"/>
      <c r="V3583" s="53"/>
      <c r="W3583" s="53"/>
      <c r="X3583" s="54"/>
      <c r="Y3583" s="54"/>
      <c r="Z3583" s="54"/>
      <c r="AA3583" s="54"/>
      <c r="AB3583" s="54"/>
      <c r="AC3583" s="54"/>
      <c r="AD3583" s="54"/>
      <c r="AE3583" s="54"/>
      <c r="AF3583" s="53"/>
      <c r="AG3583" s="54"/>
      <c r="AH3583" s="54"/>
      <c r="AI3583" s="54"/>
      <c r="AJ3583" s="53"/>
      <c r="AK3583" s="53"/>
      <c r="AL3583" s="53"/>
      <c r="AM3583" s="53"/>
      <c r="AN3583" s="53"/>
      <c r="AO3583" s="53"/>
      <c r="AP3583" s="53"/>
      <c r="AQ3583" s="53"/>
      <c r="AR3583" s="53"/>
      <c r="AS3583" s="53"/>
      <c r="AT3583" s="53"/>
      <c r="AU3583" s="53"/>
      <c r="AV3583" s="53"/>
      <c r="AW3583" s="53"/>
      <c r="AX3583" s="53"/>
      <c r="AY3583" s="53"/>
    </row>
    <row r="3584" spans="18:51">
      <c r="R3584" s="55"/>
      <c r="S3584" s="53"/>
      <c r="T3584" s="53"/>
      <c r="U3584" s="53"/>
      <c r="V3584" s="53"/>
      <c r="W3584" s="53"/>
      <c r="X3584" s="54"/>
      <c r="Y3584" s="54"/>
      <c r="Z3584" s="54"/>
      <c r="AA3584" s="54"/>
      <c r="AB3584" s="54"/>
      <c r="AC3584" s="54"/>
      <c r="AD3584" s="54"/>
      <c r="AE3584" s="54"/>
      <c r="AF3584" s="53"/>
      <c r="AG3584" s="54"/>
      <c r="AH3584" s="54"/>
      <c r="AI3584" s="54"/>
      <c r="AJ3584" s="53"/>
      <c r="AK3584" s="53"/>
      <c r="AL3584" s="53"/>
      <c r="AM3584" s="53"/>
      <c r="AN3584" s="53"/>
      <c r="AO3584" s="53"/>
      <c r="AP3584" s="53"/>
      <c r="AQ3584" s="53"/>
      <c r="AR3584" s="53"/>
      <c r="AS3584" s="53"/>
      <c r="AT3584" s="53"/>
      <c r="AU3584" s="53"/>
      <c r="AV3584" s="53"/>
      <c r="AW3584" s="53"/>
      <c r="AX3584" s="53"/>
      <c r="AY3584" s="53"/>
    </row>
    <row r="3585" spans="18:51">
      <c r="R3585" s="55"/>
      <c r="S3585" s="53"/>
      <c r="T3585" s="53"/>
      <c r="U3585" s="53"/>
      <c r="V3585" s="53"/>
      <c r="W3585" s="53"/>
      <c r="X3585" s="54"/>
      <c r="Y3585" s="54"/>
      <c r="Z3585" s="54"/>
      <c r="AA3585" s="54"/>
      <c r="AB3585" s="54"/>
      <c r="AC3585" s="54"/>
      <c r="AD3585" s="54"/>
      <c r="AE3585" s="54"/>
      <c r="AF3585" s="53"/>
      <c r="AG3585" s="54"/>
      <c r="AH3585" s="54"/>
      <c r="AI3585" s="54"/>
      <c r="AJ3585" s="53"/>
      <c r="AK3585" s="53"/>
      <c r="AL3585" s="53"/>
      <c r="AM3585" s="53"/>
      <c r="AN3585" s="53"/>
      <c r="AO3585" s="53"/>
      <c r="AP3585" s="53"/>
      <c r="AQ3585" s="53"/>
      <c r="AR3585" s="53"/>
      <c r="AS3585" s="53"/>
      <c r="AT3585" s="53"/>
      <c r="AU3585" s="53"/>
      <c r="AV3585" s="53"/>
      <c r="AW3585" s="53"/>
      <c r="AX3585" s="53"/>
      <c r="AY3585" s="53"/>
    </row>
    <row r="3586" spans="18:51">
      <c r="R3586" s="55"/>
      <c r="S3586" s="53"/>
      <c r="T3586" s="53"/>
      <c r="U3586" s="53"/>
      <c r="V3586" s="53"/>
      <c r="W3586" s="53"/>
      <c r="X3586" s="54"/>
      <c r="Y3586" s="54"/>
      <c r="Z3586" s="54"/>
      <c r="AA3586" s="54"/>
      <c r="AB3586" s="54"/>
      <c r="AC3586" s="54"/>
      <c r="AD3586" s="54"/>
      <c r="AE3586" s="54"/>
      <c r="AF3586" s="53"/>
      <c r="AG3586" s="54"/>
      <c r="AH3586" s="54"/>
      <c r="AI3586" s="54"/>
      <c r="AJ3586" s="53"/>
      <c r="AK3586" s="53"/>
      <c r="AL3586" s="53"/>
      <c r="AM3586" s="53"/>
      <c r="AN3586" s="53"/>
      <c r="AO3586" s="53"/>
      <c r="AP3586" s="53"/>
      <c r="AQ3586" s="53"/>
      <c r="AR3586" s="53"/>
      <c r="AS3586" s="53"/>
      <c r="AT3586" s="53"/>
      <c r="AU3586" s="53"/>
      <c r="AV3586" s="53"/>
      <c r="AW3586" s="53"/>
      <c r="AX3586" s="53"/>
      <c r="AY3586" s="53"/>
    </row>
    <row r="3587" spans="18:51">
      <c r="R3587" s="55"/>
      <c r="S3587" s="53"/>
      <c r="T3587" s="53"/>
      <c r="U3587" s="53"/>
      <c r="V3587" s="53"/>
      <c r="W3587" s="53"/>
      <c r="X3587" s="54"/>
      <c r="Y3587" s="54"/>
      <c r="Z3587" s="54"/>
      <c r="AA3587" s="54"/>
      <c r="AB3587" s="54"/>
      <c r="AC3587" s="54"/>
      <c r="AD3587" s="54"/>
      <c r="AE3587" s="54"/>
      <c r="AF3587" s="53"/>
      <c r="AG3587" s="54"/>
      <c r="AH3587" s="54"/>
      <c r="AI3587" s="54"/>
      <c r="AJ3587" s="53"/>
      <c r="AK3587" s="53"/>
      <c r="AL3587" s="53"/>
      <c r="AM3587" s="53"/>
      <c r="AN3587" s="53"/>
      <c r="AO3587" s="53"/>
      <c r="AP3587" s="53"/>
      <c r="AQ3587" s="53"/>
      <c r="AR3587" s="53"/>
      <c r="AS3587" s="53"/>
      <c r="AT3587" s="53"/>
      <c r="AU3587" s="53"/>
      <c r="AV3587" s="53"/>
      <c r="AW3587" s="53"/>
      <c r="AX3587" s="53"/>
      <c r="AY3587" s="53"/>
    </row>
    <row r="3588" spans="18:51">
      <c r="R3588" s="55"/>
      <c r="S3588" s="53"/>
      <c r="T3588" s="53"/>
      <c r="U3588" s="53"/>
      <c r="V3588" s="53"/>
      <c r="W3588" s="53"/>
      <c r="X3588" s="54"/>
      <c r="Y3588" s="54"/>
      <c r="Z3588" s="54"/>
      <c r="AA3588" s="54"/>
      <c r="AB3588" s="54"/>
      <c r="AC3588" s="54"/>
      <c r="AD3588" s="54"/>
      <c r="AE3588" s="54"/>
      <c r="AF3588" s="53"/>
      <c r="AG3588" s="54"/>
      <c r="AH3588" s="54"/>
      <c r="AI3588" s="54"/>
      <c r="AJ3588" s="53"/>
      <c r="AK3588" s="53"/>
      <c r="AL3588" s="53"/>
      <c r="AM3588" s="53"/>
      <c r="AN3588" s="53"/>
      <c r="AO3588" s="53"/>
      <c r="AP3588" s="53"/>
      <c r="AQ3588" s="53"/>
      <c r="AR3588" s="53"/>
      <c r="AS3588" s="53"/>
      <c r="AT3588" s="53"/>
      <c r="AU3588" s="53"/>
      <c r="AV3588" s="53"/>
      <c r="AW3588" s="53"/>
      <c r="AX3588" s="53"/>
      <c r="AY3588" s="53"/>
    </row>
    <row r="3589" spans="18:51">
      <c r="R3589" s="55"/>
      <c r="S3589" s="53"/>
      <c r="T3589" s="53"/>
      <c r="U3589" s="53"/>
      <c r="V3589" s="53"/>
      <c r="W3589" s="53"/>
      <c r="X3589" s="54"/>
      <c r="Y3589" s="54"/>
      <c r="Z3589" s="54"/>
      <c r="AA3589" s="54"/>
      <c r="AB3589" s="54"/>
      <c r="AC3589" s="54"/>
      <c r="AD3589" s="54"/>
      <c r="AE3589" s="54"/>
      <c r="AF3589" s="53"/>
      <c r="AG3589" s="54"/>
      <c r="AH3589" s="54"/>
      <c r="AI3589" s="54"/>
      <c r="AJ3589" s="53"/>
      <c r="AK3589" s="53"/>
      <c r="AL3589" s="53"/>
      <c r="AM3589" s="53"/>
      <c r="AN3589" s="53"/>
      <c r="AO3589" s="53"/>
      <c r="AP3589" s="53"/>
      <c r="AQ3589" s="53"/>
      <c r="AR3589" s="53"/>
      <c r="AS3589" s="53"/>
      <c r="AT3589" s="53"/>
      <c r="AU3589" s="53"/>
      <c r="AV3589" s="53"/>
      <c r="AW3589" s="53"/>
      <c r="AX3589" s="53"/>
      <c r="AY3589" s="53"/>
    </row>
    <row r="3590" spans="18:51">
      <c r="R3590" s="55"/>
      <c r="S3590" s="53"/>
      <c r="T3590" s="53"/>
      <c r="U3590" s="53"/>
      <c r="V3590" s="53"/>
      <c r="W3590" s="53"/>
      <c r="X3590" s="54"/>
      <c r="Y3590" s="54"/>
      <c r="Z3590" s="54"/>
      <c r="AA3590" s="54"/>
      <c r="AB3590" s="54"/>
      <c r="AC3590" s="54"/>
      <c r="AD3590" s="54"/>
      <c r="AE3590" s="54"/>
      <c r="AF3590" s="53"/>
      <c r="AG3590" s="54"/>
      <c r="AH3590" s="54"/>
      <c r="AI3590" s="54"/>
      <c r="AJ3590" s="53"/>
      <c r="AK3590" s="53"/>
      <c r="AL3590" s="53"/>
      <c r="AM3590" s="53"/>
      <c r="AN3590" s="53"/>
      <c r="AO3590" s="53"/>
      <c r="AP3590" s="53"/>
      <c r="AQ3590" s="53"/>
      <c r="AR3590" s="53"/>
      <c r="AS3590" s="53"/>
      <c r="AT3590" s="53"/>
      <c r="AU3590" s="53"/>
      <c r="AV3590" s="53"/>
      <c r="AW3590" s="53"/>
      <c r="AX3590" s="53"/>
      <c r="AY3590" s="53"/>
    </row>
    <row r="3591" spans="18:51">
      <c r="R3591" s="55"/>
      <c r="S3591" s="53"/>
      <c r="T3591" s="53"/>
      <c r="U3591" s="53"/>
      <c r="V3591" s="53"/>
      <c r="W3591" s="53"/>
      <c r="X3591" s="54"/>
      <c r="Y3591" s="54"/>
      <c r="Z3591" s="54"/>
      <c r="AA3591" s="54"/>
      <c r="AB3591" s="54"/>
      <c r="AC3591" s="54"/>
      <c r="AD3591" s="54"/>
      <c r="AE3591" s="54"/>
      <c r="AF3591" s="53"/>
      <c r="AG3591" s="54"/>
      <c r="AH3591" s="54"/>
      <c r="AI3591" s="54"/>
      <c r="AJ3591" s="53"/>
      <c r="AK3591" s="53"/>
      <c r="AL3591" s="53"/>
      <c r="AM3591" s="53"/>
      <c r="AN3591" s="53"/>
      <c r="AO3591" s="53"/>
      <c r="AP3591" s="53"/>
      <c r="AQ3591" s="53"/>
      <c r="AR3591" s="53"/>
      <c r="AS3591" s="53"/>
      <c r="AT3591" s="53"/>
      <c r="AU3591" s="53"/>
      <c r="AV3591" s="53"/>
      <c r="AW3591" s="53"/>
      <c r="AX3591" s="53"/>
      <c r="AY3591" s="53"/>
    </row>
    <row r="3592" spans="18:51">
      <c r="R3592" s="55"/>
      <c r="S3592" s="53"/>
      <c r="T3592" s="53"/>
      <c r="U3592" s="53"/>
      <c r="V3592" s="53"/>
      <c r="W3592" s="53"/>
      <c r="X3592" s="54"/>
      <c r="Y3592" s="54"/>
      <c r="Z3592" s="54"/>
      <c r="AA3592" s="54"/>
      <c r="AB3592" s="54"/>
      <c r="AC3592" s="54"/>
      <c r="AD3592" s="54"/>
      <c r="AE3592" s="54"/>
      <c r="AF3592" s="53"/>
      <c r="AG3592" s="54"/>
      <c r="AH3592" s="54"/>
      <c r="AI3592" s="54"/>
      <c r="AJ3592" s="53"/>
      <c r="AK3592" s="53"/>
      <c r="AL3592" s="53"/>
      <c r="AM3592" s="53"/>
      <c r="AN3592" s="53"/>
      <c r="AO3592" s="53"/>
      <c r="AP3592" s="53"/>
      <c r="AQ3592" s="53"/>
      <c r="AR3592" s="53"/>
      <c r="AS3592" s="53"/>
      <c r="AT3592" s="53"/>
      <c r="AU3592" s="53"/>
      <c r="AV3592" s="53"/>
      <c r="AW3592" s="53"/>
      <c r="AX3592" s="53"/>
      <c r="AY3592" s="53"/>
    </row>
    <row r="3593" spans="18:51">
      <c r="R3593" s="55"/>
      <c r="S3593" s="53"/>
      <c r="T3593" s="53"/>
      <c r="U3593" s="53"/>
      <c r="V3593" s="53"/>
      <c r="W3593" s="53"/>
      <c r="X3593" s="54"/>
      <c r="Y3593" s="54"/>
      <c r="Z3593" s="54"/>
      <c r="AA3593" s="54"/>
      <c r="AB3593" s="54"/>
      <c r="AC3593" s="54"/>
      <c r="AD3593" s="54"/>
      <c r="AE3593" s="54"/>
      <c r="AF3593" s="53"/>
      <c r="AG3593" s="54"/>
      <c r="AH3593" s="54"/>
      <c r="AI3593" s="54"/>
      <c r="AJ3593" s="53"/>
      <c r="AK3593" s="53"/>
      <c r="AL3593" s="53"/>
      <c r="AM3593" s="53"/>
      <c r="AN3593" s="53"/>
      <c r="AO3593" s="53"/>
      <c r="AP3593" s="53"/>
      <c r="AQ3593" s="53"/>
      <c r="AR3593" s="53"/>
      <c r="AS3593" s="53"/>
      <c r="AT3593" s="53"/>
      <c r="AU3593" s="53"/>
      <c r="AV3593" s="53"/>
      <c r="AW3593" s="53"/>
      <c r="AX3593" s="53"/>
      <c r="AY3593" s="53"/>
    </row>
    <row r="3594" spans="18:51">
      <c r="R3594" s="55"/>
      <c r="S3594" s="53"/>
      <c r="T3594" s="53"/>
      <c r="U3594" s="53"/>
      <c r="V3594" s="53"/>
      <c r="W3594" s="53"/>
      <c r="X3594" s="54"/>
      <c r="Y3594" s="54"/>
      <c r="Z3594" s="54"/>
      <c r="AA3594" s="54"/>
      <c r="AB3594" s="54"/>
      <c r="AC3594" s="54"/>
      <c r="AD3594" s="54"/>
      <c r="AE3594" s="54"/>
      <c r="AF3594" s="53"/>
      <c r="AG3594" s="54"/>
      <c r="AH3594" s="54"/>
      <c r="AI3594" s="54"/>
      <c r="AJ3594" s="53"/>
      <c r="AK3594" s="53"/>
      <c r="AL3594" s="53"/>
      <c r="AM3594" s="53"/>
      <c r="AN3594" s="53"/>
      <c r="AO3594" s="53"/>
      <c r="AP3594" s="53"/>
      <c r="AQ3594" s="53"/>
      <c r="AR3594" s="53"/>
      <c r="AS3594" s="53"/>
      <c r="AT3594" s="53"/>
      <c r="AU3594" s="53"/>
      <c r="AV3594" s="53"/>
      <c r="AW3594" s="53"/>
      <c r="AX3594" s="53"/>
      <c r="AY3594" s="53"/>
    </row>
    <row r="3595" spans="18:51">
      <c r="R3595" s="55"/>
      <c r="S3595" s="53"/>
      <c r="T3595" s="53"/>
      <c r="U3595" s="53"/>
      <c r="V3595" s="53"/>
      <c r="W3595" s="53"/>
      <c r="X3595" s="54"/>
      <c r="Y3595" s="54"/>
      <c r="Z3595" s="54"/>
      <c r="AA3595" s="54"/>
      <c r="AB3595" s="54"/>
      <c r="AC3595" s="54"/>
      <c r="AD3595" s="54"/>
      <c r="AE3595" s="54"/>
      <c r="AF3595" s="53"/>
      <c r="AG3595" s="54"/>
      <c r="AH3595" s="54"/>
      <c r="AI3595" s="54"/>
      <c r="AJ3595" s="53"/>
      <c r="AK3595" s="53"/>
      <c r="AL3595" s="53"/>
      <c r="AM3595" s="53"/>
      <c r="AN3595" s="53"/>
      <c r="AO3595" s="53"/>
      <c r="AP3595" s="53"/>
      <c r="AQ3595" s="53"/>
      <c r="AR3595" s="53"/>
      <c r="AS3595" s="53"/>
      <c r="AT3595" s="53"/>
      <c r="AU3595" s="53"/>
      <c r="AV3595" s="53"/>
      <c r="AW3595" s="53"/>
      <c r="AX3595" s="53"/>
      <c r="AY3595" s="53"/>
    </row>
    <row r="3596" spans="18:51">
      <c r="R3596" s="55"/>
      <c r="S3596" s="53"/>
      <c r="T3596" s="53"/>
      <c r="U3596" s="53"/>
      <c r="V3596" s="53"/>
      <c r="W3596" s="53"/>
      <c r="X3596" s="54"/>
      <c r="Y3596" s="54"/>
      <c r="Z3596" s="54"/>
      <c r="AA3596" s="54"/>
      <c r="AB3596" s="54"/>
      <c r="AC3596" s="54"/>
      <c r="AD3596" s="54"/>
      <c r="AE3596" s="54"/>
      <c r="AF3596" s="53"/>
      <c r="AG3596" s="54"/>
      <c r="AH3596" s="54"/>
      <c r="AI3596" s="54"/>
      <c r="AJ3596" s="53"/>
      <c r="AK3596" s="53"/>
      <c r="AL3596" s="53"/>
      <c r="AM3596" s="53"/>
      <c r="AN3596" s="53"/>
      <c r="AO3596" s="53"/>
      <c r="AP3596" s="53"/>
      <c r="AQ3596" s="53"/>
      <c r="AR3596" s="53"/>
      <c r="AS3596" s="53"/>
      <c r="AT3596" s="53"/>
      <c r="AU3596" s="53"/>
      <c r="AV3596" s="53"/>
      <c r="AW3596" s="53"/>
      <c r="AX3596" s="53"/>
      <c r="AY3596" s="53"/>
    </row>
    <row r="3597" spans="18:51">
      <c r="R3597" s="55"/>
      <c r="S3597" s="53"/>
      <c r="T3597" s="53"/>
      <c r="U3597" s="53"/>
      <c r="V3597" s="53"/>
      <c r="W3597" s="53"/>
      <c r="X3597" s="54"/>
      <c r="Y3597" s="54"/>
      <c r="Z3597" s="54"/>
      <c r="AA3597" s="54"/>
      <c r="AB3597" s="54"/>
      <c r="AC3597" s="54"/>
      <c r="AD3597" s="54"/>
      <c r="AE3597" s="54"/>
      <c r="AF3597" s="53"/>
      <c r="AG3597" s="54"/>
      <c r="AH3597" s="54"/>
      <c r="AI3597" s="54"/>
      <c r="AJ3597" s="53"/>
      <c r="AK3597" s="53"/>
      <c r="AL3597" s="53"/>
      <c r="AM3597" s="53"/>
      <c r="AN3597" s="53"/>
      <c r="AO3597" s="53"/>
      <c r="AP3597" s="53"/>
      <c r="AQ3597" s="53"/>
      <c r="AR3597" s="53"/>
      <c r="AS3597" s="53"/>
      <c r="AT3597" s="53"/>
      <c r="AU3597" s="53"/>
      <c r="AV3597" s="53"/>
      <c r="AW3597" s="53"/>
      <c r="AX3597" s="53"/>
      <c r="AY3597" s="53"/>
    </row>
    <row r="3598" spans="18:51">
      <c r="R3598" s="55"/>
      <c r="S3598" s="53"/>
      <c r="T3598" s="53"/>
      <c r="U3598" s="53"/>
      <c r="V3598" s="53"/>
      <c r="W3598" s="53"/>
      <c r="X3598" s="54"/>
      <c r="Y3598" s="54"/>
      <c r="Z3598" s="54"/>
      <c r="AA3598" s="54"/>
      <c r="AB3598" s="54"/>
      <c r="AC3598" s="54"/>
      <c r="AD3598" s="54"/>
      <c r="AE3598" s="54"/>
      <c r="AF3598" s="53"/>
      <c r="AG3598" s="54"/>
      <c r="AH3598" s="54"/>
      <c r="AI3598" s="54"/>
      <c r="AJ3598" s="53"/>
      <c r="AK3598" s="53"/>
      <c r="AL3598" s="53"/>
      <c r="AM3598" s="53"/>
      <c r="AN3598" s="53"/>
      <c r="AO3598" s="53"/>
      <c r="AP3598" s="53"/>
      <c r="AQ3598" s="53"/>
      <c r="AR3598" s="53"/>
      <c r="AS3598" s="53"/>
      <c r="AT3598" s="53"/>
      <c r="AU3598" s="53"/>
      <c r="AV3598" s="53"/>
      <c r="AW3598" s="53"/>
      <c r="AX3598" s="53"/>
      <c r="AY3598" s="53"/>
    </row>
    <row r="3599" spans="18:51">
      <c r="R3599" s="55"/>
      <c r="S3599" s="53"/>
      <c r="T3599" s="53"/>
      <c r="U3599" s="53"/>
      <c r="V3599" s="53"/>
      <c r="W3599" s="53"/>
      <c r="X3599" s="54"/>
      <c r="Y3599" s="54"/>
      <c r="Z3599" s="54"/>
      <c r="AA3599" s="54"/>
      <c r="AB3599" s="54"/>
      <c r="AC3599" s="54"/>
      <c r="AD3599" s="54"/>
      <c r="AE3599" s="54"/>
      <c r="AF3599" s="53"/>
      <c r="AG3599" s="54"/>
      <c r="AH3599" s="54"/>
      <c r="AI3599" s="54"/>
      <c r="AJ3599" s="53"/>
      <c r="AK3599" s="53"/>
      <c r="AL3599" s="53"/>
      <c r="AM3599" s="53"/>
      <c r="AN3599" s="53"/>
      <c r="AO3599" s="53"/>
      <c r="AP3599" s="53"/>
      <c r="AQ3599" s="53"/>
      <c r="AR3599" s="53"/>
      <c r="AS3599" s="53"/>
      <c r="AT3599" s="53"/>
      <c r="AU3599" s="53"/>
      <c r="AV3599" s="53"/>
      <c r="AW3599" s="53"/>
      <c r="AX3599" s="53"/>
      <c r="AY3599" s="53"/>
    </row>
    <row r="3600" spans="18:51">
      <c r="R3600" s="55"/>
      <c r="S3600" s="53"/>
      <c r="T3600" s="53"/>
      <c r="U3600" s="53"/>
      <c r="V3600" s="53"/>
      <c r="W3600" s="53"/>
      <c r="X3600" s="54"/>
      <c r="Y3600" s="54"/>
      <c r="Z3600" s="54"/>
      <c r="AA3600" s="54"/>
      <c r="AB3600" s="54"/>
      <c r="AC3600" s="54"/>
      <c r="AD3600" s="54"/>
      <c r="AE3600" s="54"/>
      <c r="AF3600" s="53"/>
      <c r="AG3600" s="54"/>
      <c r="AH3600" s="54"/>
      <c r="AI3600" s="54"/>
      <c r="AJ3600" s="53"/>
      <c r="AK3600" s="53"/>
      <c r="AL3600" s="53"/>
      <c r="AM3600" s="53"/>
      <c r="AN3600" s="53"/>
      <c r="AO3600" s="53"/>
      <c r="AP3600" s="53"/>
      <c r="AQ3600" s="53"/>
      <c r="AR3600" s="53"/>
      <c r="AS3600" s="53"/>
      <c r="AT3600" s="53"/>
      <c r="AU3600" s="53"/>
      <c r="AV3600" s="53"/>
      <c r="AW3600" s="53"/>
      <c r="AX3600" s="53"/>
      <c r="AY3600" s="53"/>
    </row>
    <row r="3601" spans="18:51">
      <c r="R3601" s="55"/>
      <c r="S3601" s="53"/>
      <c r="T3601" s="53"/>
      <c r="U3601" s="53"/>
      <c r="V3601" s="53"/>
      <c r="W3601" s="53"/>
      <c r="X3601" s="54"/>
      <c r="Y3601" s="54"/>
      <c r="Z3601" s="54"/>
      <c r="AA3601" s="54"/>
      <c r="AB3601" s="54"/>
      <c r="AC3601" s="54"/>
      <c r="AD3601" s="54"/>
      <c r="AE3601" s="54"/>
      <c r="AF3601" s="53"/>
      <c r="AG3601" s="54"/>
      <c r="AH3601" s="54"/>
      <c r="AI3601" s="54"/>
      <c r="AJ3601" s="53"/>
      <c r="AK3601" s="53"/>
      <c r="AL3601" s="53"/>
      <c r="AM3601" s="53"/>
      <c r="AN3601" s="53"/>
      <c r="AO3601" s="53"/>
      <c r="AP3601" s="53"/>
      <c r="AQ3601" s="53"/>
      <c r="AR3601" s="53"/>
      <c r="AS3601" s="53"/>
      <c r="AT3601" s="53"/>
      <c r="AU3601" s="53"/>
      <c r="AV3601" s="53"/>
      <c r="AW3601" s="53"/>
      <c r="AX3601" s="53"/>
      <c r="AY3601" s="53"/>
    </row>
    <row r="3602" spans="18:51">
      <c r="R3602" s="55"/>
      <c r="S3602" s="53"/>
      <c r="T3602" s="53"/>
      <c r="U3602" s="53"/>
      <c r="V3602" s="53"/>
      <c r="W3602" s="53"/>
      <c r="X3602" s="54"/>
      <c r="Y3602" s="54"/>
      <c r="Z3602" s="54"/>
      <c r="AA3602" s="54"/>
      <c r="AB3602" s="54"/>
      <c r="AC3602" s="54"/>
      <c r="AD3602" s="54"/>
      <c r="AE3602" s="54"/>
      <c r="AF3602" s="53"/>
      <c r="AG3602" s="54"/>
      <c r="AH3602" s="54"/>
      <c r="AI3602" s="54"/>
      <c r="AJ3602" s="53"/>
      <c r="AK3602" s="53"/>
      <c r="AL3602" s="53"/>
      <c r="AM3602" s="53"/>
      <c r="AN3602" s="53"/>
      <c r="AO3602" s="53"/>
      <c r="AP3602" s="53"/>
      <c r="AQ3602" s="53"/>
      <c r="AR3602" s="53"/>
      <c r="AS3602" s="53"/>
      <c r="AT3602" s="53"/>
      <c r="AU3602" s="53"/>
      <c r="AV3602" s="53"/>
      <c r="AW3602" s="53"/>
      <c r="AX3602" s="53"/>
      <c r="AY3602" s="53"/>
    </row>
    <row r="3603" spans="18:51">
      <c r="R3603" s="55"/>
      <c r="S3603" s="53"/>
      <c r="T3603" s="53"/>
      <c r="U3603" s="53"/>
      <c r="V3603" s="53"/>
      <c r="W3603" s="53"/>
      <c r="X3603" s="54"/>
      <c r="Y3603" s="54"/>
      <c r="Z3603" s="54"/>
      <c r="AA3603" s="54"/>
      <c r="AB3603" s="54"/>
      <c r="AC3603" s="54"/>
      <c r="AD3603" s="54"/>
      <c r="AE3603" s="54"/>
      <c r="AF3603" s="53"/>
      <c r="AG3603" s="54"/>
      <c r="AH3603" s="54"/>
      <c r="AI3603" s="54"/>
      <c r="AJ3603" s="53"/>
      <c r="AK3603" s="53"/>
      <c r="AL3603" s="53"/>
      <c r="AM3603" s="53"/>
      <c r="AN3603" s="53"/>
      <c r="AO3603" s="53"/>
      <c r="AP3603" s="53"/>
      <c r="AQ3603" s="53"/>
      <c r="AR3603" s="53"/>
      <c r="AS3603" s="53"/>
      <c r="AT3603" s="53"/>
      <c r="AU3603" s="53"/>
      <c r="AV3603" s="53"/>
      <c r="AW3603" s="53"/>
      <c r="AX3603" s="53"/>
      <c r="AY3603" s="53"/>
    </row>
    <row r="3604" spans="18:51">
      <c r="R3604" s="55"/>
      <c r="S3604" s="53"/>
      <c r="T3604" s="53"/>
      <c r="U3604" s="53"/>
      <c r="V3604" s="53"/>
      <c r="W3604" s="53"/>
      <c r="X3604" s="54"/>
      <c r="Y3604" s="54"/>
      <c r="Z3604" s="54"/>
      <c r="AA3604" s="54"/>
      <c r="AB3604" s="54"/>
      <c r="AC3604" s="54"/>
      <c r="AD3604" s="54"/>
      <c r="AE3604" s="54"/>
      <c r="AF3604" s="53"/>
      <c r="AG3604" s="54"/>
      <c r="AH3604" s="54"/>
      <c r="AI3604" s="54"/>
      <c r="AJ3604" s="53"/>
      <c r="AK3604" s="53"/>
      <c r="AL3604" s="53"/>
      <c r="AM3604" s="53"/>
      <c r="AN3604" s="53"/>
      <c r="AO3604" s="53"/>
      <c r="AP3604" s="53"/>
      <c r="AQ3604" s="53"/>
      <c r="AR3604" s="53"/>
      <c r="AS3604" s="53"/>
      <c r="AT3604" s="53"/>
      <c r="AU3604" s="53"/>
      <c r="AV3604" s="53"/>
      <c r="AW3604" s="53"/>
      <c r="AX3604" s="53"/>
      <c r="AY3604" s="53"/>
    </row>
    <row r="3605" spans="18:51">
      <c r="R3605" s="55"/>
      <c r="S3605" s="53"/>
      <c r="T3605" s="53"/>
      <c r="U3605" s="53"/>
      <c r="V3605" s="53"/>
      <c r="W3605" s="53"/>
      <c r="X3605" s="54"/>
      <c r="Y3605" s="54"/>
      <c r="Z3605" s="54"/>
      <c r="AA3605" s="54"/>
      <c r="AB3605" s="54"/>
      <c r="AC3605" s="54"/>
      <c r="AD3605" s="54"/>
      <c r="AE3605" s="54"/>
      <c r="AF3605" s="53"/>
      <c r="AG3605" s="54"/>
      <c r="AH3605" s="54"/>
      <c r="AI3605" s="54"/>
      <c r="AJ3605" s="53"/>
      <c r="AK3605" s="53"/>
      <c r="AL3605" s="53"/>
      <c r="AM3605" s="53"/>
      <c r="AN3605" s="53"/>
      <c r="AO3605" s="53"/>
      <c r="AP3605" s="53"/>
      <c r="AQ3605" s="53"/>
      <c r="AR3605" s="53"/>
      <c r="AS3605" s="53"/>
      <c r="AT3605" s="53"/>
      <c r="AU3605" s="53"/>
      <c r="AV3605" s="53"/>
      <c r="AW3605" s="53"/>
      <c r="AX3605" s="53"/>
      <c r="AY3605" s="53"/>
    </row>
    <row r="3606" spans="18:51">
      <c r="R3606" s="55"/>
      <c r="S3606" s="53"/>
      <c r="T3606" s="53"/>
      <c r="U3606" s="53"/>
      <c r="V3606" s="53"/>
      <c r="W3606" s="53"/>
      <c r="X3606" s="54"/>
      <c r="Y3606" s="54"/>
      <c r="Z3606" s="54"/>
      <c r="AA3606" s="54"/>
      <c r="AB3606" s="54"/>
      <c r="AC3606" s="54"/>
      <c r="AD3606" s="54"/>
      <c r="AE3606" s="54"/>
      <c r="AF3606" s="53"/>
      <c r="AG3606" s="54"/>
      <c r="AH3606" s="54"/>
      <c r="AI3606" s="54"/>
      <c r="AJ3606" s="53"/>
      <c r="AK3606" s="53"/>
      <c r="AL3606" s="53"/>
      <c r="AM3606" s="53"/>
      <c r="AN3606" s="53"/>
      <c r="AO3606" s="53"/>
      <c r="AP3606" s="53"/>
      <c r="AQ3606" s="53"/>
      <c r="AR3606" s="53"/>
      <c r="AS3606" s="53"/>
      <c r="AT3606" s="53"/>
      <c r="AU3606" s="53"/>
      <c r="AV3606" s="53"/>
      <c r="AW3606" s="53"/>
      <c r="AX3606" s="53"/>
      <c r="AY3606" s="53"/>
    </row>
    <row r="3607" spans="18:51">
      <c r="R3607" s="55"/>
      <c r="S3607" s="53"/>
      <c r="T3607" s="53"/>
      <c r="U3607" s="53"/>
      <c r="V3607" s="53"/>
      <c r="W3607" s="53"/>
      <c r="X3607" s="54"/>
      <c r="Y3607" s="54"/>
      <c r="Z3607" s="54"/>
      <c r="AA3607" s="54"/>
      <c r="AB3607" s="54"/>
      <c r="AC3607" s="54"/>
      <c r="AD3607" s="54"/>
      <c r="AE3607" s="54"/>
      <c r="AF3607" s="53"/>
      <c r="AG3607" s="54"/>
      <c r="AH3607" s="54"/>
      <c r="AI3607" s="54"/>
      <c r="AJ3607" s="53"/>
      <c r="AK3607" s="53"/>
      <c r="AL3607" s="53"/>
      <c r="AM3607" s="53"/>
      <c r="AN3607" s="53"/>
      <c r="AO3607" s="53"/>
      <c r="AP3607" s="53"/>
      <c r="AQ3607" s="53"/>
      <c r="AR3607" s="53"/>
      <c r="AS3607" s="53"/>
      <c r="AT3607" s="53"/>
      <c r="AU3607" s="53"/>
      <c r="AV3607" s="53"/>
      <c r="AW3607" s="53"/>
      <c r="AX3607" s="53"/>
      <c r="AY3607" s="53"/>
    </row>
    <row r="3608" spans="18:51">
      <c r="R3608" s="55"/>
      <c r="S3608" s="53"/>
      <c r="T3608" s="53"/>
      <c r="U3608" s="53"/>
      <c r="V3608" s="53"/>
      <c r="W3608" s="53"/>
      <c r="X3608" s="54"/>
      <c r="Y3608" s="54"/>
      <c r="Z3608" s="54"/>
      <c r="AA3608" s="54"/>
      <c r="AB3608" s="54"/>
      <c r="AC3608" s="54"/>
      <c r="AD3608" s="54"/>
      <c r="AE3608" s="54"/>
      <c r="AF3608" s="53"/>
      <c r="AG3608" s="54"/>
      <c r="AH3608" s="54"/>
      <c r="AI3608" s="54"/>
      <c r="AJ3608" s="53"/>
      <c r="AK3608" s="53"/>
      <c r="AL3608" s="53"/>
      <c r="AM3608" s="53"/>
      <c r="AN3608" s="53"/>
      <c r="AO3608" s="53"/>
      <c r="AP3608" s="53"/>
      <c r="AQ3608" s="53"/>
      <c r="AR3608" s="53"/>
      <c r="AS3608" s="53"/>
      <c r="AT3608" s="53"/>
      <c r="AU3608" s="53"/>
      <c r="AV3608" s="53"/>
      <c r="AW3608" s="53"/>
      <c r="AX3608" s="53"/>
      <c r="AY3608" s="53"/>
    </row>
    <row r="3609" spans="18:51">
      <c r="R3609" s="55"/>
      <c r="S3609" s="53"/>
      <c r="T3609" s="53"/>
      <c r="U3609" s="53"/>
      <c r="V3609" s="53"/>
      <c r="W3609" s="53"/>
      <c r="X3609" s="54"/>
      <c r="Y3609" s="54"/>
      <c r="Z3609" s="54"/>
      <c r="AA3609" s="54"/>
      <c r="AB3609" s="54"/>
      <c r="AC3609" s="54"/>
      <c r="AD3609" s="54"/>
      <c r="AE3609" s="54"/>
      <c r="AF3609" s="53"/>
      <c r="AG3609" s="54"/>
      <c r="AH3609" s="54"/>
      <c r="AI3609" s="54"/>
      <c r="AJ3609" s="53"/>
      <c r="AK3609" s="53"/>
      <c r="AL3609" s="53"/>
      <c r="AM3609" s="53"/>
      <c r="AN3609" s="53"/>
      <c r="AO3609" s="53"/>
      <c r="AP3609" s="53"/>
      <c r="AQ3609" s="53"/>
      <c r="AR3609" s="53"/>
      <c r="AS3609" s="53"/>
      <c r="AT3609" s="53"/>
      <c r="AU3609" s="53"/>
      <c r="AV3609" s="53"/>
      <c r="AW3609" s="53"/>
      <c r="AX3609" s="53"/>
      <c r="AY3609" s="53"/>
    </row>
    <row r="3610" spans="18:51">
      <c r="R3610" s="55"/>
      <c r="S3610" s="53"/>
      <c r="T3610" s="53"/>
      <c r="U3610" s="53"/>
      <c r="V3610" s="53"/>
      <c r="W3610" s="53"/>
      <c r="X3610" s="54"/>
      <c r="Y3610" s="54"/>
      <c r="Z3610" s="54"/>
      <c r="AA3610" s="54"/>
      <c r="AB3610" s="54"/>
      <c r="AC3610" s="54"/>
      <c r="AD3610" s="54"/>
      <c r="AE3610" s="54"/>
      <c r="AF3610" s="53"/>
      <c r="AG3610" s="54"/>
      <c r="AH3610" s="54"/>
      <c r="AI3610" s="54"/>
      <c r="AJ3610" s="53"/>
      <c r="AK3610" s="53"/>
      <c r="AL3610" s="53"/>
      <c r="AM3610" s="53"/>
      <c r="AN3610" s="53"/>
      <c r="AO3610" s="53"/>
      <c r="AP3610" s="53"/>
      <c r="AQ3610" s="53"/>
      <c r="AR3610" s="53"/>
      <c r="AS3610" s="53"/>
      <c r="AT3610" s="53"/>
      <c r="AU3610" s="53"/>
      <c r="AV3610" s="53"/>
      <c r="AW3610" s="53"/>
      <c r="AX3610" s="53"/>
      <c r="AY3610" s="53"/>
    </row>
    <row r="3611" spans="18:51">
      <c r="R3611" s="55"/>
      <c r="S3611" s="53"/>
      <c r="T3611" s="53"/>
      <c r="U3611" s="53"/>
      <c r="V3611" s="53"/>
      <c r="W3611" s="53"/>
      <c r="X3611" s="54"/>
      <c r="Y3611" s="54"/>
      <c r="Z3611" s="54"/>
      <c r="AA3611" s="54"/>
      <c r="AB3611" s="54"/>
      <c r="AC3611" s="54"/>
      <c r="AD3611" s="54"/>
      <c r="AE3611" s="54"/>
      <c r="AF3611" s="53"/>
      <c r="AG3611" s="54"/>
      <c r="AH3611" s="54"/>
      <c r="AI3611" s="54"/>
      <c r="AJ3611" s="53"/>
      <c r="AK3611" s="53"/>
      <c r="AL3611" s="53"/>
      <c r="AM3611" s="53"/>
      <c r="AN3611" s="53"/>
      <c r="AO3611" s="53"/>
      <c r="AP3611" s="53"/>
      <c r="AQ3611" s="53"/>
      <c r="AR3611" s="53"/>
      <c r="AS3611" s="53"/>
      <c r="AT3611" s="53"/>
      <c r="AU3611" s="53"/>
      <c r="AV3611" s="53"/>
      <c r="AW3611" s="53"/>
      <c r="AX3611" s="53"/>
      <c r="AY3611" s="53"/>
    </row>
    <row r="3612" spans="18:51">
      <c r="R3612" s="55"/>
      <c r="S3612" s="53"/>
      <c r="T3612" s="53"/>
      <c r="U3612" s="53"/>
      <c r="V3612" s="53"/>
      <c r="W3612" s="53"/>
      <c r="X3612" s="54"/>
      <c r="Y3612" s="54"/>
      <c r="Z3612" s="54"/>
      <c r="AA3612" s="54"/>
      <c r="AB3612" s="54"/>
      <c r="AC3612" s="54"/>
      <c r="AD3612" s="54"/>
      <c r="AE3612" s="54"/>
      <c r="AF3612" s="53"/>
      <c r="AG3612" s="54"/>
      <c r="AH3612" s="54"/>
      <c r="AI3612" s="54"/>
      <c r="AJ3612" s="53"/>
      <c r="AK3612" s="53"/>
      <c r="AL3612" s="53"/>
      <c r="AM3612" s="53"/>
      <c r="AN3612" s="53"/>
      <c r="AO3612" s="53"/>
      <c r="AP3612" s="53"/>
      <c r="AQ3612" s="53"/>
      <c r="AR3612" s="53"/>
      <c r="AS3612" s="53"/>
      <c r="AT3612" s="53"/>
      <c r="AU3612" s="53"/>
      <c r="AV3612" s="53"/>
      <c r="AW3612" s="53"/>
      <c r="AX3612" s="53"/>
      <c r="AY3612" s="53"/>
    </row>
    <row r="3613" spans="18:51">
      <c r="R3613" s="55"/>
      <c r="S3613" s="53"/>
      <c r="T3613" s="53"/>
      <c r="U3613" s="53"/>
      <c r="V3613" s="53"/>
      <c r="W3613" s="53"/>
      <c r="X3613" s="54"/>
      <c r="Y3613" s="54"/>
      <c r="Z3613" s="54"/>
      <c r="AA3613" s="54"/>
      <c r="AB3613" s="54"/>
      <c r="AC3613" s="54"/>
      <c r="AD3613" s="54"/>
      <c r="AE3613" s="54"/>
      <c r="AF3613" s="53"/>
      <c r="AG3613" s="54"/>
      <c r="AH3613" s="54"/>
      <c r="AI3613" s="54"/>
      <c r="AJ3613" s="53"/>
      <c r="AK3613" s="53"/>
      <c r="AL3613" s="53"/>
      <c r="AM3613" s="53"/>
      <c r="AN3613" s="53"/>
      <c r="AO3613" s="53"/>
      <c r="AP3613" s="53"/>
      <c r="AQ3613" s="53"/>
      <c r="AR3613" s="53"/>
      <c r="AS3613" s="53"/>
      <c r="AT3613" s="53"/>
      <c r="AU3613" s="53"/>
      <c r="AV3613" s="53"/>
      <c r="AW3613" s="53"/>
      <c r="AX3613" s="53"/>
      <c r="AY3613" s="53"/>
    </row>
    <row r="3614" spans="18:51">
      <c r="R3614" s="55"/>
      <c r="S3614" s="53"/>
      <c r="T3614" s="53"/>
      <c r="U3614" s="53"/>
      <c r="V3614" s="53"/>
      <c r="W3614" s="53"/>
      <c r="X3614" s="54"/>
      <c r="Y3614" s="54"/>
      <c r="Z3614" s="54"/>
      <c r="AA3614" s="54"/>
      <c r="AB3614" s="54"/>
      <c r="AC3614" s="54"/>
      <c r="AD3614" s="54"/>
      <c r="AE3614" s="54"/>
      <c r="AF3614" s="53"/>
      <c r="AG3614" s="54"/>
      <c r="AH3614" s="54"/>
      <c r="AI3614" s="54"/>
      <c r="AJ3614" s="53"/>
      <c r="AK3614" s="53"/>
      <c r="AL3614" s="53"/>
      <c r="AM3614" s="53"/>
      <c r="AN3614" s="53"/>
      <c r="AO3614" s="53"/>
      <c r="AP3614" s="53"/>
      <c r="AQ3614" s="53"/>
      <c r="AR3614" s="53"/>
      <c r="AS3614" s="53"/>
      <c r="AT3614" s="53"/>
      <c r="AU3614" s="53"/>
      <c r="AV3614" s="53"/>
      <c r="AW3614" s="53"/>
      <c r="AX3614" s="53"/>
      <c r="AY3614" s="53"/>
    </row>
    <row r="3615" spans="18:51">
      <c r="R3615" s="55"/>
      <c r="S3615" s="53"/>
      <c r="T3615" s="53"/>
      <c r="U3615" s="53"/>
      <c r="V3615" s="53"/>
      <c r="W3615" s="53"/>
      <c r="X3615" s="54"/>
      <c r="Y3615" s="54"/>
      <c r="Z3615" s="54"/>
      <c r="AA3615" s="54"/>
      <c r="AB3615" s="54"/>
      <c r="AC3615" s="54"/>
      <c r="AD3615" s="54"/>
      <c r="AE3615" s="54"/>
      <c r="AF3615" s="53"/>
      <c r="AG3615" s="54"/>
      <c r="AH3615" s="54"/>
      <c r="AI3615" s="54"/>
      <c r="AJ3615" s="53"/>
      <c r="AK3615" s="53"/>
      <c r="AL3615" s="53"/>
      <c r="AM3615" s="53"/>
      <c r="AN3615" s="53"/>
      <c r="AO3615" s="53"/>
      <c r="AP3615" s="53"/>
      <c r="AQ3615" s="53"/>
      <c r="AR3615" s="53"/>
      <c r="AS3615" s="53"/>
      <c r="AT3615" s="53"/>
      <c r="AU3615" s="53"/>
      <c r="AV3615" s="53"/>
      <c r="AW3615" s="53"/>
      <c r="AX3615" s="53"/>
      <c r="AY3615" s="53"/>
    </row>
    <row r="3616" spans="18:51">
      <c r="R3616" s="55"/>
      <c r="S3616" s="53"/>
      <c r="T3616" s="53"/>
      <c r="U3616" s="53"/>
      <c r="V3616" s="53"/>
      <c r="W3616" s="53"/>
      <c r="X3616" s="54"/>
      <c r="Y3616" s="54"/>
      <c r="Z3616" s="54"/>
      <c r="AA3616" s="54"/>
      <c r="AB3616" s="54"/>
      <c r="AC3616" s="54"/>
      <c r="AD3616" s="54"/>
      <c r="AE3616" s="54"/>
      <c r="AF3616" s="53"/>
      <c r="AG3616" s="54"/>
      <c r="AH3616" s="54"/>
      <c r="AI3616" s="54"/>
      <c r="AJ3616" s="53"/>
      <c r="AK3616" s="53"/>
      <c r="AL3616" s="53"/>
      <c r="AM3616" s="53"/>
      <c r="AN3616" s="53"/>
      <c r="AO3616" s="53"/>
      <c r="AP3616" s="53"/>
      <c r="AQ3616" s="53"/>
      <c r="AR3616" s="53"/>
      <c r="AS3616" s="53"/>
      <c r="AT3616" s="53"/>
      <c r="AU3616" s="53"/>
      <c r="AV3616" s="53"/>
      <c r="AW3616" s="53"/>
      <c r="AX3616" s="53"/>
      <c r="AY3616" s="53"/>
    </row>
    <row r="3617" spans="18:51">
      <c r="R3617" s="55"/>
      <c r="S3617" s="53"/>
      <c r="T3617" s="53"/>
      <c r="U3617" s="53"/>
      <c r="V3617" s="53"/>
      <c r="W3617" s="53"/>
      <c r="X3617" s="54"/>
      <c r="Y3617" s="54"/>
      <c r="Z3617" s="54"/>
      <c r="AA3617" s="54"/>
      <c r="AB3617" s="54"/>
      <c r="AC3617" s="54"/>
      <c r="AD3617" s="54"/>
      <c r="AE3617" s="54"/>
      <c r="AF3617" s="53"/>
      <c r="AG3617" s="54"/>
      <c r="AH3617" s="54"/>
      <c r="AI3617" s="54"/>
      <c r="AJ3617" s="53"/>
      <c r="AK3617" s="53"/>
      <c r="AL3617" s="53"/>
      <c r="AM3617" s="53"/>
      <c r="AN3617" s="53"/>
      <c r="AO3617" s="53"/>
      <c r="AP3617" s="53"/>
      <c r="AQ3617" s="53"/>
      <c r="AR3617" s="53"/>
      <c r="AS3617" s="53"/>
      <c r="AT3617" s="53"/>
      <c r="AU3617" s="53"/>
      <c r="AV3617" s="53"/>
      <c r="AW3617" s="53"/>
      <c r="AX3617" s="53"/>
      <c r="AY3617" s="53"/>
    </row>
    <row r="3618" spans="18:51">
      <c r="R3618" s="55"/>
      <c r="S3618" s="53"/>
      <c r="T3618" s="53"/>
      <c r="U3618" s="53"/>
      <c r="V3618" s="53"/>
      <c r="W3618" s="53"/>
      <c r="X3618" s="54"/>
      <c r="Y3618" s="54"/>
      <c r="Z3618" s="54"/>
      <c r="AA3618" s="54"/>
      <c r="AB3618" s="54"/>
      <c r="AC3618" s="54"/>
      <c r="AD3618" s="54"/>
      <c r="AE3618" s="54"/>
      <c r="AF3618" s="53"/>
      <c r="AG3618" s="54"/>
      <c r="AH3618" s="54"/>
      <c r="AI3618" s="54"/>
      <c r="AJ3618" s="53"/>
      <c r="AK3618" s="53"/>
      <c r="AL3618" s="53"/>
      <c r="AM3618" s="53"/>
      <c r="AN3618" s="53"/>
      <c r="AO3618" s="53"/>
      <c r="AP3618" s="53"/>
      <c r="AQ3618" s="53"/>
      <c r="AR3618" s="53"/>
      <c r="AS3618" s="53"/>
      <c r="AT3618" s="53"/>
      <c r="AU3618" s="53"/>
      <c r="AV3618" s="53"/>
      <c r="AW3618" s="53"/>
      <c r="AX3618" s="53"/>
      <c r="AY3618" s="53"/>
    </row>
    <row r="3619" spans="18:51">
      <c r="R3619" s="55"/>
      <c r="S3619" s="53"/>
      <c r="T3619" s="53"/>
      <c r="U3619" s="53"/>
      <c r="V3619" s="53"/>
      <c r="W3619" s="53"/>
      <c r="X3619" s="54"/>
      <c r="Y3619" s="54"/>
      <c r="Z3619" s="54"/>
      <c r="AA3619" s="54"/>
      <c r="AB3619" s="54"/>
      <c r="AC3619" s="54"/>
      <c r="AD3619" s="54"/>
      <c r="AE3619" s="54"/>
      <c r="AF3619" s="53"/>
      <c r="AG3619" s="54"/>
      <c r="AH3619" s="54"/>
      <c r="AI3619" s="54"/>
      <c r="AJ3619" s="53"/>
      <c r="AK3619" s="53"/>
      <c r="AL3619" s="53"/>
      <c r="AM3619" s="53"/>
      <c r="AN3619" s="53"/>
      <c r="AO3619" s="53"/>
      <c r="AP3619" s="53"/>
      <c r="AQ3619" s="53"/>
      <c r="AR3619" s="53"/>
      <c r="AS3619" s="53"/>
      <c r="AT3619" s="53"/>
      <c r="AU3619" s="53"/>
      <c r="AV3619" s="53"/>
      <c r="AW3619" s="53"/>
      <c r="AX3619" s="53"/>
      <c r="AY3619" s="53"/>
    </row>
    <row r="3620" spans="18:51">
      <c r="R3620" s="55"/>
      <c r="S3620" s="53"/>
      <c r="T3620" s="53"/>
      <c r="U3620" s="53"/>
      <c r="V3620" s="53"/>
      <c r="W3620" s="53"/>
      <c r="X3620" s="54"/>
      <c r="Y3620" s="54"/>
      <c r="Z3620" s="54"/>
      <c r="AA3620" s="54"/>
      <c r="AB3620" s="54"/>
      <c r="AC3620" s="54"/>
      <c r="AD3620" s="54"/>
      <c r="AE3620" s="54"/>
      <c r="AF3620" s="53"/>
      <c r="AG3620" s="54"/>
      <c r="AH3620" s="54"/>
      <c r="AI3620" s="54"/>
      <c r="AJ3620" s="53"/>
      <c r="AK3620" s="53"/>
      <c r="AL3620" s="53"/>
      <c r="AM3620" s="53"/>
      <c r="AN3620" s="53"/>
      <c r="AO3620" s="53"/>
      <c r="AP3620" s="53"/>
      <c r="AQ3620" s="53"/>
      <c r="AR3620" s="53"/>
      <c r="AS3620" s="53"/>
      <c r="AT3620" s="53"/>
      <c r="AU3620" s="53"/>
      <c r="AV3620" s="53"/>
      <c r="AW3620" s="53"/>
      <c r="AX3620" s="53"/>
      <c r="AY3620" s="53"/>
    </row>
    <row r="3621" spans="18:51">
      <c r="R3621" s="55"/>
      <c r="S3621" s="53"/>
      <c r="T3621" s="53"/>
      <c r="U3621" s="53"/>
      <c r="V3621" s="53"/>
      <c r="W3621" s="53"/>
      <c r="X3621" s="54"/>
      <c r="Y3621" s="54"/>
      <c r="Z3621" s="54"/>
      <c r="AA3621" s="54"/>
      <c r="AB3621" s="54"/>
      <c r="AC3621" s="54"/>
      <c r="AD3621" s="54"/>
      <c r="AE3621" s="54"/>
      <c r="AF3621" s="53"/>
      <c r="AG3621" s="54"/>
      <c r="AH3621" s="54"/>
      <c r="AI3621" s="54"/>
      <c r="AJ3621" s="53"/>
      <c r="AK3621" s="53"/>
      <c r="AL3621" s="53"/>
      <c r="AM3621" s="53"/>
      <c r="AN3621" s="53"/>
      <c r="AO3621" s="53"/>
      <c r="AP3621" s="53"/>
      <c r="AQ3621" s="53"/>
      <c r="AR3621" s="53"/>
      <c r="AS3621" s="53"/>
      <c r="AT3621" s="53"/>
      <c r="AU3621" s="53"/>
      <c r="AV3621" s="53"/>
      <c r="AW3621" s="53"/>
      <c r="AX3621" s="53"/>
      <c r="AY3621" s="53"/>
    </row>
    <row r="3622" spans="18:51">
      <c r="R3622" s="55"/>
      <c r="S3622" s="53"/>
      <c r="T3622" s="53"/>
      <c r="U3622" s="53"/>
      <c r="V3622" s="53"/>
      <c r="W3622" s="53"/>
      <c r="X3622" s="54"/>
      <c r="Y3622" s="54"/>
      <c r="Z3622" s="54"/>
      <c r="AA3622" s="54"/>
      <c r="AB3622" s="54"/>
      <c r="AC3622" s="54"/>
      <c r="AD3622" s="54"/>
      <c r="AE3622" s="54"/>
      <c r="AF3622" s="53"/>
      <c r="AG3622" s="54"/>
      <c r="AH3622" s="54"/>
      <c r="AI3622" s="54"/>
      <c r="AJ3622" s="53"/>
      <c r="AK3622" s="53"/>
      <c r="AL3622" s="53"/>
      <c r="AM3622" s="53"/>
      <c r="AN3622" s="53"/>
      <c r="AO3622" s="53"/>
      <c r="AP3622" s="53"/>
      <c r="AQ3622" s="53"/>
      <c r="AR3622" s="53"/>
      <c r="AS3622" s="53"/>
      <c r="AT3622" s="53"/>
      <c r="AU3622" s="53"/>
      <c r="AV3622" s="53"/>
      <c r="AW3622" s="53"/>
      <c r="AX3622" s="53"/>
      <c r="AY3622" s="53"/>
    </row>
    <row r="3623" spans="18:51">
      <c r="R3623" s="55"/>
      <c r="S3623" s="53"/>
      <c r="T3623" s="53"/>
      <c r="U3623" s="53"/>
      <c r="V3623" s="53"/>
      <c r="W3623" s="53"/>
      <c r="X3623" s="54"/>
      <c r="Y3623" s="54"/>
      <c r="Z3623" s="54"/>
      <c r="AA3623" s="54"/>
      <c r="AB3623" s="54"/>
      <c r="AC3623" s="54"/>
      <c r="AD3623" s="54"/>
      <c r="AE3623" s="54"/>
      <c r="AF3623" s="53"/>
      <c r="AG3623" s="54"/>
      <c r="AH3623" s="54"/>
      <c r="AI3623" s="54"/>
      <c r="AJ3623" s="53"/>
      <c r="AK3623" s="53"/>
      <c r="AL3623" s="53"/>
      <c r="AM3623" s="53"/>
      <c r="AN3623" s="53"/>
      <c r="AO3623" s="53"/>
      <c r="AP3623" s="53"/>
      <c r="AQ3623" s="53"/>
      <c r="AR3623" s="53"/>
      <c r="AS3623" s="53"/>
      <c r="AT3623" s="53"/>
      <c r="AU3623" s="53"/>
      <c r="AV3623" s="53"/>
      <c r="AW3623" s="53"/>
      <c r="AX3623" s="53"/>
      <c r="AY3623" s="53"/>
    </row>
    <row r="3624" spans="18:51">
      <c r="R3624" s="55"/>
      <c r="S3624" s="53"/>
      <c r="T3624" s="53"/>
      <c r="U3624" s="53"/>
      <c r="V3624" s="53"/>
      <c r="W3624" s="53"/>
      <c r="X3624" s="54"/>
      <c r="Y3624" s="54"/>
      <c r="Z3624" s="54"/>
      <c r="AA3624" s="54"/>
      <c r="AB3624" s="54"/>
      <c r="AC3624" s="54"/>
      <c r="AD3624" s="54"/>
      <c r="AE3624" s="54"/>
      <c r="AF3624" s="53"/>
      <c r="AG3624" s="54"/>
      <c r="AH3624" s="54"/>
      <c r="AI3624" s="54"/>
      <c r="AJ3624" s="53"/>
      <c r="AK3624" s="53"/>
      <c r="AL3624" s="53"/>
      <c r="AM3624" s="53"/>
      <c r="AN3624" s="53"/>
      <c r="AO3624" s="53"/>
      <c r="AP3624" s="53"/>
      <c r="AQ3624" s="53"/>
      <c r="AR3624" s="53"/>
      <c r="AS3624" s="53"/>
      <c r="AT3624" s="53"/>
      <c r="AU3624" s="53"/>
      <c r="AV3624" s="53"/>
      <c r="AW3624" s="53"/>
      <c r="AX3624" s="53"/>
      <c r="AY3624" s="53"/>
    </row>
    <row r="3625" spans="18:51">
      <c r="R3625" s="55"/>
      <c r="S3625" s="53"/>
      <c r="T3625" s="53"/>
      <c r="U3625" s="53"/>
      <c r="V3625" s="53"/>
      <c r="W3625" s="53"/>
      <c r="X3625" s="54"/>
      <c r="Y3625" s="54"/>
      <c r="Z3625" s="54"/>
      <c r="AA3625" s="54"/>
      <c r="AB3625" s="54"/>
      <c r="AC3625" s="54"/>
      <c r="AD3625" s="54"/>
      <c r="AE3625" s="54"/>
      <c r="AF3625" s="53"/>
      <c r="AG3625" s="54"/>
      <c r="AH3625" s="54"/>
      <c r="AI3625" s="54"/>
      <c r="AJ3625" s="53"/>
      <c r="AK3625" s="53"/>
      <c r="AL3625" s="53"/>
      <c r="AM3625" s="53"/>
      <c r="AN3625" s="53"/>
      <c r="AO3625" s="53"/>
      <c r="AP3625" s="53"/>
      <c r="AQ3625" s="53"/>
      <c r="AR3625" s="53"/>
      <c r="AS3625" s="53"/>
      <c r="AT3625" s="53"/>
      <c r="AU3625" s="53"/>
      <c r="AV3625" s="53"/>
      <c r="AW3625" s="53"/>
      <c r="AX3625" s="53"/>
      <c r="AY3625" s="53"/>
    </row>
    <row r="3626" spans="18:51">
      <c r="R3626" s="55"/>
      <c r="S3626" s="53"/>
      <c r="T3626" s="53"/>
      <c r="U3626" s="53"/>
      <c r="V3626" s="53"/>
      <c r="W3626" s="53"/>
      <c r="X3626" s="54"/>
      <c r="Y3626" s="54"/>
      <c r="Z3626" s="54"/>
      <c r="AA3626" s="54"/>
      <c r="AB3626" s="54"/>
      <c r="AC3626" s="54"/>
      <c r="AD3626" s="54"/>
      <c r="AE3626" s="54"/>
      <c r="AF3626" s="53"/>
      <c r="AG3626" s="54"/>
      <c r="AH3626" s="54"/>
      <c r="AI3626" s="54"/>
      <c r="AJ3626" s="53"/>
      <c r="AK3626" s="53"/>
      <c r="AL3626" s="53"/>
      <c r="AM3626" s="53"/>
      <c r="AN3626" s="53"/>
      <c r="AO3626" s="53"/>
      <c r="AP3626" s="53"/>
      <c r="AQ3626" s="53"/>
      <c r="AR3626" s="53"/>
      <c r="AS3626" s="53"/>
      <c r="AT3626" s="53"/>
      <c r="AU3626" s="53"/>
      <c r="AV3626" s="53"/>
      <c r="AW3626" s="53"/>
      <c r="AX3626" s="53"/>
      <c r="AY3626" s="53"/>
    </row>
    <row r="3627" spans="18:51">
      <c r="R3627" s="55"/>
      <c r="S3627" s="53"/>
      <c r="T3627" s="53"/>
      <c r="U3627" s="53"/>
      <c r="V3627" s="53"/>
      <c r="W3627" s="53"/>
      <c r="X3627" s="54"/>
      <c r="Y3627" s="54"/>
      <c r="Z3627" s="54"/>
      <c r="AA3627" s="54"/>
      <c r="AB3627" s="54"/>
      <c r="AC3627" s="54"/>
      <c r="AD3627" s="54"/>
      <c r="AE3627" s="54"/>
      <c r="AF3627" s="53"/>
      <c r="AG3627" s="54"/>
      <c r="AH3627" s="54"/>
      <c r="AI3627" s="54"/>
      <c r="AJ3627" s="53"/>
      <c r="AK3627" s="53"/>
      <c r="AL3627" s="53"/>
      <c r="AM3627" s="53"/>
      <c r="AN3627" s="53"/>
      <c r="AO3627" s="53"/>
      <c r="AP3627" s="53"/>
      <c r="AQ3627" s="53"/>
      <c r="AR3627" s="53"/>
      <c r="AS3627" s="53"/>
      <c r="AT3627" s="53"/>
      <c r="AU3627" s="53"/>
      <c r="AV3627" s="53"/>
      <c r="AW3627" s="53"/>
      <c r="AX3627" s="53"/>
      <c r="AY3627" s="53"/>
    </row>
    <row r="3628" spans="18:51">
      <c r="R3628" s="55"/>
      <c r="S3628" s="53"/>
      <c r="T3628" s="53"/>
      <c r="U3628" s="53"/>
      <c r="V3628" s="53"/>
      <c r="W3628" s="53"/>
      <c r="X3628" s="54"/>
      <c r="Y3628" s="54"/>
      <c r="Z3628" s="54"/>
      <c r="AA3628" s="54"/>
      <c r="AB3628" s="54"/>
      <c r="AC3628" s="54"/>
      <c r="AD3628" s="54"/>
      <c r="AE3628" s="54"/>
      <c r="AF3628" s="53"/>
      <c r="AG3628" s="54"/>
      <c r="AH3628" s="54"/>
      <c r="AI3628" s="54"/>
      <c r="AJ3628" s="53"/>
      <c r="AK3628" s="53"/>
      <c r="AL3628" s="53"/>
      <c r="AM3628" s="53"/>
      <c r="AN3628" s="53"/>
      <c r="AO3628" s="53"/>
      <c r="AP3628" s="53"/>
      <c r="AQ3628" s="53"/>
      <c r="AR3628" s="53"/>
      <c r="AS3628" s="53"/>
      <c r="AT3628" s="53"/>
      <c r="AU3628" s="53"/>
      <c r="AV3628" s="53"/>
      <c r="AW3628" s="53"/>
      <c r="AX3628" s="53"/>
      <c r="AY3628" s="53"/>
    </row>
    <row r="3629" spans="18:51">
      <c r="R3629" s="55"/>
      <c r="S3629" s="53"/>
      <c r="T3629" s="53"/>
      <c r="U3629" s="53"/>
      <c r="V3629" s="53"/>
      <c r="W3629" s="53"/>
      <c r="X3629" s="54"/>
      <c r="Y3629" s="54"/>
      <c r="Z3629" s="54"/>
      <c r="AA3629" s="54"/>
      <c r="AB3629" s="54"/>
      <c r="AC3629" s="54"/>
      <c r="AD3629" s="54"/>
      <c r="AE3629" s="54"/>
      <c r="AF3629" s="53"/>
      <c r="AG3629" s="54"/>
      <c r="AH3629" s="54"/>
      <c r="AI3629" s="54"/>
      <c r="AJ3629" s="53"/>
      <c r="AK3629" s="53"/>
      <c r="AL3629" s="53"/>
      <c r="AM3629" s="53"/>
      <c r="AN3629" s="53"/>
      <c r="AO3629" s="53"/>
      <c r="AP3629" s="53"/>
      <c r="AQ3629" s="53"/>
      <c r="AR3629" s="53"/>
      <c r="AS3629" s="53"/>
      <c r="AT3629" s="53"/>
      <c r="AU3629" s="53"/>
      <c r="AV3629" s="53"/>
      <c r="AW3629" s="53"/>
      <c r="AX3629" s="53"/>
      <c r="AY3629" s="53"/>
    </row>
    <row r="3630" spans="18:51">
      <c r="R3630" s="55"/>
      <c r="S3630" s="53"/>
      <c r="T3630" s="53"/>
      <c r="U3630" s="53"/>
      <c r="V3630" s="53"/>
      <c r="W3630" s="53"/>
      <c r="X3630" s="54"/>
      <c r="Y3630" s="54"/>
      <c r="Z3630" s="54"/>
      <c r="AA3630" s="54"/>
      <c r="AB3630" s="54"/>
      <c r="AC3630" s="54"/>
      <c r="AD3630" s="54"/>
      <c r="AE3630" s="54"/>
      <c r="AF3630" s="53"/>
      <c r="AG3630" s="54"/>
      <c r="AH3630" s="54"/>
      <c r="AI3630" s="54"/>
      <c r="AJ3630" s="53"/>
      <c r="AK3630" s="53"/>
      <c r="AL3630" s="53"/>
      <c r="AM3630" s="53"/>
      <c r="AN3630" s="53"/>
      <c r="AO3630" s="53"/>
      <c r="AP3630" s="53"/>
      <c r="AQ3630" s="53"/>
      <c r="AR3630" s="53"/>
      <c r="AS3630" s="53"/>
      <c r="AT3630" s="53"/>
      <c r="AU3630" s="53"/>
      <c r="AV3630" s="53"/>
      <c r="AW3630" s="53"/>
      <c r="AX3630" s="53"/>
      <c r="AY3630" s="53"/>
    </row>
    <row r="3631" spans="18:51">
      <c r="R3631" s="55"/>
      <c r="S3631" s="53"/>
      <c r="T3631" s="53"/>
      <c r="U3631" s="53"/>
      <c r="V3631" s="53"/>
      <c r="W3631" s="53"/>
      <c r="X3631" s="54"/>
      <c r="Y3631" s="54"/>
      <c r="Z3631" s="54"/>
      <c r="AA3631" s="54"/>
      <c r="AB3631" s="54"/>
      <c r="AC3631" s="54"/>
      <c r="AD3631" s="54"/>
      <c r="AE3631" s="54"/>
      <c r="AF3631" s="53"/>
      <c r="AG3631" s="54"/>
      <c r="AH3631" s="54"/>
      <c r="AI3631" s="54"/>
      <c r="AJ3631" s="53"/>
      <c r="AK3631" s="53"/>
      <c r="AL3631" s="53"/>
      <c r="AM3631" s="53"/>
      <c r="AN3631" s="53"/>
      <c r="AO3631" s="53"/>
      <c r="AP3631" s="53"/>
      <c r="AQ3631" s="53"/>
      <c r="AR3631" s="53"/>
      <c r="AS3631" s="53"/>
      <c r="AT3631" s="53"/>
      <c r="AU3631" s="53"/>
      <c r="AV3631" s="53"/>
      <c r="AW3631" s="53"/>
      <c r="AX3631" s="53"/>
      <c r="AY3631" s="53"/>
    </row>
    <row r="3632" spans="18:51">
      <c r="R3632" s="55"/>
      <c r="S3632" s="53"/>
      <c r="T3632" s="53"/>
      <c r="U3632" s="53"/>
      <c r="V3632" s="53"/>
      <c r="W3632" s="53"/>
      <c r="X3632" s="54"/>
      <c r="Y3632" s="54"/>
      <c r="Z3632" s="54"/>
      <c r="AA3632" s="54"/>
      <c r="AB3632" s="54"/>
      <c r="AC3632" s="54"/>
      <c r="AD3632" s="54"/>
      <c r="AE3632" s="54"/>
      <c r="AF3632" s="53"/>
      <c r="AG3632" s="54"/>
      <c r="AH3632" s="54"/>
      <c r="AI3632" s="54"/>
      <c r="AJ3632" s="53"/>
      <c r="AK3632" s="53"/>
      <c r="AL3632" s="53"/>
      <c r="AM3632" s="53"/>
      <c r="AN3632" s="53"/>
      <c r="AO3632" s="53"/>
      <c r="AP3632" s="53"/>
      <c r="AQ3632" s="53"/>
      <c r="AR3632" s="53"/>
      <c r="AS3632" s="53"/>
      <c r="AT3632" s="53"/>
      <c r="AU3632" s="53"/>
      <c r="AV3632" s="53"/>
      <c r="AW3632" s="53"/>
      <c r="AX3632" s="53"/>
      <c r="AY3632" s="53"/>
    </row>
    <row r="3633" spans="18:51">
      <c r="R3633" s="55"/>
      <c r="S3633" s="53"/>
      <c r="T3633" s="53"/>
      <c r="U3633" s="53"/>
      <c r="V3633" s="53"/>
      <c r="W3633" s="53"/>
      <c r="X3633" s="54"/>
      <c r="Y3633" s="54"/>
      <c r="Z3633" s="54"/>
      <c r="AA3633" s="54"/>
      <c r="AB3633" s="54"/>
      <c r="AC3633" s="54"/>
      <c r="AD3633" s="54"/>
      <c r="AE3633" s="54"/>
      <c r="AF3633" s="53"/>
      <c r="AG3633" s="54"/>
      <c r="AH3633" s="54"/>
      <c r="AI3633" s="54"/>
      <c r="AJ3633" s="53"/>
      <c r="AK3633" s="53"/>
      <c r="AL3633" s="53"/>
      <c r="AM3633" s="53"/>
      <c r="AN3633" s="53"/>
      <c r="AO3633" s="53"/>
      <c r="AP3633" s="53"/>
      <c r="AQ3633" s="53"/>
      <c r="AR3633" s="53"/>
      <c r="AS3633" s="53"/>
      <c r="AT3633" s="53"/>
      <c r="AU3633" s="53"/>
      <c r="AV3633" s="53"/>
      <c r="AW3633" s="53"/>
      <c r="AX3633" s="53"/>
      <c r="AY3633" s="53"/>
    </row>
    <row r="3634" spans="18:51">
      <c r="R3634" s="55"/>
      <c r="S3634" s="53"/>
      <c r="T3634" s="53"/>
      <c r="U3634" s="53"/>
      <c r="V3634" s="53"/>
      <c r="W3634" s="53"/>
      <c r="X3634" s="54"/>
      <c r="Y3634" s="54"/>
      <c r="Z3634" s="54"/>
      <c r="AA3634" s="54"/>
      <c r="AB3634" s="54"/>
      <c r="AC3634" s="54"/>
      <c r="AD3634" s="54"/>
      <c r="AE3634" s="54"/>
      <c r="AF3634" s="53"/>
      <c r="AG3634" s="54"/>
      <c r="AH3634" s="54"/>
      <c r="AI3634" s="54"/>
      <c r="AJ3634" s="53"/>
      <c r="AK3634" s="53"/>
      <c r="AL3634" s="53"/>
      <c r="AM3634" s="53"/>
      <c r="AN3634" s="53"/>
      <c r="AO3634" s="53"/>
      <c r="AP3634" s="53"/>
      <c r="AQ3634" s="53"/>
      <c r="AR3634" s="53"/>
      <c r="AS3634" s="53"/>
      <c r="AT3634" s="53"/>
      <c r="AU3634" s="53"/>
      <c r="AV3634" s="53"/>
      <c r="AW3634" s="53"/>
      <c r="AX3634" s="53"/>
      <c r="AY3634" s="53"/>
    </row>
    <row r="3635" spans="18:51">
      <c r="R3635" s="55"/>
      <c r="S3635" s="53"/>
      <c r="T3635" s="53"/>
      <c r="U3635" s="53"/>
      <c r="V3635" s="53"/>
      <c r="W3635" s="53"/>
      <c r="X3635" s="54"/>
      <c r="Y3635" s="54"/>
      <c r="Z3635" s="54"/>
      <c r="AA3635" s="54"/>
      <c r="AB3635" s="54"/>
      <c r="AC3635" s="54"/>
      <c r="AD3635" s="54"/>
      <c r="AE3635" s="54"/>
      <c r="AF3635" s="53"/>
      <c r="AG3635" s="54"/>
      <c r="AH3635" s="54"/>
      <c r="AI3635" s="54"/>
      <c r="AJ3635" s="53"/>
      <c r="AK3635" s="53"/>
      <c r="AL3635" s="53"/>
      <c r="AM3635" s="53"/>
      <c r="AN3635" s="53"/>
      <c r="AO3635" s="53"/>
      <c r="AP3635" s="53"/>
      <c r="AQ3635" s="53"/>
      <c r="AR3635" s="53"/>
      <c r="AS3635" s="53"/>
      <c r="AT3635" s="53"/>
      <c r="AU3635" s="53"/>
      <c r="AV3635" s="53"/>
      <c r="AW3635" s="53"/>
      <c r="AX3635" s="53"/>
      <c r="AY3635" s="53"/>
    </row>
    <row r="3636" spans="18:51">
      <c r="R3636" s="55"/>
      <c r="S3636" s="53"/>
      <c r="T3636" s="53"/>
      <c r="U3636" s="53"/>
      <c r="V3636" s="53"/>
      <c r="W3636" s="53"/>
      <c r="X3636" s="54"/>
      <c r="Y3636" s="54"/>
      <c r="Z3636" s="54"/>
      <c r="AA3636" s="54"/>
      <c r="AB3636" s="54"/>
      <c r="AC3636" s="54"/>
      <c r="AD3636" s="54"/>
      <c r="AE3636" s="54"/>
      <c r="AF3636" s="53"/>
      <c r="AG3636" s="54"/>
      <c r="AH3636" s="54"/>
      <c r="AI3636" s="54"/>
      <c r="AJ3636" s="53"/>
      <c r="AK3636" s="53"/>
      <c r="AL3636" s="53"/>
      <c r="AM3636" s="53"/>
      <c r="AN3636" s="53"/>
      <c r="AO3636" s="53"/>
      <c r="AP3636" s="53"/>
      <c r="AQ3636" s="53"/>
      <c r="AR3636" s="53"/>
      <c r="AS3636" s="53"/>
      <c r="AT3636" s="53"/>
      <c r="AU3636" s="53"/>
      <c r="AV3636" s="53"/>
      <c r="AW3636" s="53"/>
      <c r="AX3636" s="53"/>
      <c r="AY3636" s="53"/>
    </row>
    <row r="3637" spans="18:51">
      <c r="R3637" s="55"/>
      <c r="S3637" s="53"/>
      <c r="T3637" s="53"/>
      <c r="U3637" s="53"/>
      <c r="V3637" s="53"/>
      <c r="W3637" s="53"/>
      <c r="X3637" s="54"/>
      <c r="Y3637" s="54"/>
      <c r="Z3637" s="54"/>
      <c r="AA3637" s="54"/>
      <c r="AB3637" s="54"/>
      <c r="AC3637" s="54"/>
      <c r="AD3637" s="54"/>
      <c r="AE3637" s="54"/>
      <c r="AF3637" s="53"/>
      <c r="AG3637" s="54"/>
      <c r="AH3637" s="54"/>
      <c r="AI3637" s="54"/>
      <c r="AJ3637" s="53"/>
      <c r="AK3637" s="53"/>
      <c r="AL3637" s="53"/>
      <c r="AM3637" s="53"/>
      <c r="AN3637" s="53"/>
      <c r="AO3637" s="53"/>
      <c r="AP3637" s="53"/>
      <c r="AQ3637" s="53"/>
      <c r="AR3637" s="53"/>
      <c r="AS3637" s="53"/>
      <c r="AT3637" s="53"/>
      <c r="AU3637" s="53"/>
      <c r="AV3637" s="53"/>
      <c r="AW3637" s="53"/>
      <c r="AX3637" s="53"/>
      <c r="AY3637" s="53"/>
    </row>
    <row r="3638" spans="18:51">
      <c r="R3638" s="55"/>
      <c r="S3638" s="53"/>
      <c r="T3638" s="53"/>
      <c r="U3638" s="53"/>
      <c r="V3638" s="53"/>
      <c r="W3638" s="53"/>
      <c r="X3638" s="54"/>
      <c r="Y3638" s="54"/>
      <c r="Z3638" s="54"/>
      <c r="AA3638" s="54"/>
      <c r="AB3638" s="54"/>
      <c r="AC3638" s="54"/>
      <c r="AD3638" s="54"/>
      <c r="AE3638" s="54"/>
      <c r="AF3638" s="53"/>
      <c r="AG3638" s="54"/>
      <c r="AH3638" s="54"/>
      <c r="AI3638" s="54"/>
      <c r="AJ3638" s="53"/>
      <c r="AK3638" s="53"/>
      <c r="AL3638" s="53"/>
      <c r="AM3638" s="53"/>
      <c r="AN3638" s="53"/>
      <c r="AO3638" s="53"/>
      <c r="AP3638" s="53"/>
      <c r="AQ3638" s="53"/>
      <c r="AR3638" s="53"/>
      <c r="AS3638" s="53"/>
      <c r="AT3638" s="53"/>
      <c r="AU3638" s="53"/>
      <c r="AV3638" s="53"/>
      <c r="AW3638" s="53"/>
      <c r="AX3638" s="53"/>
      <c r="AY3638" s="53"/>
    </row>
    <row r="3639" spans="18:51">
      <c r="R3639" s="55"/>
      <c r="S3639" s="53"/>
      <c r="T3639" s="53"/>
      <c r="U3639" s="53"/>
      <c r="V3639" s="53"/>
      <c r="W3639" s="53"/>
      <c r="X3639" s="54"/>
      <c r="Y3639" s="54"/>
      <c r="Z3639" s="54"/>
      <c r="AA3639" s="54"/>
      <c r="AB3639" s="54"/>
      <c r="AC3639" s="54"/>
      <c r="AD3639" s="54"/>
      <c r="AE3639" s="54"/>
      <c r="AF3639" s="53"/>
      <c r="AG3639" s="54"/>
      <c r="AH3639" s="54"/>
      <c r="AI3639" s="54"/>
      <c r="AJ3639" s="53"/>
      <c r="AK3639" s="53"/>
      <c r="AL3639" s="53"/>
      <c r="AM3639" s="53"/>
      <c r="AN3639" s="53"/>
      <c r="AO3639" s="53"/>
      <c r="AP3639" s="53"/>
      <c r="AQ3639" s="53"/>
      <c r="AR3639" s="53"/>
      <c r="AS3639" s="53"/>
      <c r="AT3639" s="53"/>
      <c r="AU3639" s="53"/>
      <c r="AV3639" s="53"/>
      <c r="AW3639" s="53"/>
      <c r="AX3639" s="53"/>
      <c r="AY3639" s="53"/>
    </row>
    <row r="3640" spans="18:51">
      <c r="R3640" s="55"/>
      <c r="S3640" s="53"/>
      <c r="T3640" s="53"/>
      <c r="U3640" s="53"/>
      <c r="V3640" s="53"/>
      <c r="W3640" s="53"/>
      <c r="X3640" s="54"/>
      <c r="Y3640" s="54"/>
      <c r="Z3640" s="54"/>
      <c r="AA3640" s="54"/>
      <c r="AB3640" s="54"/>
      <c r="AC3640" s="54"/>
      <c r="AD3640" s="54"/>
      <c r="AE3640" s="54"/>
      <c r="AF3640" s="53"/>
      <c r="AG3640" s="54"/>
      <c r="AH3640" s="54"/>
      <c r="AI3640" s="54"/>
      <c r="AJ3640" s="53"/>
      <c r="AK3640" s="53"/>
      <c r="AL3640" s="53"/>
      <c r="AM3640" s="53"/>
      <c r="AN3640" s="53"/>
      <c r="AO3640" s="53"/>
      <c r="AP3640" s="53"/>
      <c r="AQ3640" s="53"/>
      <c r="AR3640" s="53"/>
      <c r="AS3640" s="53"/>
      <c r="AT3640" s="53"/>
      <c r="AU3640" s="53"/>
      <c r="AV3640" s="53"/>
      <c r="AW3640" s="53"/>
      <c r="AX3640" s="53"/>
      <c r="AY3640" s="53"/>
    </row>
    <row r="3641" spans="18:51">
      <c r="R3641" s="55"/>
      <c r="S3641" s="53"/>
      <c r="T3641" s="53"/>
      <c r="U3641" s="53"/>
      <c r="V3641" s="53"/>
      <c r="W3641" s="53"/>
      <c r="X3641" s="54"/>
      <c r="Y3641" s="54"/>
      <c r="Z3641" s="54"/>
      <c r="AA3641" s="54"/>
      <c r="AB3641" s="54"/>
      <c r="AC3641" s="54"/>
      <c r="AD3641" s="54"/>
      <c r="AE3641" s="54"/>
      <c r="AF3641" s="53"/>
      <c r="AG3641" s="54"/>
      <c r="AH3641" s="54"/>
      <c r="AI3641" s="54"/>
      <c r="AJ3641" s="53"/>
      <c r="AK3641" s="53"/>
      <c r="AL3641" s="53"/>
      <c r="AM3641" s="53"/>
      <c r="AN3641" s="53"/>
      <c r="AO3641" s="53"/>
      <c r="AP3641" s="53"/>
      <c r="AQ3641" s="53"/>
      <c r="AR3641" s="53"/>
      <c r="AS3641" s="53"/>
      <c r="AT3641" s="53"/>
      <c r="AU3641" s="53"/>
      <c r="AV3641" s="53"/>
      <c r="AW3641" s="53"/>
      <c r="AX3641" s="53"/>
      <c r="AY3641" s="53"/>
    </row>
    <row r="3642" spans="18:51">
      <c r="R3642" s="55"/>
      <c r="S3642" s="53"/>
      <c r="T3642" s="53"/>
      <c r="U3642" s="53"/>
      <c r="V3642" s="53"/>
      <c r="W3642" s="53"/>
      <c r="X3642" s="54"/>
      <c r="Y3642" s="54"/>
      <c r="Z3642" s="54"/>
      <c r="AA3642" s="54"/>
      <c r="AB3642" s="54"/>
      <c r="AC3642" s="54"/>
      <c r="AD3642" s="54"/>
      <c r="AE3642" s="54"/>
      <c r="AF3642" s="53"/>
      <c r="AG3642" s="54"/>
      <c r="AH3642" s="54"/>
      <c r="AI3642" s="54"/>
      <c r="AJ3642" s="53"/>
      <c r="AK3642" s="53"/>
      <c r="AL3642" s="53"/>
      <c r="AM3642" s="53"/>
      <c r="AN3642" s="53"/>
      <c r="AO3642" s="53"/>
      <c r="AP3642" s="53"/>
      <c r="AQ3642" s="53"/>
      <c r="AR3642" s="53"/>
      <c r="AS3642" s="53"/>
      <c r="AT3642" s="53"/>
      <c r="AU3642" s="53"/>
      <c r="AV3642" s="53"/>
      <c r="AW3642" s="53"/>
      <c r="AX3642" s="53"/>
      <c r="AY3642" s="53"/>
    </row>
    <row r="3643" spans="18:51">
      <c r="R3643" s="55"/>
      <c r="S3643" s="53"/>
      <c r="T3643" s="53"/>
      <c r="U3643" s="53"/>
      <c r="V3643" s="53"/>
      <c r="W3643" s="53"/>
      <c r="X3643" s="54"/>
      <c r="Y3643" s="54"/>
      <c r="Z3643" s="54"/>
      <c r="AA3643" s="54"/>
      <c r="AB3643" s="54"/>
      <c r="AC3643" s="54"/>
      <c r="AD3643" s="54"/>
      <c r="AE3643" s="54"/>
      <c r="AF3643" s="53"/>
      <c r="AG3643" s="54"/>
      <c r="AH3643" s="54"/>
      <c r="AI3643" s="54"/>
      <c r="AJ3643" s="53"/>
      <c r="AK3643" s="53"/>
      <c r="AL3643" s="53"/>
      <c r="AM3643" s="53"/>
      <c r="AN3643" s="53"/>
      <c r="AO3643" s="53"/>
      <c r="AP3643" s="53"/>
      <c r="AQ3643" s="53"/>
      <c r="AR3643" s="53"/>
      <c r="AS3643" s="53"/>
      <c r="AT3643" s="53"/>
      <c r="AU3643" s="53"/>
      <c r="AV3643" s="53"/>
      <c r="AW3643" s="53"/>
      <c r="AX3643" s="53"/>
      <c r="AY3643" s="53"/>
    </row>
    <row r="3644" spans="18:51">
      <c r="R3644" s="55"/>
      <c r="S3644" s="53"/>
      <c r="T3644" s="53"/>
      <c r="U3644" s="53"/>
      <c r="V3644" s="53"/>
      <c r="W3644" s="53"/>
      <c r="X3644" s="54"/>
      <c r="Y3644" s="54"/>
      <c r="Z3644" s="54"/>
      <c r="AA3644" s="54"/>
      <c r="AB3644" s="54"/>
      <c r="AC3644" s="54"/>
      <c r="AD3644" s="54"/>
      <c r="AE3644" s="54"/>
      <c r="AF3644" s="53"/>
      <c r="AG3644" s="54"/>
      <c r="AH3644" s="54"/>
      <c r="AI3644" s="54"/>
      <c r="AJ3644" s="53"/>
      <c r="AK3644" s="53"/>
      <c r="AL3644" s="53"/>
      <c r="AM3644" s="53"/>
      <c r="AN3644" s="53"/>
      <c r="AO3644" s="53"/>
      <c r="AP3644" s="53"/>
      <c r="AQ3644" s="53"/>
      <c r="AR3644" s="53"/>
      <c r="AS3644" s="53"/>
      <c r="AT3644" s="53"/>
      <c r="AU3644" s="53"/>
      <c r="AV3644" s="53"/>
      <c r="AW3644" s="53"/>
      <c r="AX3644" s="53"/>
      <c r="AY3644" s="53"/>
    </row>
    <row r="3645" spans="18:51">
      <c r="R3645" s="55"/>
      <c r="S3645" s="53"/>
      <c r="T3645" s="53"/>
      <c r="U3645" s="53"/>
      <c r="V3645" s="53"/>
      <c r="W3645" s="53"/>
      <c r="X3645" s="54"/>
      <c r="Y3645" s="54"/>
      <c r="Z3645" s="54"/>
      <c r="AA3645" s="54"/>
      <c r="AB3645" s="54"/>
      <c r="AC3645" s="54"/>
      <c r="AD3645" s="54"/>
      <c r="AE3645" s="54"/>
      <c r="AF3645" s="53"/>
      <c r="AG3645" s="54"/>
      <c r="AH3645" s="54"/>
      <c r="AI3645" s="54"/>
      <c r="AJ3645" s="53"/>
      <c r="AK3645" s="53"/>
      <c r="AL3645" s="53"/>
      <c r="AM3645" s="53"/>
      <c r="AN3645" s="53"/>
      <c r="AO3645" s="53"/>
      <c r="AP3645" s="53"/>
      <c r="AQ3645" s="53"/>
      <c r="AR3645" s="53"/>
      <c r="AS3645" s="53"/>
      <c r="AT3645" s="53"/>
      <c r="AU3645" s="53"/>
      <c r="AV3645" s="53"/>
      <c r="AW3645" s="53"/>
      <c r="AX3645" s="53"/>
      <c r="AY3645" s="53"/>
    </row>
    <row r="3646" spans="18:51">
      <c r="R3646" s="55"/>
      <c r="S3646" s="53"/>
      <c r="T3646" s="53"/>
      <c r="U3646" s="53"/>
      <c r="V3646" s="53"/>
      <c r="W3646" s="53"/>
      <c r="X3646" s="54"/>
      <c r="Y3646" s="54"/>
      <c r="Z3646" s="54"/>
      <c r="AA3646" s="54"/>
      <c r="AB3646" s="54"/>
      <c r="AC3646" s="54"/>
      <c r="AD3646" s="54"/>
      <c r="AE3646" s="54"/>
      <c r="AF3646" s="53"/>
      <c r="AG3646" s="54"/>
      <c r="AH3646" s="54"/>
      <c r="AI3646" s="54"/>
      <c r="AJ3646" s="53"/>
      <c r="AK3646" s="53"/>
      <c r="AL3646" s="53"/>
      <c r="AM3646" s="53"/>
      <c r="AN3646" s="53"/>
      <c r="AO3646" s="53"/>
      <c r="AP3646" s="53"/>
      <c r="AQ3646" s="53"/>
      <c r="AR3646" s="53"/>
      <c r="AS3646" s="53"/>
      <c r="AT3646" s="53"/>
      <c r="AU3646" s="53"/>
      <c r="AV3646" s="53"/>
      <c r="AW3646" s="53"/>
      <c r="AX3646" s="53"/>
      <c r="AY3646" s="53"/>
    </row>
    <row r="3647" spans="18:51">
      <c r="R3647" s="55"/>
      <c r="S3647" s="53"/>
      <c r="T3647" s="53"/>
      <c r="U3647" s="53"/>
      <c r="V3647" s="53"/>
      <c r="W3647" s="53"/>
      <c r="X3647" s="54"/>
      <c r="Y3647" s="54"/>
      <c r="Z3647" s="54"/>
      <c r="AA3647" s="54"/>
      <c r="AB3647" s="54"/>
      <c r="AC3647" s="54"/>
      <c r="AD3647" s="54"/>
      <c r="AE3647" s="54"/>
      <c r="AF3647" s="53"/>
      <c r="AG3647" s="54"/>
      <c r="AH3647" s="54"/>
      <c r="AI3647" s="54"/>
      <c r="AJ3647" s="53"/>
      <c r="AK3647" s="53"/>
      <c r="AL3647" s="53"/>
      <c r="AM3647" s="53"/>
      <c r="AN3647" s="53"/>
      <c r="AO3647" s="53"/>
      <c r="AP3647" s="53"/>
      <c r="AQ3647" s="53"/>
      <c r="AR3647" s="53"/>
      <c r="AS3647" s="53"/>
      <c r="AT3647" s="53"/>
      <c r="AU3647" s="53"/>
      <c r="AV3647" s="53"/>
      <c r="AW3647" s="53"/>
      <c r="AX3647" s="53"/>
      <c r="AY3647" s="53"/>
    </row>
    <row r="3648" spans="18:51">
      <c r="R3648" s="55"/>
      <c r="S3648" s="53"/>
      <c r="T3648" s="53"/>
      <c r="U3648" s="53"/>
      <c r="V3648" s="53"/>
      <c r="W3648" s="53"/>
      <c r="X3648" s="54"/>
      <c r="Y3648" s="54"/>
      <c r="Z3648" s="54"/>
      <c r="AA3648" s="54"/>
      <c r="AB3648" s="54"/>
      <c r="AC3648" s="54"/>
      <c r="AD3648" s="54"/>
      <c r="AE3648" s="54"/>
      <c r="AF3648" s="53"/>
      <c r="AG3648" s="54"/>
      <c r="AH3648" s="54"/>
      <c r="AI3648" s="54"/>
      <c r="AJ3648" s="53"/>
      <c r="AK3648" s="53"/>
      <c r="AL3648" s="53"/>
      <c r="AM3648" s="53"/>
      <c r="AN3648" s="53"/>
      <c r="AO3648" s="53"/>
      <c r="AP3648" s="53"/>
      <c r="AQ3648" s="53"/>
      <c r="AR3648" s="53"/>
      <c r="AS3648" s="53"/>
      <c r="AT3648" s="53"/>
      <c r="AU3648" s="53"/>
      <c r="AV3648" s="53"/>
      <c r="AW3648" s="53"/>
      <c r="AX3648" s="53"/>
      <c r="AY3648" s="53"/>
    </row>
    <row r="3649" spans="18:51">
      <c r="R3649" s="55"/>
      <c r="S3649" s="53"/>
      <c r="T3649" s="53"/>
      <c r="U3649" s="53"/>
      <c r="V3649" s="53"/>
      <c r="W3649" s="53"/>
      <c r="X3649" s="54"/>
      <c r="Y3649" s="54"/>
      <c r="Z3649" s="54"/>
      <c r="AA3649" s="54"/>
      <c r="AB3649" s="54"/>
      <c r="AC3649" s="54"/>
      <c r="AD3649" s="54"/>
      <c r="AE3649" s="54"/>
      <c r="AF3649" s="53"/>
      <c r="AG3649" s="54"/>
      <c r="AH3649" s="54"/>
      <c r="AI3649" s="54"/>
      <c r="AJ3649" s="53"/>
      <c r="AK3649" s="53"/>
      <c r="AL3649" s="53"/>
      <c r="AM3649" s="53"/>
      <c r="AN3649" s="53"/>
      <c r="AO3649" s="53"/>
      <c r="AP3649" s="53"/>
      <c r="AQ3649" s="53"/>
      <c r="AR3649" s="53"/>
      <c r="AS3649" s="53"/>
      <c r="AT3649" s="53"/>
      <c r="AU3649" s="53"/>
      <c r="AV3649" s="53"/>
      <c r="AW3649" s="53"/>
      <c r="AX3649" s="53"/>
      <c r="AY3649" s="53"/>
    </row>
    <row r="3650" spans="18:51">
      <c r="R3650" s="55"/>
      <c r="S3650" s="53"/>
      <c r="T3650" s="53"/>
      <c r="U3650" s="53"/>
      <c r="V3650" s="53"/>
      <c r="W3650" s="53"/>
      <c r="X3650" s="54"/>
      <c r="Y3650" s="54"/>
      <c r="Z3650" s="54"/>
      <c r="AA3650" s="54"/>
      <c r="AB3650" s="54"/>
      <c r="AC3650" s="54"/>
      <c r="AD3650" s="54"/>
      <c r="AE3650" s="54"/>
      <c r="AF3650" s="53"/>
      <c r="AG3650" s="54"/>
      <c r="AH3650" s="54"/>
      <c r="AI3650" s="54"/>
      <c r="AJ3650" s="53"/>
      <c r="AK3650" s="53"/>
      <c r="AL3650" s="53"/>
      <c r="AM3650" s="53"/>
      <c r="AN3650" s="53"/>
      <c r="AO3650" s="53"/>
      <c r="AP3650" s="53"/>
      <c r="AQ3650" s="53"/>
      <c r="AR3650" s="53"/>
      <c r="AS3650" s="53"/>
      <c r="AT3650" s="53"/>
      <c r="AU3650" s="53"/>
      <c r="AV3650" s="53"/>
      <c r="AW3650" s="53"/>
      <c r="AX3650" s="53"/>
      <c r="AY3650" s="53"/>
    </row>
    <row r="3651" spans="18:51">
      <c r="R3651" s="55"/>
      <c r="S3651" s="53"/>
      <c r="T3651" s="53"/>
      <c r="U3651" s="53"/>
      <c r="V3651" s="53"/>
      <c r="W3651" s="53"/>
      <c r="X3651" s="54"/>
      <c r="Y3651" s="54"/>
      <c r="Z3651" s="54"/>
      <c r="AA3651" s="54"/>
      <c r="AB3651" s="54"/>
      <c r="AC3651" s="54"/>
      <c r="AD3651" s="54"/>
      <c r="AE3651" s="54"/>
      <c r="AF3651" s="53"/>
      <c r="AG3651" s="54"/>
      <c r="AH3651" s="54"/>
      <c r="AI3651" s="54"/>
      <c r="AJ3651" s="53"/>
      <c r="AK3651" s="53"/>
      <c r="AL3651" s="53"/>
      <c r="AM3651" s="53"/>
      <c r="AN3651" s="53"/>
      <c r="AO3651" s="53"/>
      <c r="AP3651" s="53"/>
      <c r="AQ3651" s="53"/>
      <c r="AR3651" s="53"/>
      <c r="AS3651" s="53"/>
      <c r="AT3651" s="53"/>
      <c r="AU3651" s="53"/>
      <c r="AV3651" s="53"/>
      <c r="AW3651" s="53"/>
      <c r="AX3651" s="53"/>
      <c r="AY3651" s="53"/>
    </row>
    <row r="3652" spans="18:51">
      <c r="R3652" s="55"/>
      <c r="S3652" s="53"/>
      <c r="T3652" s="53"/>
      <c r="U3652" s="53"/>
      <c r="V3652" s="53"/>
      <c r="W3652" s="53"/>
      <c r="X3652" s="54"/>
      <c r="Y3652" s="54"/>
      <c r="Z3652" s="54"/>
      <c r="AA3652" s="54"/>
      <c r="AB3652" s="54"/>
      <c r="AC3652" s="54"/>
      <c r="AD3652" s="54"/>
      <c r="AE3652" s="54"/>
      <c r="AF3652" s="53"/>
      <c r="AG3652" s="54"/>
      <c r="AH3652" s="54"/>
      <c r="AI3652" s="54"/>
      <c r="AJ3652" s="53"/>
      <c r="AK3652" s="53"/>
      <c r="AL3652" s="53"/>
      <c r="AM3652" s="53"/>
      <c r="AN3652" s="53"/>
      <c r="AO3652" s="53"/>
      <c r="AP3652" s="53"/>
      <c r="AQ3652" s="53"/>
      <c r="AR3652" s="53"/>
      <c r="AS3652" s="53"/>
      <c r="AT3652" s="53"/>
      <c r="AU3652" s="53"/>
      <c r="AV3652" s="53"/>
      <c r="AW3652" s="53"/>
      <c r="AX3652" s="53"/>
      <c r="AY3652" s="53"/>
    </row>
    <row r="3653" spans="18:51">
      <c r="R3653" s="55"/>
      <c r="S3653" s="53"/>
      <c r="T3653" s="53"/>
      <c r="U3653" s="53"/>
      <c r="V3653" s="53"/>
      <c r="W3653" s="53"/>
      <c r="X3653" s="54"/>
      <c r="Y3653" s="54"/>
      <c r="Z3653" s="54"/>
      <c r="AA3653" s="54"/>
      <c r="AB3653" s="54"/>
      <c r="AC3653" s="54"/>
      <c r="AD3653" s="54"/>
      <c r="AE3653" s="54"/>
      <c r="AF3653" s="53"/>
      <c r="AG3653" s="54"/>
      <c r="AH3653" s="54"/>
      <c r="AI3653" s="54"/>
      <c r="AJ3653" s="53"/>
      <c r="AK3653" s="53"/>
      <c r="AL3653" s="53"/>
      <c r="AM3653" s="53"/>
      <c r="AN3653" s="53"/>
      <c r="AO3653" s="53"/>
      <c r="AP3653" s="53"/>
      <c r="AQ3653" s="53"/>
      <c r="AR3653" s="53"/>
      <c r="AS3653" s="53"/>
      <c r="AT3653" s="53"/>
      <c r="AU3653" s="53"/>
      <c r="AV3653" s="53"/>
      <c r="AW3653" s="53"/>
      <c r="AX3653" s="53"/>
      <c r="AY3653" s="53"/>
    </row>
    <row r="3654" spans="18:51">
      <c r="R3654" s="55"/>
      <c r="S3654" s="53"/>
      <c r="T3654" s="53"/>
      <c r="U3654" s="53"/>
      <c r="V3654" s="53"/>
      <c r="W3654" s="53"/>
      <c r="X3654" s="54"/>
      <c r="Y3654" s="54"/>
      <c r="Z3654" s="54"/>
      <c r="AA3654" s="54"/>
      <c r="AB3654" s="54"/>
      <c r="AC3654" s="54"/>
      <c r="AD3654" s="54"/>
      <c r="AE3654" s="54"/>
      <c r="AF3654" s="53"/>
      <c r="AG3654" s="54"/>
      <c r="AH3654" s="54"/>
      <c r="AI3654" s="54"/>
      <c r="AJ3654" s="53"/>
      <c r="AK3654" s="53"/>
      <c r="AL3654" s="53"/>
      <c r="AM3654" s="53"/>
      <c r="AN3654" s="53"/>
      <c r="AO3654" s="53"/>
      <c r="AP3654" s="53"/>
      <c r="AQ3654" s="53"/>
      <c r="AR3654" s="53"/>
      <c r="AS3654" s="53"/>
      <c r="AT3654" s="53"/>
      <c r="AU3654" s="53"/>
      <c r="AV3654" s="53"/>
      <c r="AW3654" s="53"/>
      <c r="AX3654" s="53"/>
      <c r="AY3654" s="53"/>
    </row>
    <row r="3655" spans="18:51">
      <c r="R3655" s="55"/>
      <c r="S3655" s="53"/>
      <c r="T3655" s="53"/>
      <c r="U3655" s="53"/>
      <c r="V3655" s="53"/>
      <c r="W3655" s="53"/>
      <c r="X3655" s="54"/>
      <c r="Y3655" s="54"/>
      <c r="Z3655" s="54"/>
      <c r="AA3655" s="54"/>
      <c r="AB3655" s="54"/>
      <c r="AC3655" s="54"/>
      <c r="AD3655" s="54"/>
      <c r="AE3655" s="54"/>
      <c r="AF3655" s="53"/>
      <c r="AG3655" s="54"/>
      <c r="AH3655" s="54"/>
      <c r="AI3655" s="54"/>
      <c r="AJ3655" s="53"/>
      <c r="AK3655" s="53"/>
      <c r="AL3655" s="53"/>
      <c r="AM3655" s="53"/>
      <c r="AN3655" s="53"/>
      <c r="AO3655" s="53"/>
      <c r="AP3655" s="53"/>
      <c r="AQ3655" s="53"/>
      <c r="AR3655" s="53"/>
      <c r="AS3655" s="53"/>
      <c r="AT3655" s="53"/>
      <c r="AU3655" s="53"/>
      <c r="AV3655" s="53"/>
      <c r="AW3655" s="53"/>
      <c r="AX3655" s="53"/>
      <c r="AY3655" s="53"/>
    </row>
    <row r="3656" spans="18:51">
      <c r="R3656" s="55"/>
      <c r="S3656" s="53"/>
      <c r="T3656" s="53"/>
      <c r="U3656" s="53"/>
      <c r="V3656" s="53"/>
      <c r="W3656" s="53"/>
      <c r="X3656" s="54"/>
      <c r="Y3656" s="54"/>
      <c r="Z3656" s="54"/>
      <c r="AA3656" s="54"/>
      <c r="AB3656" s="54"/>
      <c r="AC3656" s="54"/>
      <c r="AD3656" s="54"/>
      <c r="AE3656" s="54"/>
      <c r="AF3656" s="53"/>
      <c r="AG3656" s="54"/>
      <c r="AH3656" s="54"/>
      <c r="AI3656" s="54"/>
      <c r="AJ3656" s="53"/>
      <c r="AK3656" s="53"/>
      <c r="AL3656" s="53"/>
      <c r="AM3656" s="53"/>
      <c r="AN3656" s="53"/>
      <c r="AO3656" s="53"/>
      <c r="AP3656" s="53"/>
      <c r="AQ3656" s="53"/>
      <c r="AR3656" s="53"/>
      <c r="AS3656" s="53"/>
      <c r="AT3656" s="53"/>
      <c r="AU3656" s="53"/>
      <c r="AV3656" s="53"/>
      <c r="AW3656" s="53"/>
      <c r="AX3656" s="53"/>
      <c r="AY3656" s="53"/>
    </row>
    <row r="3657" spans="18:51">
      <c r="R3657" s="55"/>
      <c r="S3657" s="53"/>
      <c r="T3657" s="53"/>
      <c r="U3657" s="53"/>
      <c r="V3657" s="53"/>
      <c r="W3657" s="53"/>
      <c r="X3657" s="54"/>
      <c r="Y3657" s="54"/>
      <c r="Z3657" s="54"/>
      <c r="AA3657" s="54"/>
      <c r="AB3657" s="54"/>
      <c r="AC3657" s="54"/>
      <c r="AD3657" s="54"/>
      <c r="AE3657" s="54"/>
      <c r="AF3657" s="53"/>
      <c r="AG3657" s="54"/>
      <c r="AH3657" s="54"/>
      <c r="AI3657" s="54"/>
      <c r="AJ3657" s="53"/>
      <c r="AK3657" s="53"/>
      <c r="AL3657" s="53"/>
      <c r="AM3657" s="53"/>
      <c r="AN3657" s="53"/>
      <c r="AO3657" s="53"/>
      <c r="AP3657" s="53"/>
      <c r="AQ3657" s="53"/>
      <c r="AR3657" s="53"/>
      <c r="AS3657" s="53"/>
      <c r="AT3657" s="53"/>
      <c r="AU3657" s="53"/>
      <c r="AV3657" s="53"/>
      <c r="AW3657" s="53"/>
      <c r="AX3657" s="53"/>
      <c r="AY3657" s="53"/>
    </row>
    <row r="3658" spans="18:51">
      <c r="R3658" s="55"/>
      <c r="S3658" s="53"/>
      <c r="T3658" s="53"/>
      <c r="U3658" s="53"/>
      <c r="V3658" s="53"/>
      <c r="W3658" s="53"/>
      <c r="X3658" s="54"/>
      <c r="Y3658" s="54"/>
      <c r="Z3658" s="54"/>
      <c r="AA3658" s="54"/>
      <c r="AB3658" s="54"/>
      <c r="AC3658" s="54"/>
      <c r="AD3658" s="54"/>
      <c r="AE3658" s="54"/>
      <c r="AF3658" s="53"/>
      <c r="AG3658" s="54"/>
      <c r="AH3658" s="54"/>
      <c r="AI3658" s="54"/>
      <c r="AJ3658" s="53"/>
      <c r="AK3658" s="53"/>
      <c r="AL3658" s="53"/>
      <c r="AM3658" s="53"/>
      <c r="AN3658" s="53"/>
      <c r="AO3658" s="53"/>
      <c r="AP3658" s="53"/>
      <c r="AQ3658" s="53"/>
      <c r="AR3658" s="53"/>
      <c r="AS3658" s="53"/>
      <c r="AT3658" s="53"/>
      <c r="AU3658" s="53"/>
      <c r="AV3658" s="53"/>
      <c r="AW3658" s="53"/>
      <c r="AX3658" s="53"/>
      <c r="AY3658" s="53"/>
    </row>
    <row r="3659" spans="18:51">
      <c r="R3659" s="55"/>
      <c r="S3659" s="53"/>
      <c r="T3659" s="53"/>
      <c r="U3659" s="53"/>
      <c r="V3659" s="53"/>
      <c r="W3659" s="53"/>
      <c r="X3659" s="54"/>
      <c r="Y3659" s="54"/>
      <c r="Z3659" s="54"/>
      <c r="AA3659" s="54"/>
      <c r="AB3659" s="54"/>
      <c r="AC3659" s="54"/>
      <c r="AD3659" s="54"/>
      <c r="AE3659" s="54"/>
      <c r="AF3659" s="53"/>
      <c r="AG3659" s="54"/>
      <c r="AH3659" s="54"/>
      <c r="AI3659" s="54"/>
      <c r="AJ3659" s="53"/>
      <c r="AK3659" s="53"/>
      <c r="AL3659" s="53"/>
      <c r="AM3659" s="53"/>
      <c r="AN3659" s="53"/>
      <c r="AO3659" s="53"/>
      <c r="AP3659" s="53"/>
      <c r="AQ3659" s="53"/>
      <c r="AR3659" s="53"/>
      <c r="AS3659" s="53"/>
      <c r="AT3659" s="53"/>
      <c r="AU3659" s="53"/>
      <c r="AV3659" s="53"/>
      <c r="AW3659" s="53"/>
      <c r="AX3659" s="53"/>
      <c r="AY3659" s="53"/>
    </row>
    <row r="3660" spans="18:51">
      <c r="R3660" s="55"/>
      <c r="S3660" s="53"/>
      <c r="T3660" s="53"/>
      <c r="U3660" s="53"/>
      <c r="V3660" s="53"/>
      <c r="W3660" s="53"/>
      <c r="X3660" s="54"/>
      <c r="Y3660" s="54"/>
      <c r="Z3660" s="54"/>
      <c r="AA3660" s="54"/>
      <c r="AB3660" s="54"/>
      <c r="AC3660" s="54"/>
      <c r="AD3660" s="54"/>
      <c r="AE3660" s="54"/>
      <c r="AF3660" s="53"/>
      <c r="AG3660" s="54"/>
      <c r="AH3660" s="54"/>
      <c r="AI3660" s="54"/>
      <c r="AJ3660" s="53"/>
      <c r="AK3660" s="53"/>
      <c r="AL3660" s="53"/>
      <c r="AM3660" s="53"/>
      <c r="AN3660" s="53"/>
      <c r="AO3660" s="53"/>
      <c r="AP3660" s="53"/>
      <c r="AQ3660" s="53"/>
      <c r="AR3660" s="53"/>
      <c r="AS3660" s="53"/>
      <c r="AT3660" s="53"/>
      <c r="AU3660" s="53"/>
      <c r="AV3660" s="53"/>
      <c r="AW3660" s="53"/>
      <c r="AX3660" s="53"/>
      <c r="AY3660" s="53"/>
    </row>
    <row r="3661" spans="18:51">
      <c r="R3661" s="55"/>
      <c r="S3661" s="53"/>
      <c r="T3661" s="53"/>
      <c r="U3661" s="53"/>
      <c r="V3661" s="53"/>
      <c r="W3661" s="53"/>
      <c r="X3661" s="54"/>
      <c r="Y3661" s="54"/>
      <c r="Z3661" s="54"/>
      <c r="AA3661" s="54"/>
      <c r="AB3661" s="54"/>
      <c r="AC3661" s="54"/>
      <c r="AD3661" s="54"/>
      <c r="AE3661" s="54"/>
      <c r="AF3661" s="53"/>
      <c r="AG3661" s="54"/>
      <c r="AH3661" s="54"/>
      <c r="AI3661" s="54"/>
      <c r="AJ3661" s="53"/>
      <c r="AK3661" s="53"/>
      <c r="AL3661" s="53"/>
      <c r="AM3661" s="53"/>
      <c r="AN3661" s="53"/>
      <c r="AO3661" s="53"/>
      <c r="AP3661" s="53"/>
      <c r="AQ3661" s="53"/>
      <c r="AR3661" s="53"/>
      <c r="AS3661" s="53"/>
      <c r="AT3661" s="53"/>
      <c r="AU3661" s="53"/>
      <c r="AV3661" s="53"/>
      <c r="AW3661" s="53"/>
      <c r="AX3661" s="53"/>
      <c r="AY3661" s="53"/>
    </row>
    <row r="3662" spans="18:51">
      <c r="R3662" s="55"/>
      <c r="S3662" s="53"/>
      <c r="T3662" s="53"/>
      <c r="U3662" s="53"/>
      <c r="V3662" s="53"/>
      <c r="W3662" s="53"/>
      <c r="X3662" s="54"/>
      <c r="Y3662" s="54"/>
      <c r="Z3662" s="54"/>
      <c r="AA3662" s="54"/>
      <c r="AB3662" s="54"/>
      <c r="AC3662" s="54"/>
      <c r="AD3662" s="54"/>
      <c r="AE3662" s="54"/>
      <c r="AF3662" s="53"/>
      <c r="AG3662" s="54"/>
      <c r="AH3662" s="54"/>
      <c r="AI3662" s="54"/>
      <c r="AJ3662" s="53"/>
      <c r="AK3662" s="53"/>
      <c r="AL3662" s="53"/>
      <c r="AM3662" s="53"/>
      <c r="AN3662" s="53"/>
      <c r="AO3662" s="53"/>
      <c r="AP3662" s="53"/>
      <c r="AQ3662" s="53"/>
      <c r="AR3662" s="53"/>
      <c r="AS3662" s="53"/>
      <c r="AT3662" s="53"/>
      <c r="AU3662" s="53"/>
      <c r="AV3662" s="53"/>
      <c r="AW3662" s="53"/>
      <c r="AX3662" s="53"/>
      <c r="AY3662" s="53"/>
    </row>
    <row r="3663" spans="18:51">
      <c r="R3663" s="55"/>
      <c r="S3663" s="53"/>
      <c r="T3663" s="53"/>
      <c r="U3663" s="53"/>
      <c r="V3663" s="53"/>
      <c r="W3663" s="53"/>
      <c r="X3663" s="54"/>
      <c r="Y3663" s="54"/>
      <c r="Z3663" s="54"/>
      <c r="AA3663" s="54"/>
      <c r="AB3663" s="54"/>
      <c r="AC3663" s="54"/>
      <c r="AD3663" s="54"/>
      <c r="AE3663" s="54"/>
      <c r="AF3663" s="53"/>
      <c r="AG3663" s="54"/>
      <c r="AH3663" s="54"/>
      <c r="AI3663" s="54"/>
      <c r="AJ3663" s="53"/>
      <c r="AK3663" s="53"/>
      <c r="AL3663" s="53"/>
      <c r="AM3663" s="53"/>
      <c r="AN3663" s="53"/>
      <c r="AO3663" s="53"/>
      <c r="AP3663" s="53"/>
      <c r="AQ3663" s="53"/>
      <c r="AR3663" s="53"/>
      <c r="AS3663" s="53"/>
      <c r="AT3663" s="53"/>
      <c r="AU3663" s="53"/>
      <c r="AV3663" s="53"/>
      <c r="AW3663" s="53"/>
      <c r="AX3663" s="53"/>
      <c r="AY3663" s="53"/>
    </row>
    <row r="3664" spans="18:51">
      <c r="R3664" s="55"/>
      <c r="S3664" s="53"/>
      <c r="T3664" s="53"/>
      <c r="U3664" s="53"/>
      <c r="V3664" s="53"/>
      <c r="W3664" s="53"/>
      <c r="X3664" s="54"/>
      <c r="Y3664" s="54"/>
      <c r="Z3664" s="54"/>
      <c r="AA3664" s="54"/>
      <c r="AB3664" s="54"/>
      <c r="AC3664" s="54"/>
      <c r="AD3664" s="54"/>
      <c r="AE3664" s="54"/>
      <c r="AF3664" s="53"/>
      <c r="AG3664" s="54"/>
      <c r="AH3664" s="54"/>
      <c r="AI3664" s="54"/>
      <c r="AJ3664" s="53"/>
      <c r="AK3664" s="53"/>
      <c r="AL3664" s="53"/>
      <c r="AM3664" s="53"/>
      <c r="AN3664" s="53"/>
      <c r="AO3664" s="53"/>
      <c r="AP3664" s="53"/>
      <c r="AQ3664" s="53"/>
      <c r="AR3664" s="53"/>
      <c r="AS3664" s="53"/>
      <c r="AT3664" s="53"/>
      <c r="AU3664" s="53"/>
      <c r="AV3664" s="53"/>
      <c r="AW3664" s="53"/>
      <c r="AX3664" s="53"/>
      <c r="AY3664" s="53"/>
    </row>
    <row r="3665" spans="18:51">
      <c r="R3665" s="55"/>
      <c r="S3665" s="53"/>
      <c r="T3665" s="53"/>
      <c r="U3665" s="53"/>
      <c r="V3665" s="53"/>
      <c r="W3665" s="53"/>
      <c r="X3665" s="54"/>
      <c r="Y3665" s="54"/>
      <c r="Z3665" s="54"/>
      <c r="AA3665" s="54"/>
      <c r="AB3665" s="54"/>
      <c r="AC3665" s="54"/>
      <c r="AD3665" s="54"/>
      <c r="AE3665" s="54"/>
      <c r="AF3665" s="53"/>
      <c r="AG3665" s="54"/>
      <c r="AH3665" s="54"/>
      <c r="AI3665" s="54"/>
      <c r="AJ3665" s="53"/>
      <c r="AK3665" s="53"/>
      <c r="AL3665" s="53"/>
      <c r="AM3665" s="53"/>
      <c r="AN3665" s="53"/>
      <c r="AO3665" s="53"/>
      <c r="AP3665" s="53"/>
      <c r="AQ3665" s="53"/>
      <c r="AR3665" s="53"/>
      <c r="AS3665" s="53"/>
      <c r="AT3665" s="53"/>
      <c r="AU3665" s="53"/>
      <c r="AV3665" s="53"/>
      <c r="AW3665" s="53"/>
      <c r="AX3665" s="53"/>
      <c r="AY3665" s="53"/>
    </row>
    <row r="3666" spans="18:51">
      <c r="R3666" s="55"/>
      <c r="S3666" s="53"/>
      <c r="T3666" s="53"/>
      <c r="U3666" s="53"/>
      <c r="V3666" s="53"/>
      <c r="W3666" s="53"/>
      <c r="X3666" s="54"/>
      <c r="Y3666" s="54"/>
      <c r="Z3666" s="54"/>
      <c r="AA3666" s="54"/>
      <c r="AB3666" s="54"/>
      <c r="AC3666" s="54"/>
      <c r="AD3666" s="54"/>
      <c r="AE3666" s="54"/>
      <c r="AF3666" s="53"/>
      <c r="AG3666" s="54"/>
      <c r="AH3666" s="54"/>
      <c r="AI3666" s="54"/>
      <c r="AJ3666" s="53"/>
      <c r="AK3666" s="53"/>
      <c r="AL3666" s="53"/>
      <c r="AM3666" s="53"/>
      <c r="AN3666" s="53"/>
      <c r="AO3666" s="53"/>
      <c r="AP3666" s="53"/>
      <c r="AQ3666" s="53"/>
      <c r="AR3666" s="53"/>
      <c r="AS3666" s="53"/>
      <c r="AT3666" s="53"/>
      <c r="AU3666" s="53"/>
      <c r="AV3666" s="53"/>
      <c r="AW3666" s="53"/>
      <c r="AX3666" s="53"/>
      <c r="AY3666" s="53"/>
    </row>
    <row r="3667" spans="18:51">
      <c r="R3667" s="55"/>
      <c r="S3667" s="53"/>
      <c r="T3667" s="53"/>
      <c r="U3667" s="53"/>
      <c r="V3667" s="53"/>
      <c r="W3667" s="53"/>
      <c r="X3667" s="54"/>
      <c r="Y3667" s="54"/>
      <c r="Z3667" s="54"/>
      <c r="AA3667" s="54"/>
      <c r="AB3667" s="54"/>
      <c r="AC3667" s="54"/>
      <c r="AD3667" s="54"/>
      <c r="AE3667" s="54"/>
      <c r="AF3667" s="53"/>
      <c r="AG3667" s="54"/>
      <c r="AH3667" s="54"/>
      <c r="AI3667" s="54"/>
      <c r="AJ3667" s="53"/>
      <c r="AK3667" s="53"/>
      <c r="AL3667" s="53"/>
      <c r="AM3667" s="53"/>
      <c r="AN3667" s="53"/>
      <c r="AO3667" s="53"/>
      <c r="AP3667" s="53"/>
      <c r="AQ3667" s="53"/>
      <c r="AR3667" s="53"/>
      <c r="AS3667" s="53"/>
      <c r="AT3667" s="53"/>
      <c r="AU3667" s="53"/>
      <c r="AV3667" s="53"/>
      <c r="AW3667" s="53"/>
      <c r="AX3667" s="53"/>
      <c r="AY3667" s="53"/>
    </row>
    <row r="3668" spans="18:51">
      <c r="R3668" s="55"/>
      <c r="S3668" s="53"/>
      <c r="T3668" s="53"/>
      <c r="U3668" s="53"/>
      <c r="V3668" s="53"/>
      <c r="W3668" s="53"/>
      <c r="X3668" s="54"/>
      <c r="Y3668" s="54"/>
      <c r="Z3668" s="54"/>
      <c r="AA3668" s="54"/>
      <c r="AB3668" s="54"/>
      <c r="AC3668" s="54"/>
      <c r="AD3668" s="54"/>
      <c r="AE3668" s="54"/>
      <c r="AF3668" s="53"/>
      <c r="AG3668" s="54"/>
      <c r="AH3668" s="54"/>
      <c r="AI3668" s="54"/>
      <c r="AJ3668" s="53"/>
      <c r="AK3668" s="53"/>
      <c r="AL3668" s="53"/>
      <c r="AM3668" s="53"/>
      <c r="AN3668" s="53"/>
      <c r="AO3668" s="53"/>
      <c r="AP3668" s="53"/>
      <c r="AQ3668" s="53"/>
      <c r="AR3668" s="53"/>
      <c r="AS3668" s="53"/>
      <c r="AT3668" s="53"/>
      <c r="AU3668" s="53"/>
      <c r="AV3668" s="53"/>
      <c r="AW3668" s="53"/>
      <c r="AX3668" s="53"/>
      <c r="AY3668" s="53"/>
    </row>
    <row r="3669" spans="18:51">
      <c r="R3669" s="55"/>
      <c r="S3669" s="53"/>
      <c r="T3669" s="53"/>
      <c r="U3669" s="53"/>
      <c r="V3669" s="53"/>
      <c r="W3669" s="53"/>
      <c r="X3669" s="54"/>
      <c r="Y3669" s="54"/>
      <c r="Z3669" s="54"/>
      <c r="AA3669" s="54"/>
      <c r="AB3669" s="54"/>
      <c r="AC3669" s="54"/>
      <c r="AD3669" s="54"/>
      <c r="AE3669" s="54"/>
      <c r="AF3669" s="53"/>
      <c r="AG3669" s="54"/>
      <c r="AH3669" s="54"/>
      <c r="AI3669" s="54"/>
      <c r="AJ3669" s="53"/>
      <c r="AK3669" s="53"/>
      <c r="AL3669" s="53"/>
      <c r="AM3669" s="53"/>
      <c r="AN3669" s="53"/>
      <c r="AO3669" s="53"/>
      <c r="AP3669" s="53"/>
      <c r="AQ3669" s="53"/>
      <c r="AR3669" s="53"/>
      <c r="AS3669" s="53"/>
      <c r="AT3669" s="53"/>
      <c r="AU3669" s="53"/>
      <c r="AV3669" s="53"/>
      <c r="AW3669" s="53"/>
      <c r="AX3669" s="53"/>
      <c r="AY3669" s="53"/>
    </row>
    <row r="3670" spans="18:51">
      <c r="R3670" s="55"/>
      <c r="S3670" s="53"/>
      <c r="T3670" s="53"/>
      <c r="U3670" s="53"/>
      <c r="V3670" s="53"/>
      <c r="W3670" s="53"/>
      <c r="X3670" s="54"/>
      <c r="Y3670" s="54"/>
      <c r="Z3670" s="54"/>
      <c r="AA3670" s="54"/>
      <c r="AB3670" s="54"/>
      <c r="AC3670" s="54"/>
      <c r="AD3670" s="54"/>
      <c r="AE3670" s="54"/>
      <c r="AF3670" s="53"/>
      <c r="AG3670" s="54"/>
      <c r="AH3670" s="54"/>
      <c r="AI3670" s="54"/>
      <c r="AJ3670" s="53"/>
      <c r="AK3670" s="53"/>
      <c r="AL3670" s="53"/>
      <c r="AM3670" s="53"/>
      <c r="AN3670" s="53"/>
      <c r="AO3670" s="53"/>
      <c r="AP3670" s="53"/>
      <c r="AQ3670" s="53"/>
      <c r="AR3670" s="53"/>
      <c r="AS3670" s="53"/>
      <c r="AT3670" s="53"/>
      <c r="AU3670" s="53"/>
      <c r="AV3670" s="53"/>
      <c r="AW3670" s="53"/>
      <c r="AX3670" s="53"/>
      <c r="AY3670" s="53"/>
    </row>
    <row r="3671" spans="18:51">
      <c r="R3671" s="55"/>
      <c r="S3671" s="53"/>
      <c r="T3671" s="53"/>
      <c r="U3671" s="53"/>
      <c r="V3671" s="53"/>
      <c r="W3671" s="53"/>
      <c r="X3671" s="54"/>
      <c r="Y3671" s="54"/>
      <c r="Z3671" s="54"/>
      <c r="AA3671" s="54"/>
      <c r="AB3671" s="54"/>
      <c r="AC3671" s="54"/>
      <c r="AD3671" s="54"/>
      <c r="AE3671" s="54"/>
      <c r="AF3671" s="53"/>
      <c r="AG3671" s="54"/>
      <c r="AH3671" s="54"/>
      <c r="AI3671" s="54"/>
      <c r="AJ3671" s="53"/>
      <c r="AK3671" s="53"/>
      <c r="AL3671" s="53"/>
      <c r="AM3671" s="53"/>
      <c r="AN3671" s="53"/>
      <c r="AO3671" s="53"/>
      <c r="AP3671" s="53"/>
      <c r="AQ3671" s="53"/>
      <c r="AR3671" s="53"/>
      <c r="AS3671" s="53"/>
      <c r="AT3671" s="53"/>
      <c r="AU3671" s="53"/>
      <c r="AV3671" s="53"/>
      <c r="AW3671" s="53"/>
      <c r="AX3671" s="53"/>
      <c r="AY3671" s="53"/>
    </row>
    <row r="3672" spans="18:51">
      <c r="R3672" s="55"/>
      <c r="S3672" s="53"/>
      <c r="T3672" s="53"/>
      <c r="U3672" s="53"/>
      <c r="V3672" s="53"/>
      <c r="W3672" s="53"/>
      <c r="X3672" s="54"/>
      <c r="Y3672" s="54"/>
      <c r="Z3672" s="54"/>
      <c r="AA3672" s="54"/>
      <c r="AB3672" s="54"/>
      <c r="AC3672" s="54"/>
      <c r="AD3672" s="54"/>
      <c r="AE3672" s="54"/>
      <c r="AF3672" s="53"/>
      <c r="AG3672" s="54"/>
      <c r="AH3672" s="54"/>
      <c r="AI3672" s="54"/>
      <c r="AJ3672" s="53"/>
      <c r="AK3672" s="53"/>
      <c r="AL3672" s="53"/>
      <c r="AM3672" s="53"/>
      <c r="AN3672" s="53"/>
      <c r="AO3672" s="53"/>
      <c r="AP3672" s="53"/>
      <c r="AQ3672" s="53"/>
      <c r="AR3672" s="53"/>
      <c r="AS3672" s="53"/>
      <c r="AT3672" s="53"/>
      <c r="AU3672" s="53"/>
      <c r="AV3672" s="53"/>
      <c r="AW3672" s="53"/>
      <c r="AX3672" s="53"/>
      <c r="AY3672" s="53"/>
    </row>
    <row r="3673" spans="18:51">
      <c r="R3673" s="55"/>
      <c r="S3673" s="53"/>
      <c r="T3673" s="53"/>
      <c r="U3673" s="53"/>
      <c r="V3673" s="53"/>
      <c r="W3673" s="53"/>
      <c r="X3673" s="54"/>
      <c r="Y3673" s="54"/>
      <c r="Z3673" s="54"/>
      <c r="AA3673" s="54"/>
      <c r="AB3673" s="54"/>
      <c r="AC3673" s="54"/>
      <c r="AD3673" s="54"/>
      <c r="AE3673" s="54"/>
      <c r="AF3673" s="53"/>
      <c r="AG3673" s="54"/>
      <c r="AH3673" s="54"/>
      <c r="AI3673" s="54"/>
      <c r="AJ3673" s="53"/>
      <c r="AK3673" s="53"/>
      <c r="AL3673" s="53"/>
      <c r="AM3673" s="53"/>
      <c r="AN3673" s="53"/>
      <c r="AO3673" s="53"/>
      <c r="AP3673" s="53"/>
      <c r="AQ3673" s="53"/>
      <c r="AR3673" s="53"/>
      <c r="AS3673" s="53"/>
      <c r="AT3673" s="53"/>
      <c r="AU3673" s="53"/>
      <c r="AV3673" s="53"/>
      <c r="AW3673" s="53"/>
      <c r="AX3673" s="53"/>
      <c r="AY3673" s="53"/>
    </row>
    <row r="3674" spans="18:51">
      <c r="R3674" s="55"/>
      <c r="S3674" s="53"/>
      <c r="T3674" s="53"/>
      <c r="U3674" s="53"/>
      <c r="V3674" s="53"/>
      <c r="W3674" s="53"/>
      <c r="X3674" s="54"/>
      <c r="Y3674" s="54"/>
      <c r="Z3674" s="54"/>
      <c r="AA3674" s="54"/>
      <c r="AB3674" s="54"/>
      <c r="AC3674" s="54"/>
      <c r="AD3674" s="54"/>
      <c r="AE3674" s="54"/>
      <c r="AF3674" s="53"/>
      <c r="AG3674" s="54"/>
      <c r="AH3674" s="54"/>
      <c r="AI3674" s="54"/>
      <c r="AJ3674" s="53"/>
      <c r="AK3674" s="53"/>
      <c r="AL3674" s="53"/>
      <c r="AM3674" s="53"/>
      <c r="AN3674" s="53"/>
      <c r="AO3674" s="53"/>
      <c r="AP3674" s="53"/>
      <c r="AQ3674" s="53"/>
      <c r="AR3674" s="53"/>
      <c r="AS3674" s="53"/>
      <c r="AT3674" s="53"/>
      <c r="AU3674" s="53"/>
      <c r="AV3674" s="53"/>
      <c r="AW3674" s="53"/>
      <c r="AX3674" s="53"/>
      <c r="AY3674" s="53"/>
    </row>
    <row r="3675" spans="18:51">
      <c r="R3675" s="55"/>
      <c r="S3675" s="53"/>
      <c r="T3675" s="53"/>
      <c r="U3675" s="53"/>
      <c r="V3675" s="53"/>
      <c r="W3675" s="53"/>
      <c r="X3675" s="54"/>
      <c r="Y3675" s="54"/>
      <c r="Z3675" s="54"/>
      <c r="AA3675" s="54"/>
      <c r="AB3675" s="54"/>
      <c r="AC3675" s="54"/>
      <c r="AD3675" s="54"/>
      <c r="AE3675" s="54"/>
      <c r="AF3675" s="53"/>
      <c r="AG3675" s="54"/>
      <c r="AH3675" s="54"/>
      <c r="AI3675" s="54"/>
      <c r="AJ3675" s="53"/>
      <c r="AK3675" s="53"/>
      <c r="AL3675" s="53"/>
      <c r="AM3675" s="53"/>
      <c r="AN3675" s="53"/>
      <c r="AO3675" s="53"/>
      <c r="AP3675" s="53"/>
      <c r="AQ3675" s="53"/>
      <c r="AR3675" s="53"/>
      <c r="AS3675" s="53"/>
      <c r="AT3675" s="53"/>
      <c r="AU3675" s="53"/>
      <c r="AV3675" s="53"/>
      <c r="AW3675" s="53"/>
      <c r="AX3675" s="53"/>
      <c r="AY3675" s="53"/>
    </row>
    <row r="3676" spans="18:51">
      <c r="R3676" s="55"/>
      <c r="S3676" s="53"/>
      <c r="T3676" s="53"/>
      <c r="U3676" s="53"/>
      <c r="V3676" s="53"/>
      <c r="W3676" s="53"/>
      <c r="X3676" s="54"/>
      <c r="Y3676" s="54"/>
      <c r="Z3676" s="54"/>
      <c r="AA3676" s="54"/>
      <c r="AB3676" s="54"/>
      <c r="AC3676" s="54"/>
      <c r="AD3676" s="54"/>
      <c r="AE3676" s="54"/>
      <c r="AF3676" s="53"/>
      <c r="AG3676" s="54"/>
      <c r="AH3676" s="54"/>
      <c r="AI3676" s="54"/>
      <c r="AJ3676" s="53"/>
      <c r="AK3676" s="53"/>
      <c r="AL3676" s="53"/>
      <c r="AM3676" s="53"/>
      <c r="AN3676" s="53"/>
      <c r="AO3676" s="53"/>
      <c r="AP3676" s="53"/>
      <c r="AQ3676" s="53"/>
      <c r="AR3676" s="53"/>
      <c r="AS3676" s="53"/>
      <c r="AT3676" s="53"/>
      <c r="AU3676" s="53"/>
      <c r="AV3676" s="53"/>
      <c r="AW3676" s="53"/>
      <c r="AX3676" s="53"/>
      <c r="AY3676" s="53"/>
    </row>
    <row r="3677" spans="18:51">
      <c r="R3677" s="55"/>
      <c r="S3677" s="53"/>
      <c r="T3677" s="53"/>
      <c r="U3677" s="53"/>
      <c r="V3677" s="53"/>
      <c r="W3677" s="53"/>
      <c r="X3677" s="54"/>
      <c r="Y3677" s="54"/>
      <c r="Z3677" s="54"/>
      <c r="AA3677" s="54"/>
      <c r="AB3677" s="54"/>
      <c r="AC3677" s="54"/>
      <c r="AD3677" s="54"/>
      <c r="AE3677" s="54"/>
      <c r="AF3677" s="53"/>
      <c r="AG3677" s="54"/>
      <c r="AH3677" s="54"/>
      <c r="AI3677" s="54"/>
      <c r="AJ3677" s="53"/>
      <c r="AK3677" s="53"/>
      <c r="AL3677" s="53"/>
      <c r="AM3677" s="53"/>
      <c r="AN3677" s="53"/>
      <c r="AO3677" s="53"/>
      <c r="AP3677" s="53"/>
      <c r="AQ3677" s="53"/>
      <c r="AR3677" s="53"/>
      <c r="AS3677" s="53"/>
      <c r="AT3677" s="53"/>
      <c r="AU3677" s="53"/>
      <c r="AV3677" s="53"/>
      <c r="AW3677" s="53"/>
      <c r="AX3677" s="53"/>
      <c r="AY3677" s="53"/>
    </row>
    <row r="3678" spans="18:51">
      <c r="R3678" s="55"/>
      <c r="S3678" s="53"/>
      <c r="T3678" s="53"/>
      <c r="U3678" s="53"/>
      <c r="V3678" s="53"/>
      <c r="W3678" s="53"/>
      <c r="X3678" s="54"/>
      <c r="Y3678" s="54"/>
      <c r="Z3678" s="54"/>
      <c r="AA3678" s="54"/>
      <c r="AB3678" s="54"/>
      <c r="AC3678" s="54"/>
      <c r="AD3678" s="54"/>
      <c r="AE3678" s="54"/>
      <c r="AF3678" s="53"/>
      <c r="AG3678" s="54"/>
      <c r="AH3678" s="54"/>
      <c r="AI3678" s="54"/>
      <c r="AJ3678" s="53"/>
      <c r="AK3678" s="53"/>
      <c r="AL3678" s="53"/>
      <c r="AM3678" s="53"/>
      <c r="AN3678" s="53"/>
      <c r="AO3678" s="53"/>
      <c r="AP3678" s="53"/>
      <c r="AQ3678" s="53"/>
      <c r="AR3678" s="53"/>
      <c r="AS3678" s="53"/>
      <c r="AT3678" s="53"/>
      <c r="AU3678" s="53"/>
      <c r="AV3678" s="53"/>
      <c r="AW3678" s="53"/>
      <c r="AX3678" s="53"/>
      <c r="AY3678" s="53"/>
    </row>
    <row r="3679" spans="18:51">
      <c r="R3679" s="55"/>
      <c r="S3679" s="53"/>
      <c r="T3679" s="53"/>
      <c r="U3679" s="53"/>
      <c r="V3679" s="53"/>
      <c r="W3679" s="53"/>
      <c r="X3679" s="54"/>
      <c r="Y3679" s="54"/>
      <c r="Z3679" s="54"/>
      <c r="AA3679" s="54"/>
      <c r="AB3679" s="54"/>
      <c r="AC3679" s="54"/>
      <c r="AD3679" s="54"/>
      <c r="AE3679" s="54"/>
      <c r="AF3679" s="53"/>
      <c r="AG3679" s="54"/>
      <c r="AH3679" s="54"/>
      <c r="AI3679" s="54"/>
      <c r="AJ3679" s="53"/>
      <c r="AK3679" s="53"/>
      <c r="AL3679" s="53"/>
      <c r="AM3679" s="53"/>
      <c r="AN3679" s="53"/>
      <c r="AO3679" s="53"/>
      <c r="AP3679" s="53"/>
      <c r="AQ3679" s="53"/>
      <c r="AR3679" s="53"/>
      <c r="AS3679" s="53"/>
      <c r="AT3679" s="53"/>
      <c r="AU3679" s="53"/>
      <c r="AV3679" s="53"/>
      <c r="AW3679" s="53"/>
      <c r="AX3679" s="53"/>
      <c r="AY3679" s="53"/>
    </row>
    <row r="3680" spans="18:51">
      <c r="R3680" s="55"/>
      <c r="S3680" s="53"/>
      <c r="T3680" s="53"/>
      <c r="U3680" s="53"/>
      <c r="V3680" s="53"/>
      <c r="W3680" s="53"/>
      <c r="X3680" s="54"/>
      <c r="Y3680" s="54"/>
      <c r="Z3680" s="54"/>
      <c r="AA3680" s="54"/>
      <c r="AB3680" s="54"/>
      <c r="AC3680" s="54"/>
      <c r="AD3680" s="54"/>
      <c r="AE3680" s="54"/>
      <c r="AF3680" s="53"/>
      <c r="AG3680" s="54"/>
      <c r="AH3680" s="54"/>
      <c r="AI3680" s="54"/>
      <c r="AJ3680" s="53"/>
      <c r="AK3680" s="53"/>
      <c r="AL3680" s="53"/>
      <c r="AM3680" s="53"/>
      <c r="AN3680" s="53"/>
      <c r="AO3680" s="53"/>
      <c r="AP3680" s="53"/>
      <c r="AQ3680" s="53"/>
      <c r="AR3680" s="53"/>
      <c r="AS3680" s="53"/>
      <c r="AT3680" s="53"/>
      <c r="AU3680" s="53"/>
      <c r="AV3680" s="53"/>
      <c r="AW3680" s="53"/>
      <c r="AX3680" s="53"/>
      <c r="AY3680" s="53"/>
    </row>
    <row r="3681" spans="18:51">
      <c r="R3681" s="55"/>
      <c r="S3681" s="53"/>
      <c r="T3681" s="53"/>
      <c r="U3681" s="53"/>
      <c r="V3681" s="53"/>
      <c r="W3681" s="53"/>
      <c r="X3681" s="54"/>
      <c r="Y3681" s="54"/>
      <c r="Z3681" s="54"/>
      <c r="AA3681" s="54"/>
      <c r="AB3681" s="54"/>
      <c r="AC3681" s="54"/>
      <c r="AD3681" s="54"/>
      <c r="AE3681" s="54"/>
      <c r="AF3681" s="53"/>
      <c r="AG3681" s="54"/>
      <c r="AH3681" s="54"/>
      <c r="AI3681" s="54"/>
      <c r="AJ3681" s="53"/>
      <c r="AK3681" s="53"/>
      <c r="AL3681" s="53"/>
      <c r="AM3681" s="53"/>
      <c r="AN3681" s="53"/>
      <c r="AO3681" s="53"/>
      <c r="AP3681" s="53"/>
      <c r="AQ3681" s="53"/>
      <c r="AR3681" s="53"/>
      <c r="AS3681" s="53"/>
      <c r="AT3681" s="53"/>
      <c r="AU3681" s="53"/>
      <c r="AV3681" s="53"/>
      <c r="AW3681" s="53"/>
      <c r="AX3681" s="53"/>
      <c r="AY3681" s="53"/>
    </row>
    <row r="3682" spans="18:51">
      <c r="R3682" s="55"/>
      <c r="S3682" s="53"/>
      <c r="T3682" s="53"/>
      <c r="U3682" s="53"/>
      <c r="V3682" s="53"/>
      <c r="W3682" s="53"/>
      <c r="X3682" s="54"/>
      <c r="Y3682" s="54"/>
      <c r="Z3682" s="54"/>
      <c r="AA3682" s="54"/>
      <c r="AB3682" s="54"/>
      <c r="AC3682" s="54"/>
      <c r="AD3682" s="54"/>
      <c r="AE3682" s="54"/>
      <c r="AF3682" s="53"/>
      <c r="AG3682" s="54"/>
      <c r="AH3682" s="54"/>
      <c r="AI3682" s="54"/>
      <c r="AJ3682" s="53"/>
      <c r="AK3682" s="53"/>
      <c r="AL3682" s="53"/>
      <c r="AM3682" s="53"/>
      <c r="AN3682" s="53"/>
      <c r="AO3682" s="53"/>
      <c r="AP3682" s="53"/>
      <c r="AQ3682" s="53"/>
      <c r="AR3682" s="53"/>
      <c r="AS3682" s="53"/>
      <c r="AT3682" s="53"/>
      <c r="AU3682" s="53"/>
      <c r="AV3682" s="53"/>
      <c r="AW3682" s="53"/>
      <c r="AX3682" s="53"/>
      <c r="AY3682" s="53"/>
    </row>
    <row r="3683" spans="18:51">
      <c r="R3683" s="55"/>
      <c r="S3683" s="53"/>
      <c r="T3683" s="53"/>
      <c r="U3683" s="53"/>
      <c r="V3683" s="53"/>
      <c r="W3683" s="53"/>
      <c r="X3683" s="54"/>
      <c r="Y3683" s="54"/>
      <c r="Z3683" s="54"/>
      <c r="AA3683" s="54"/>
      <c r="AB3683" s="54"/>
      <c r="AC3683" s="54"/>
      <c r="AD3683" s="54"/>
      <c r="AE3683" s="54"/>
      <c r="AF3683" s="53"/>
      <c r="AG3683" s="54"/>
      <c r="AH3683" s="54"/>
      <c r="AI3683" s="54"/>
      <c r="AJ3683" s="53"/>
      <c r="AK3683" s="53"/>
      <c r="AL3683" s="53"/>
      <c r="AM3683" s="53"/>
      <c r="AN3683" s="53"/>
      <c r="AO3683" s="53"/>
      <c r="AP3683" s="53"/>
      <c r="AQ3683" s="53"/>
      <c r="AR3683" s="53"/>
      <c r="AS3683" s="53"/>
      <c r="AT3683" s="53"/>
      <c r="AU3683" s="53"/>
      <c r="AV3683" s="53"/>
      <c r="AW3683" s="53"/>
      <c r="AX3683" s="53"/>
      <c r="AY3683" s="53"/>
    </row>
    <row r="3684" spans="18:51">
      <c r="R3684" s="55"/>
      <c r="S3684" s="53"/>
      <c r="T3684" s="53"/>
      <c r="U3684" s="53"/>
      <c r="V3684" s="53"/>
      <c r="W3684" s="53"/>
      <c r="X3684" s="54"/>
      <c r="Y3684" s="54"/>
      <c r="Z3684" s="54"/>
      <c r="AA3684" s="54"/>
      <c r="AB3684" s="54"/>
      <c r="AC3684" s="54"/>
      <c r="AD3684" s="54"/>
      <c r="AE3684" s="54"/>
      <c r="AF3684" s="53"/>
      <c r="AG3684" s="54"/>
      <c r="AH3684" s="54"/>
      <c r="AI3684" s="54"/>
      <c r="AJ3684" s="53"/>
      <c r="AK3684" s="53"/>
      <c r="AL3684" s="53"/>
      <c r="AM3684" s="53"/>
      <c r="AN3684" s="53"/>
      <c r="AO3684" s="53"/>
      <c r="AP3684" s="53"/>
      <c r="AQ3684" s="53"/>
      <c r="AR3684" s="53"/>
      <c r="AS3684" s="53"/>
      <c r="AT3684" s="53"/>
      <c r="AU3684" s="53"/>
      <c r="AV3684" s="53"/>
      <c r="AW3684" s="53"/>
      <c r="AX3684" s="53"/>
      <c r="AY3684" s="53"/>
    </row>
    <row r="3685" spans="18:51">
      <c r="R3685" s="55"/>
      <c r="S3685" s="53"/>
      <c r="T3685" s="53"/>
      <c r="U3685" s="53"/>
      <c r="V3685" s="53"/>
      <c r="W3685" s="53"/>
      <c r="X3685" s="54"/>
      <c r="Y3685" s="54"/>
      <c r="Z3685" s="54"/>
      <c r="AA3685" s="54"/>
      <c r="AB3685" s="54"/>
      <c r="AC3685" s="54"/>
      <c r="AD3685" s="54"/>
      <c r="AE3685" s="54"/>
      <c r="AF3685" s="53"/>
      <c r="AG3685" s="54"/>
      <c r="AH3685" s="54"/>
      <c r="AI3685" s="54"/>
      <c r="AJ3685" s="53"/>
      <c r="AK3685" s="53"/>
      <c r="AL3685" s="53"/>
      <c r="AM3685" s="53"/>
      <c r="AN3685" s="53"/>
      <c r="AO3685" s="53"/>
      <c r="AP3685" s="53"/>
      <c r="AQ3685" s="53"/>
      <c r="AR3685" s="53"/>
      <c r="AS3685" s="53"/>
      <c r="AT3685" s="53"/>
      <c r="AU3685" s="53"/>
      <c r="AV3685" s="53"/>
      <c r="AW3685" s="53"/>
      <c r="AX3685" s="53"/>
      <c r="AY3685" s="53"/>
    </row>
    <row r="3686" spans="18:51">
      <c r="R3686" s="55"/>
      <c r="S3686" s="53"/>
      <c r="T3686" s="53"/>
      <c r="U3686" s="53"/>
      <c r="V3686" s="53"/>
      <c r="W3686" s="53"/>
      <c r="X3686" s="54"/>
      <c r="Y3686" s="54"/>
      <c r="Z3686" s="54"/>
      <c r="AA3686" s="54"/>
      <c r="AB3686" s="54"/>
      <c r="AC3686" s="54"/>
      <c r="AD3686" s="54"/>
      <c r="AE3686" s="54"/>
      <c r="AF3686" s="53"/>
      <c r="AG3686" s="54"/>
      <c r="AH3686" s="54"/>
      <c r="AI3686" s="54"/>
      <c r="AJ3686" s="53"/>
      <c r="AK3686" s="53"/>
      <c r="AL3686" s="53"/>
      <c r="AM3686" s="53"/>
      <c r="AN3686" s="53"/>
      <c r="AO3686" s="53"/>
      <c r="AP3686" s="53"/>
      <c r="AQ3686" s="53"/>
      <c r="AR3686" s="53"/>
      <c r="AS3686" s="53"/>
      <c r="AT3686" s="53"/>
      <c r="AU3686" s="53"/>
      <c r="AV3686" s="53"/>
      <c r="AW3686" s="53"/>
      <c r="AX3686" s="53"/>
      <c r="AY3686" s="53"/>
    </row>
    <row r="3687" spans="18:51">
      <c r="R3687" s="55"/>
      <c r="S3687" s="53"/>
      <c r="T3687" s="53"/>
      <c r="U3687" s="53"/>
      <c r="V3687" s="53"/>
      <c r="W3687" s="53"/>
      <c r="X3687" s="54"/>
      <c r="Y3687" s="54"/>
      <c r="Z3687" s="54"/>
      <c r="AA3687" s="54"/>
      <c r="AB3687" s="54"/>
      <c r="AC3687" s="54"/>
      <c r="AD3687" s="54"/>
      <c r="AE3687" s="54"/>
      <c r="AF3687" s="53"/>
      <c r="AG3687" s="54"/>
      <c r="AH3687" s="54"/>
      <c r="AI3687" s="54"/>
      <c r="AJ3687" s="53"/>
      <c r="AK3687" s="53"/>
      <c r="AL3687" s="53"/>
      <c r="AM3687" s="53"/>
      <c r="AN3687" s="53"/>
      <c r="AO3687" s="53"/>
      <c r="AP3687" s="53"/>
      <c r="AQ3687" s="53"/>
      <c r="AR3687" s="53"/>
      <c r="AS3687" s="53"/>
      <c r="AT3687" s="53"/>
      <c r="AU3687" s="53"/>
      <c r="AV3687" s="53"/>
      <c r="AW3687" s="53"/>
      <c r="AX3687" s="53"/>
      <c r="AY3687" s="53"/>
    </row>
    <row r="3688" spans="18:51">
      <c r="R3688" s="55"/>
      <c r="S3688" s="53"/>
      <c r="T3688" s="53"/>
      <c r="U3688" s="53"/>
      <c r="V3688" s="53"/>
      <c r="W3688" s="53"/>
      <c r="X3688" s="54"/>
      <c r="Y3688" s="54"/>
      <c r="Z3688" s="54"/>
      <c r="AA3688" s="54"/>
      <c r="AB3688" s="54"/>
      <c r="AC3688" s="54"/>
      <c r="AD3688" s="54"/>
      <c r="AE3688" s="54"/>
      <c r="AF3688" s="53"/>
      <c r="AG3688" s="54"/>
      <c r="AH3688" s="54"/>
      <c r="AI3688" s="54"/>
      <c r="AJ3688" s="53"/>
      <c r="AK3688" s="53"/>
      <c r="AL3688" s="53"/>
      <c r="AM3688" s="53"/>
      <c r="AN3688" s="53"/>
      <c r="AO3688" s="53"/>
      <c r="AP3688" s="53"/>
      <c r="AQ3688" s="53"/>
      <c r="AR3688" s="53"/>
      <c r="AS3688" s="53"/>
      <c r="AT3688" s="53"/>
      <c r="AU3688" s="53"/>
      <c r="AV3688" s="53"/>
      <c r="AW3688" s="53"/>
      <c r="AX3688" s="53"/>
      <c r="AY3688" s="53"/>
    </row>
    <row r="3689" spans="18:51">
      <c r="R3689" s="55"/>
      <c r="S3689" s="53"/>
      <c r="T3689" s="53"/>
      <c r="U3689" s="53"/>
      <c r="V3689" s="53"/>
      <c r="W3689" s="53"/>
      <c r="X3689" s="54"/>
      <c r="Y3689" s="54"/>
      <c r="Z3689" s="54"/>
      <c r="AA3689" s="54"/>
      <c r="AB3689" s="54"/>
      <c r="AC3689" s="54"/>
      <c r="AD3689" s="54"/>
      <c r="AE3689" s="54"/>
      <c r="AF3689" s="53"/>
      <c r="AG3689" s="54"/>
      <c r="AH3689" s="54"/>
      <c r="AI3689" s="54"/>
      <c r="AJ3689" s="53"/>
      <c r="AK3689" s="53"/>
      <c r="AL3689" s="53"/>
      <c r="AM3689" s="53"/>
      <c r="AN3689" s="53"/>
      <c r="AO3689" s="53"/>
      <c r="AP3689" s="53"/>
      <c r="AQ3689" s="53"/>
      <c r="AR3689" s="53"/>
      <c r="AS3689" s="53"/>
      <c r="AT3689" s="53"/>
      <c r="AU3689" s="53"/>
      <c r="AV3689" s="53"/>
      <c r="AW3689" s="53"/>
      <c r="AX3689" s="53"/>
      <c r="AY3689" s="53"/>
    </row>
    <row r="3690" spans="18:51">
      <c r="R3690" s="55"/>
      <c r="S3690" s="53"/>
      <c r="T3690" s="53"/>
      <c r="U3690" s="53"/>
      <c r="V3690" s="53"/>
      <c r="W3690" s="53"/>
      <c r="X3690" s="54"/>
      <c r="Y3690" s="54"/>
      <c r="Z3690" s="54"/>
      <c r="AA3690" s="54"/>
      <c r="AB3690" s="54"/>
      <c r="AC3690" s="54"/>
      <c r="AD3690" s="54"/>
      <c r="AE3690" s="54"/>
      <c r="AF3690" s="53"/>
      <c r="AG3690" s="54"/>
      <c r="AH3690" s="54"/>
      <c r="AI3690" s="54"/>
      <c r="AJ3690" s="53"/>
      <c r="AK3690" s="53"/>
      <c r="AL3690" s="53"/>
      <c r="AM3690" s="53"/>
      <c r="AN3690" s="53"/>
      <c r="AO3690" s="53"/>
      <c r="AP3690" s="53"/>
      <c r="AQ3690" s="53"/>
      <c r="AR3690" s="53"/>
      <c r="AS3690" s="53"/>
      <c r="AT3690" s="53"/>
      <c r="AU3690" s="53"/>
      <c r="AV3690" s="53"/>
      <c r="AW3690" s="53"/>
      <c r="AX3690" s="53"/>
      <c r="AY3690" s="53"/>
    </row>
    <row r="3691" spans="18:51">
      <c r="R3691" s="55"/>
      <c r="S3691" s="53"/>
      <c r="T3691" s="53"/>
      <c r="U3691" s="53"/>
      <c r="V3691" s="53"/>
      <c r="W3691" s="53"/>
      <c r="X3691" s="54"/>
      <c r="Y3691" s="54"/>
      <c r="Z3691" s="54"/>
      <c r="AA3691" s="54"/>
      <c r="AB3691" s="54"/>
      <c r="AC3691" s="54"/>
      <c r="AD3691" s="54"/>
      <c r="AE3691" s="54"/>
      <c r="AF3691" s="53"/>
      <c r="AG3691" s="54"/>
      <c r="AH3691" s="54"/>
      <c r="AI3691" s="54"/>
      <c r="AJ3691" s="53"/>
      <c r="AK3691" s="53"/>
      <c r="AL3691" s="53"/>
      <c r="AM3691" s="53"/>
      <c r="AN3691" s="53"/>
      <c r="AO3691" s="53"/>
      <c r="AP3691" s="53"/>
      <c r="AQ3691" s="53"/>
      <c r="AR3691" s="53"/>
      <c r="AS3691" s="53"/>
      <c r="AT3691" s="53"/>
      <c r="AU3691" s="53"/>
      <c r="AV3691" s="53"/>
      <c r="AW3691" s="53"/>
      <c r="AX3691" s="53"/>
      <c r="AY3691" s="53"/>
    </row>
    <row r="3692" spans="18:51">
      <c r="R3692" s="55"/>
      <c r="S3692" s="53"/>
      <c r="T3692" s="53"/>
      <c r="U3692" s="53"/>
      <c r="V3692" s="53"/>
      <c r="W3692" s="53"/>
      <c r="X3692" s="54"/>
      <c r="Y3692" s="54"/>
      <c r="Z3692" s="54"/>
      <c r="AA3692" s="54"/>
      <c r="AB3692" s="54"/>
      <c r="AC3692" s="54"/>
      <c r="AD3692" s="54"/>
      <c r="AE3692" s="54"/>
      <c r="AF3692" s="53"/>
      <c r="AG3692" s="54"/>
      <c r="AH3692" s="54"/>
      <c r="AI3692" s="54"/>
      <c r="AJ3692" s="53"/>
      <c r="AK3692" s="53"/>
      <c r="AL3692" s="53"/>
      <c r="AM3692" s="53"/>
      <c r="AN3692" s="53"/>
      <c r="AO3692" s="53"/>
      <c r="AP3692" s="53"/>
      <c r="AQ3692" s="53"/>
      <c r="AR3692" s="53"/>
      <c r="AS3692" s="53"/>
      <c r="AT3692" s="53"/>
      <c r="AU3692" s="53"/>
      <c r="AV3692" s="53"/>
      <c r="AW3692" s="53"/>
      <c r="AX3692" s="53"/>
      <c r="AY3692" s="53"/>
    </row>
    <row r="3693" spans="18:51">
      <c r="R3693" s="55"/>
      <c r="S3693" s="53"/>
      <c r="T3693" s="53"/>
      <c r="U3693" s="53"/>
      <c r="V3693" s="53"/>
      <c r="W3693" s="53"/>
      <c r="X3693" s="54"/>
      <c r="Y3693" s="54"/>
      <c r="Z3693" s="54"/>
      <c r="AA3693" s="54"/>
      <c r="AB3693" s="54"/>
      <c r="AC3693" s="54"/>
      <c r="AD3693" s="54"/>
      <c r="AE3693" s="54"/>
      <c r="AF3693" s="53"/>
      <c r="AG3693" s="54"/>
      <c r="AH3693" s="54"/>
      <c r="AI3693" s="54"/>
      <c r="AJ3693" s="53"/>
      <c r="AK3693" s="53"/>
      <c r="AL3693" s="53"/>
      <c r="AM3693" s="53"/>
      <c r="AN3693" s="53"/>
      <c r="AO3693" s="53"/>
      <c r="AP3693" s="53"/>
      <c r="AQ3693" s="53"/>
      <c r="AR3693" s="53"/>
      <c r="AS3693" s="53"/>
      <c r="AT3693" s="53"/>
      <c r="AU3693" s="53"/>
      <c r="AV3693" s="53"/>
      <c r="AW3693" s="53"/>
      <c r="AX3693" s="53"/>
      <c r="AY3693" s="53"/>
    </row>
    <row r="3694" spans="18:51">
      <c r="R3694" s="55"/>
      <c r="S3694" s="53"/>
      <c r="T3694" s="53"/>
      <c r="U3694" s="53"/>
      <c r="V3694" s="53"/>
      <c r="W3694" s="53"/>
      <c r="X3694" s="54"/>
      <c r="Y3694" s="54"/>
      <c r="Z3694" s="54"/>
      <c r="AA3694" s="54"/>
      <c r="AB3694" s="54"/>
      <c r="AC3694" s="54"/>
      <c r="AD3694" s="54"/>
      <c r="AE3694" s="54"/>
      <c r="AF3694" s="53"/>
      <c r="AG3694" s="54"/>
      <c r="AH3694" s="54"/>
      <c r="AI3694" s="54"/>
      <c r="AJ3694" s="53"/>
      <c r="AK3694" s="53"/>
      <c r="AL3694" s="53"/>
      <c r="AM3694" s="53"/>
      <c r="AN3694" s="53"/>
      <c r="AO3694" s="53"/>
      <c r="AP3694" s="53"/>
      <c r="AQ3694" s="53"/>
      <c r="AR3694" s="53"/>
      <c r="AS3694" s="53"/>
      <c r="AT3694" s="53"/>
      <c r="AU3694" s="53"/>
      <c r="AV3694" s="53"/>
      <c r="AW3694" s="53"/>
      <c r="AX3694" s="53"/>
      <c r="AY3694" s="53"/>
    </row>
    <row r="3695" spans="18:51">
      <c r="R3695" s="55"/>
      <c r="S3695" s="53"/>
      <c r="T3695" s="53"/>
      <c r="U3695" s="53"/>
      <c r="V3695" s="53"/>
      <c r="W3695" s="53"/>
      <c r="X3695" s="54"/>
      <c r="Y3695" s="54"/>
      <c r="Z3695" s="54"/>
      <c r="AA3695" s="54"/>
      <c r="AB3695" s="54"/>
      <c r="AC3695" s="54"/>
      <c r="AD3695" s="54"/>
      <c r="AE3695" s="54"/>
      <c r="AF3695" s="53"/>
      <c r="AG3695" s="54"/>
      <c r="AH3695" s="54"/>
      <c r="AI3695" s="54"/>
      <c r="AJ3695" s="53"/>
      <c r="AK3695" s="53"/>
      <c r="AL3695" s="53"/>
      <c r="AM3695" s="53"/>
      <c r="AN3695" s="53"/>
      <c r="AO3695" s="53"/>
      <c r="AP3695" s="53"/>
      <c r="AQ3695" s="53"/>
      <c r="AR3695" s="53"/>
      <c r="AS3695" s="53"/>
      <c r="AT3695" s="53"/>
      <c r="AU3695" s="53"/>
      <c r="AV3695" s="53"/>
      <c r="AW3695" s="53"/>
      <c r="AX3695" s="53"/>
      <c r="AY3695" s="53"/>
    </row>
    <row r="3696" spans="18:51">
      <c r="R3696" s="55"/>
      <c r="S3696" s="53"/>
      <c r="T3696" s="53"/>
      <c r="U3696" s="53"/>
      <c r="V3696" s="53"/>
      <c r="W3696" s="53"/>
      <c r="X3696" s="54"/>
      <c r="Y3696" s="54"/>
      <c r="Z3696" s="54"/>
      <c r="AA3696" s="54"/>
      <c r="AB3696" s="54"/>
      <c r="AC3696" s="54"/>
      <c r="AD3696" s="54"/>
      <c r="AE3696" s="54"/>
      <c r="AF3696" s="53"/>
      <c r="AG3696" s="54"/>
      <c r="AH3696" s="54"/>
      <c r="AI3696" s="54"/>
      <c r="AJ3696" s="53"/>
      <c r="AK3696" s="53"/>
      <c r="AL3696" s="53"/>
      <c r="AM3696" s="53"/>
      <c r="AN3696" s="53"/>
      <c r="AO3696" s="53"/>
      <c r="AP3696" s="53"/>
      <c r="AQ3696" s="53"/>
      <c r="AR3696" s="53"/>
      <c r="AS3696" s="53"/>
      <c r="AT3696" s="53"/>
      <c r="AU3696" s="53"/>
      <c r="AV3696" s="53"/>
      <c r="AW3696" s="53"/>
      <c r="AX3696" s="53"/>
      <c r="AY3696" s="53"/>
    </row>
    <row r="3697" spans="18:51">
      <c r="R3697" s="55"/>
      <c r="S3697" s="53"/>
      <c r="T3697" s="53"/>
      <c r="U3697" s="53"/>
      <c r="V3697" s="53"/>
      <c r="W3697" s="53"/>
      <c r="X3697" s="54"/>
      <c r="Y3697" s="54"/>
      <c r="Z3697" s="54"/>
      <c r="AA3697" s="54"/>
      <c r="AB3697" s="54"/>
      <c r="AC3697" s="54"/>
      <c r="AD3697" s="54"/>
      <c r="AE3697" s="54"/>
      <c r="AF3697" s="53"/>
      <c r="AG3697" s="54"/>
      <c r="AH3697" s="54"/>
      <c r="AI3697" s="54"/>
      <c r="AJ3697" s="53"/>
      <c r="AK3697" s="53"/>
      <c r="AL3697" s="53"/>
      <c r="AM3697" s="53"/>
      <c r="AN3697" s="53"/>
      <c r="AO3697" s="53"/>
      <c r="AP3697" s="53"/>
      <c r="AQ3697" s="53"/>
      <c r="AR3697" s="53"/>
      <c r="AS3697" s="53"/>
      <c r="AT3697" s="53"/>
      <c r="AU3697" s="53"/>
      <c r="AV3697" s="53"/>
      <c r="AW3697" s="53"/>
      <c r="AX3697" s="53"/>
      <c r="AY3697" s="53"/>
    </row>
    <row r="3698" spans="18:51">
      <c r="R3698" s="55"/>
      <c r="S3698" s="53"/>
      <c r="T3698" s="53"/>
      <c r="U3698" s="53"/>
      <c r="V3698" s="53"/>
      <c r="W3698" s="53"/>
      <c r="X3698" s="54"/>
      <c r="Y3698" s="54"/>
      <c r="Z3698" s="54"/>
      <c r="AA3698" s="54"/>
      <c r="AB3698" s="54"/>
      <c r="AC3698" s="54"/>
      <c r="AD3698" s="54"/>
      <c r="AE3698" s="54"/>
      <c r="AF3698" s="53"/>
      <c r="AG3698" s="54"/>
      <c r="AH3698" s="54"/>
      <c r="AI3698" s="54"/>
      <c r="AJ3698" s="53"/>
      <c r="AK3698" s="53"/>
      <c r="AL3698" s="53"/>
      <c r="AM3698" s="53"/>
      <c r="AN3698" s="53"/>
      <c r="AO3698" s="53"/>
      <c r="AP3698" s="53"/>
      <c r="AQ3698" s="53"/>
      <c r="AR3698" s="53"/>
      <c r="AS3698" s="53"/>
      <c r="AT3698" s="53"/>
      <c r="AU3698" s="53"/>
      <c r="AV3698" s="53"/>
      <c r="AW3698" s="53"/>
      <c r="AX3698" s="53"/>
      <c r="AY3698" s="53"/>
    </row>
    <row r="3699" spans="18:51">
      <c r="R3699" s="55"/>
      <c r="S3699" s="53"/>
      <c r="T3699" s="53"/>
      <c r="U3699" s="53"/>
      <c r="V3699" s="53"/>
      <c r="W3699" s="53"/>
      <c r="X3699" s="54"/>
      <c r="Y3699" s="54"/>
      <c r="Z3699" s="54"/>
      <c r="AA3699" s="54"/>
      <c r="AB3699" s="54"/>
      <c r="AC3699" s="54"/>
      <c r="AD3699" s="54"/>
      <c r="AE3699" s="54"/>
      <c r="AF3699" s="53"/>
      <c r="AG3699" s="54"/>
      <c r="AH3699" s="54"/>
      <c r="AI3699" s="54"/>
      <c r="AJ3699" s="53"/>
      <c r="AK3699" s="53"/>
      <c r="AL3699" s="53"/>
      <c r="AM3699" s="53"/>
      <c r="AN3699" s="53"/>
      <c r="AO3699" s="53"/>
      <c r="AP3699" s="53"/>
      <c r="AQ3699" s="53"/>
      <c r="AR3699" s="53"/>
      <c r="AS3699" s="53"/>
      <c r="AT3699" s="53"/>
      <c r="AU3699" s="53"/>
      <c r="AV3699" s="53"/>
      <c r="AW3699" s="53"/>
      <c r="AX3699" s="53"/>
      <c r="AY3699" s="53"/>
    </row>
    <row r="3700" spans="18:51">
      <c r="R3700" s="55"/>
      <c r="S3700" s="53"/>
      <c r="T3700" s="53"/>
      <c r="U3700" s="53"/>
      <c r="V3700" s="53"/>
      <c r="W3700" s="53"/>
      <c r="X3700" s="54"/>
      <c r="Y3700" s="54"/>
      <c r="Z3700" s="54"/>
      <c r="AA3700" s="54"/>
      <c r="AB3700" s="54"/>
      <c r="AC3700" s="54"/>
      <c r="AD3700" s="54"/>
      <c r="AE3700" s="54"/>
      <c r="AF3700" s="53"/>
      <c r="AG3700" s="54"/>
      <c r="AH3700" s="54"/>
      <c r="AI3700" s="54"/>
      <c r="AJ3700" s="53"/>
      <c r="AK3700" s="53"/>
      <c r="AL3700" s="53"/>
      <c r="AM3700" s="53"/>
      <c r="AN3700" s="53"/>
      <c r="AO3700" s="53"/>
      <c r="AP3700" s="53"/>
      <c r="AQ3700" s="53"/>
      <c r="AR3700" s="53"/>
      <c r="AS3700" s="53"/>
      <c r="AT3700" s="53"/>
      <c r="AU3700" s="53"/>
      <c r="AV3700" s="53"/>
      <c r="AW3700" s="53"/>
      <c r="AX3700" s="53"/>
      <c r="AY3700" s="53"/>
    </row>
    <row r="3701" spans="18:51">
      <c r="R3701" s="55"/>
      <c r="S3701" s="53"/>
      <c r="T3701" s="53"/>
      <c r="U3701" s="53"/>
      <c r="V3701" s="53"/>
      <c r="W3701" s="53"/>
      <c r="X3701" s="54"/>
      <c r="Y3701" s="54"/>
      <c r="Z3701" s="54"/>
      <c r="AA3701" s="54"/>
      <c r="AB3701" s="54"/>
      <c r="AC3701" s="54"/>
      <c r="AD3701" s="54"/>
      <c r="AE3701" s="54"/>
      <c r="AF3701" s="53"/>
      <c r="AG3701" s="54"/>
      <c r="AH3701" s="54"/>
      <c r="AI3701" s="54"/>
      <c r="AJ3701" s="53"/>
      <c r="AK3701" s="53"/>
      <c r="AL3701" s="53"/>
      <c r="AM3701" s="53"/>
      <c r="AN3701" s="53"/>
      <c r="AO3701" s="53"/>
      <c r="AP3701" s="53"/>
      <c r="AQ3701" s="53"/>
      <c r="AR3701" s="53"/>
      <c r="AS3701" s="53"/>
      <c r="AT3701" s="53"/>
      <c r="AU3701" s="53"/>
      <c r="AV3701" s="53"/>
      <c r="AW3701" s="53"/>
      <c r="AX3701" s="53"/>
      <c r="AY3701" s="53"/>
    </row>
    <row r="3702" spans="18:51">
      <c r="R3702" s="55"/>
      <c r="S3702" s="53"/>
      <c r="T3702" s="53"/>
      <c r="U3702" s="53"/>
      <c r="V3702" s="53"/>
      <c r="W3702" s="53"/>
      <c r="X3702" s="54"/>
      <c r="Y3702" s="54"/>
      <c r="Z3702" s="54"/>
      <c r="AA3702" s="54"/>
      <c r="AB3702" s="54"/>
      <c r="AC3702" s="54"/>
      <c r="AD3702" s="54"/>
      <c r="AE3702" s="54"/>
      <c r="AF3702" s="53"/>
      <c r="AG3702" s="54"/>
      <c r="AH3702" s="54"/>
      <c r="AI3702" s="54"/>
      <c r="AJ3702" s="53"/>
      <c r="AK3702" s="53"/>
      <c r="AL3702" s="53"/>
      <c r="AM3702" s="53"/>
      <c r="AN3702" s="53"/>
      <c r="AO3702" s="53"/>
      <c r="AP3702" s="53"/>
      <c r="AQ3702" s="53"/>
      <c r="AR3702" s="53"/>
      <c r="AS3702" s="53"/>
      <c r="AT3702" s="53"/>
      <c r="AU3702" s="53"/>
      <c r="AV3702" s="53"/>
      <c r="AW3702" s="53"/>
      <c r="AX3702" s="53"/>
      <c r="AY3702" s="53"/>
    </row>
    <row r="3703" spans="18:51">
      <c r="R3703" s="55"/>
      <c r="S3703" s="53"/>
      <c r="T3703" s="53"/>
      <c r="U3703" s="53"/>
      <c r="V3703" s="53"/>
      <c r="W3703" s="53"/>
      <c r="X3703" s="54"/>
      <c r="Y3703" s="54"/>
      <c r="Z3703" s="54"/>
      <c r="AA3703" s="54"/>
      <c r="AB3703" s="54"/>
      <c r="AC3703" s="54"/>
      <c r="AD3703" s="54"/>
      <c r="AE3703" s="54"/>
      <c r="AF3703" s="53"/>
      <c r="AG3703" s="54"/>
      <c r="AH3703" s="54"/>
      <c r="AI3703" s="54"/>
      <c r="AJ3703" s="53"/>
      <c r="AK3703" s="53"/>
      <c r="AL3703" s="53"/>
      <c r="AM3703" s="53"/>
      <c r="AN3703" s="53"/>
      <c r="AO3703" s="53"/>
      <c r="AP3703" s="53"/>
      <c r="AQ3703" s="53"/>
      <c r="AR3703" s="53"/>
      <c r="AS3703" s="53"/>
      <c r="AT3703" s="53"/>
      <c r="AU3703" s="53"/>
      <c r="AV3703" s="53"/>
      <c r="AW3703" s="53"/>
      <c r="AX3703" s="53"/>
      <c r="AY3703" s="53"/>
    </row>
    <row r="3704" spans="18:51">
      <c r="R3704" s="55"/>
      <c r="S3704" s="53"/>
      <c r="T3704" s="53"/>
      <c r="U3704" s="53"/>
      <c r="V3704" s="53"/>
      <c r="W3704" s="53"/>
      <c r="X3704" s="54"/>
      <c r="Y3704" s="54"/>
      <c r="Z3704" s="54"/>
      <c r="AA3704" s="54"/>
      <c r="AB3704" s="54"/>
      <c r="AC3704" s="54"/>
      <c r="AD3704" s="54"/>
      <c r="AE3704" s="54"/>
      <c r="AF3704" s="53"/>
      <c r="AG3704" s="54"/>
      <c r="AH3704" s="54"/>
      <c r="AI3704" s="54"/>
      <c r="AJ3704" s="53"/>
      <c r="AK3704" s="53"/>
      <c r="AL3704" s="53"/>
      <c r="AM3704" s="53"/>
      <c r="AN3704" s="53"/>
      <c r="AO3704" s="53"/>
      <c r="AP3704" s="53"/>
      <c r="AQ3704" s="53"/>
      <c r="AR3704" s="53"/>
      <c r="AS3704" s="53"/>
      <c r="AT3704" s="53"/>
      <c r="AU3704" s="53"/>
      <c r="AV3704" s="53"/>
      <c r="AW3704" s="53"/>
      <c r="AX3704" s="53"/>
      <c r="AY3704" s="53"/>
    </row>
    <row r="3705" spans="18:51">
      <c r="R3705" s="55"/>
      <c r="S3705" s="53"/>
      <c r="T3705" s="53"/>
      <c r="U3705" s="53"/>
      <c r="V3705" s="53"/>
      <c r="W3705" s="53"/>
      <c r="X3705" s="54"/>
      <c r="Y3705" s="54"/>
      <c r="Z3705" s="54"/>
      <c r="AA3705" s="54"/>
      <c r="AB3705" s="54"/>
      <c r="AC3705" s="54"/>
      <c r="AD3705" s="54"/>
      <c r="AE3705" s="54"/>
      <c r="AF3705" s="53"/>
      <c r="AG3705" s="54"/>
      <c r="AH3705" s="54"/>
      <c r="AI3705" s="54"/>
      <c r="AJ3705" s="53"/>
      <c r="AK3705" s="53"/>
      <c r="AL3705" s="53"/>
      <c r="AM3705" s="53"/>
      <c r="AN3705" s="53"/>
      <c r="AO3705" s="53"/>
      <c r="AP3705" s="53"/>
      <c r="AQ3705" s="53"/>
      <c r="AR3705" s="53"/>
      <c r="AS3705" s="53"/>
      <c r="AT3705" s="53"/>
      <c r="AU3705" s="53"/>
      <c r="AV3705" s="53"/>
      <c r="AW3705" s="53"/>
      <c r="AX3705" s="53"/>
      <c r="AY3705" s="53"/>
    </row>
    <row r="3706" spans="18:51">
      <c r="R3706" s="55"/>
      <c r="S3706" s="53"/>
      <c r="T3706" s="53"/>
      <c r="U3706" s="53"/>
      <c r="V3706" s="53"/>
      <c r="W3706" s="53"/>
      <c r="X3706" s="54"/>
      <c r="Y3706" s="54"/>
      <c r="Z3706" s="54"/>
      <c r="AA3706" s="54"/>
      <c r="AB3706" s="54"/>
      <c r="AC3706" s="54"/>
      <c r="AD3706" s="54"/>
      <c r="AE3706" s="54"/>
      <c r="AF3706" s="53"/>
      <c r="AG3706" s="54"/>
      <c r="AH3706" s="54"/>
      <c r="AI3706" s="54"/>
      <c r="AJ3706" s="53"/>
      <c r="AK3706" s="53"/>
      <c r="AL3706" s="53"/>
      <c r="AM3706" s="53"/>
      <c r="AN3706" s="53"/>
      <c r="AO3706" s="53"/>
      <c r="AP3706" s="53"/>
      <c r="AQ3706" s="53"/>
      <c r="AR3706" s="53"/>
      <c r="AS3706" s="53"/>
      <c r="AT3706" s="53"/>
      <c r="AU3706" s="53"/>
      <c r="AV3706" s="53"/>
      <c r="AW3706" s="53"/>
      <c r="AX3706" s="53"/>
      <c r="AY3706" s="53"/>
    </row>
    <row r="3707" spans="18:51">
      <c r="R3707" s="55"/>
      <c r="S3707" s="53"/>
      <c r="T3707" s="53"/>
      <c r="U3707" s="53"/>
      <c r="V3707" s="53"/>
      <c r="W3707" s="53"/>
      <c r="X3707" s="54"/>
      <c r="Y3707" s="54"/>
      <c r="Z3707" s="54"/>
      <c r="AA3707" s="54"/>
      <c r="AB3707" s="54"/>
      <c r="AC3707" s="54"/>
      <c r="AD3707" s="54"/>
      <c r="AE3707" s="54"/>
      <c r="AF3707" s="53"/>
      <c r="AG3707" s="54"/>
      <c r="AH3707" s="54"/>
      <c r="AI3707" s="54"/>
      <c r="AJ3707" s="53"/>
      <c r="AK3707" s="53"/>
      <c r="AL3707" s="53"/>
      <c r="AM3707" s="53"/>
      <c r="AN3707" s="53"/>
      <c r="AO3707" s="53"/>
      <c r="AP3707" s="53"/>
      <c r="AQ3707" s="53"/>
      <c r="AR3707" s="53"/>
      <c r="AS3707" s="53"/>
      <c r="AT3707" s="53"/>
      <c r="AU3707" s="53"/>
      <c r="AV3707" s="53"/>
      <c r="AW3707" s="53"/>
      <c r="AX3707" s="53"/>
      <c r="AY3707" s="53"/>
    </row>
    <row r="3708" spans="18:51">
      <c r="R3708" s="55"/>
      <c r="S3708" s="53"/>
      <c r="T3708" s="53"/>
      <c r="U3708" s="53"/>
      <c r="V3708" s="53"/>
      <c r="W3708" s="53"/>
      <c r="X3708" s="54"/>
      <c r="Y3708" s="54"/>
      <c r="Z3708" s="54"/>
      <c r="AA3708" s="54"/>
      <c r="AB3708" s="54"/>
      <c r="AC3708" s="54"/>
      <c r="AD3708" s="54"/>
      <c r="AE3708" s="54"/>
      <c r="AF3708" s="53"/>
      <c r="AG3708" s="54"/>
      <c r="AH3708" s="54"/>
      <c r="AI3708" s="54"/>
      <c r="AJ3708" s="53"/>
      <c r="AK3708" s="53"/>
      <c r="AL3708" s="53"/>
      <c r="AM3708" s="53"/>
      <c r="AN3708" s="53"/>
      <c r="AO3708" s="53"/>
      <c r="AP3708" s="53"/>
      <c r="AQ3708" s="53"/>
      <c r="AR3708" s="53"/>
      <c r="AS3708" s="53"/>
      <c r="AT3708" s="53"/>
      <c r="AU3708" s="53"/>
      <c r="AV3708" s="53"/>
      <c r="AW3708" s="53"/>
      <c r="AX3708" s="53"/>
      <c r="AY3708" s="53"/>
    </row>
    <row r="3709" spans="18:51">
      <c r="R3709" s="55"/>
      <c r="S3709" s="53"/>
      <c r="T3709" s="53"/>
      <c r="U3709" s="53"/>
      <c r="V3709" s="53"/>
      <c r="W3709" s="53"/>
      <c r="X3709" s="54"/>
      <c r="Y3709" s="54"/>
      <c r="Z3709" s="54"/>
      <c r="AA3709" s="54"/>
      <c r="AB3709" s="54"/>
      <c r="AC3709" s="54"/>
      <c r="AD3709" s="54"/>
      <c r="AE3709" s="54"/>
      <c r="AF3709" s="53"/>
      <c r="AG3709" s="54"/>
      <c r="AH3709" s="54"/>
      <c r="AI3709" s="54"/>
      <c r="AJ3709" s="53"/>
      <c r="AK3709" s="53"/>
      <c r="AL3709" s="53"/>
      <c r="AM3709" s="53"/>
      <c r="AN3709" s="53"/>
      <c r="AO3709" s="53"/>
      <c r="AP3709" s="53"/>
      <c r="AQ3709" s="53"/>
      <c r="AR3709" s="53"/>
      <c r="AS3709" s="53"/>
      <c r="AT3709" s="53"/>
      <c r="AU3709" s="53"/>
      <c r="AV3709" s="53"/>
      <c r="AW3709" s="53"/>
      <c r="AX3709" s="53"/>
      <c r="AY3709" s="53"/>
    </row>
    <row r="3710" spans="18:51">
      <c r="R3710" s="55"/>
      <c r="S3710" s="53"/>
      <c r="T3710" s="53"/>
      <c r="U3710" s="53"/>
      <c r="V3710" s="53"/>
      <c r="W3710" s="53"/>
      <c r="X3710" s="54"/>
      <c r="Y3710" s="54"/>
      <c r="Z3710" s="54"/>
      <c r="AA3710" s="54"/>
      <c r="AB3710" s="54"/>
      <c r="AC3710" s="54"/>
      <c r="AD3710" s="54"/>
      <c r="AE3710" s="54"/>
      <c r="AF3710" s="53"/>
      <c r="AG3710" s="54"/>
      <c r="AH3710" s="54"/>
      <c r="AI3710" s="54"/>
      <c r="AJ3710" s="53"/>
      <c r="AK3710" s="53"/>
      <c r="AL3710" s="53"/>
      <c r="AM3710" s="53"/>
      <c r="AN3710" s="53"/>
      <c r="AO3710" s="53"/>
      <c r="AP3710" s="53"/>
      <c r="AQ3710" s="53"/>
      <c r="AR3710" s="53"/>
      <c r="AS3710" s="53"/>
      <c r="AT3710" s="53"/>
      <c r="AU3710" s="53"/>
      <c r="AV3710" s="53"/>
      <c r="AW3710" s="53"/>
      <c r="AX3710" s="53"/>
      <c r="AY3710" s="53"/>
    </row>
    <row r="3711" spans="18:51">
      <c r="R3711" s="55"/>
      <c r="S3711" s="53"/>
      <c r="T3711" s="53"/>
      <c r="U3711" s="53"/>
      <c r="V3711" s="53"/>
      <c r="W3711" s="53"/>
      <c r="X3711" s="54"/>
      <c r="Y3711" s="54"/>
      <c r="Z3711" s="54"/>
      <c r="AA3711" s="54"/>
      <c r="AB3711" s="54"/>
      <c r="AC3711" s="54"/>
      <c r="AD3711" s="54"/>
      <c r="AE3711" s="54"/>
      <c r="AF3711" s="53"/>
      <c r="AG3711" s="54"/>
      <c r="AH3711" s="54"/>
      <c r="AI3711" s="54"/>
      <c r="AJ3711" s="53"/>
      <c r="AK3711" s="53"/>
      <c r="AL3711" s="53"/>
      <c r="AM3711" s="53"/>
      <c r="AN3711" s="53"/>
      <c r="AO3711" s="53"/>
      <c r="AP3711" s="53"/>
      <c r="AQ3711" s="53"/>
      <c r="AR3711" s="53"/>
      <c r="AS3711" s="53"/>
      <c r="AT3711" s="53"/>
      <c r="AU3711" s="53"/>
      <c r="AV3711" s="53"/>
      <c r="AW3711" s="53"/>
      <c r="AX3711" s="53"/>
      <c r="AY3711" s="53"/>
    </row>
    <row r="3712" spans="18:51">
      <c r="R3712" s="55"/>
      <c r="S3712" s="53"/>
      <c r="T3712" s="53"/>
      <c r="U3712" s="53"/>
      <c r="V3712" s="53"/>
      <c r="W3712" s="53"/>
      <c r="X3712" s="54"/>
      <c r="Y3712" s="54"/>
      <c r="Z3712" s="54"/>
      <c r="AA3712" s="54"/>
      <c r="AB3712" s="54"/>
      <c r="AC3712" s="54"/>
      <c r="AD3712" s="54"/>
      <c r="AE3712" s="54"/>
      <c r="AF3712" s="53"/>
      <c r="AG3712" s="54"/>
      <c r="AH3712" s="54"/>
      <c r="AI3712" s="54"/>
      <c r="AJ3712" s="53"/>
      <c r="AK3712" s="53"/>
      <c r="AL3712" s="53"/>
      <c r="AM3712" s="53"/>
      <c r="AN3712" s="53"/>
      <c r="AO3712" s="53"/>
      <c r="AP3712" s="53"/>
      <c r="AQ3712" s="53"/>
      <c r="AR3712" s="53"/>
      <c r="AS3712" s="53"/>
      <c r="AT3712" s="53"/>
      <c r="AU3712" s="53"/>
      <c r="AV3712" s="53"/>
      <c r="AW3712" s="53"/>
      <c r="AX3712" s="53"/>
      <c r="AY3712" s="53"/>
    </row>
    <row r="3713" spans="18:51">
      <c r="R3713" s="55"/>
      <c r="S3713" s="53"/>
      <c r="T3713" s="53"/>
      <c r="U3713" s="53"/>
      <c r="V3713" s="53"/>
      <c r="W3713" s="53"/>
      <c r="X3713" s="54"/>
      <c r="Y3713" s="54"/>
      <c r="Z3713" s="54"/>
      <c r="AA3713" s="54"/>
      <c r="AB3713" s="54"/>
      <c r="AC3713" s="54"/>
      <c r="AD3713" s="54"/>
      <c r="AE3713" s="54"/>
      <c r="AF3713" s="53"/>
      <c r="AG3713" s="54"/>
      <c r="AH3713" s="54"/>
      <c r="AI3713" s="54"/>
      <c r="AJ3713" s="53"/>
      <c r="AK3713" s="53"/>
      <c r="AL3713" s="53"/>
      <c r="AM3713" s="53"/>
      <c r="AN3713" s="53"/>
      <c r="AO3713" s="53"/>
      <c r="AP3713" s="53"/>
      <c r="AQ3713" s="53"/>
      <c r="AR3713" s="53"/>
      <c r="AS3713" s="53"/>
      <c r="AT3713" s="53"/>
      <c r="AU3713" s="53"/>
      <c r="AV3713" s="53"/>
      <c r="AW3713" s="53"/>
      <c r="AX3713" s="53"/>
      <c r="AY3713" s="53"/>
    </row>
    <row r="3714" spans="18:51">
      <c r="R3714" s="55"/>
      <c r="S3714" s="53"/>
      <c r="T3714" s="53"/>
      <c r="U3714" s="53"/>
      <c r="V3714" s="53"/>
      <c r="W3714" s="53"/>
      <c r="X3714" s="54"/>
      <c r="Y3714" s="54"/>
      <c r="Z3714" s="54"/>
      <c r="AA3714" s="54"/>
      <c r="AB3714" s="54"/>
      <c r="AC3714" s="54"/>
      <c r="AD3714" s="54"/>
      <c r="AE3714" s="54"/>
      <c r="AF3714" s="53"/>
      <c r="AG3714" s="54"/>
      <c r="AH3714" s="54"/>
      <c r="AI3714" s="54"/>
      <c r="AJ3714" s="53"/>
      <c r="AK3714" s="53"/>
      <c r="AL3714" s="53"/>
      <c r="AM3714" s="53"/>
      <c r="AN3714" s="53"/>
      <c r="AO3714" s="53"/>
      <c r="AP3714" s="53"/>
      <c r="AQ3714" s="53"/>
      <c r="AR3714" s="53"/>
      <c r="AS3714" s="53"/>
      <c r="AT3714" s="53"/>
      <c r="AU3714" s="53"/>
      <c r="AV3714" s="53"/>
      <c r="AW3714" s="53"/>
      <c r="AX3714" s="53"/>
      <c r="AY3714" s="53"/>
    </row>
    <row r="3715" spans="18:51">
      <c r="R3715" s="55"/>
      <c r="S3715" s="53"/>
      <c r="T3715" s="53"/>
      <c r="U3715" s="53"/>
      <c r="V3715" s="53"/>
      <c r="W3715" s="53"/>
      <c r="X3715" s="54"/>
      <c r="Y3715" s="54"/>
      <c r="Z3715" s="54"/>
      <c r="AA3715" s="54"/>
      <c r="AB3715" s="54"/>
      <c r="AC3715" s="54"/>
      <c r="AD3715" s="54"/>
      <c r="AE3715" s="54"/>
      <c r="AF3715" s="53"/>
      <c r="AG3715" s="54"/>
      <c r="AH3715" s="54"/>
      <c r="AI3715" s="54"/>
      <c r="AJ3715" s="53"/>
      <c r="AK3715" s="53"/>
      <c r="AL3715" s="53"/>
      <c r="AM3715" s="53"/>
      <c r="AN3715" s="53"/>
      <c r="AO3715" s="53"/>
      <c r="AP3715" s="53"/>
      <c r="AQ3715" s="53"/>
      <c r="AR3715" s="53"/>
      <c r="AS3715" s="53"/>
      <c r="AT3715" s="53"/>
      <c r="AU3715" s="53"/>
      <c r="AV3715" s="53"/>
      <c r="AW3715" s="53"/>
      <c r="AX3715" s="53"/>
      <c r="AY3715" s="53"/>
    </row>
    <row r="3716" spans="18:51">
      <c r="R3716" s="55"/>
      <c r="S3716" s="53"/>
      <c r="T3716" s="53"/>
      <c r="U3716" s="53"/>
      <c r="V3716" s="53"/>
      <c r="W3716" s="53"/>
      <c r="X3716" s="54"/>
      <c r="Y3716" s="54"/>
      <c r="Z3716" s="54"/>
      <c r="AA3716" s="54"/>
      <c r="AB3716" s="54"/>
      <c r="AC3716" s="54"/>
      <c r="AD3716" s="54"/>
      <c r="AE3716" s="54"/>
      <c r="AF3716" s="53"/>
      <c r="AG3716" s="54"/>
      <c r="AH3716" s="54"/>
      <c r="AI3716" s="54"/>
      <c r="AJ3716" s="53"/>
      <c r="AK3716" s="53"/>
      <c r="AL3716" s="53"/>
      <c r="AM3716" s="53"/>
      <c r="AN3716" s="53"/>
      <c r="AO3716" s="53"/>
      <c r="AP3716" s="53"/>
      <c r="AQ3716" s="53"/>
      <c r="AR3716" s="53"/>
      <c r="AS3716" s="53"/>
      <c r="AT3716" s="53"/>
      <c r="AU3716" s="53"/>
      <c r="AV3716" s="53"/>
      <c r="AW3716" s="53"/>
      <c r="AX3716" s="53"/>
      <c r="AY3716" s="53"/>
    </row>
    <row r="3717" spans="18:51">
      <c r="R3717" s="55"/>
      <c r="S3717" s="53"/>
      <c r="T3717" s="53"/>
      <c r="U3717" s="53"/>
      <c r="V3717" s="53"/>
      <c r="W3717" s="53"/>
      <c r="X3717" s="54"/>
      <c r="Y3717" s="54"/>
      <c r="Z3717" s="54"/>
      <c r="AA3717" s="54"/>
      <c r="AB3717" s="54"/>
      <c r="AC3717" s="54"/>
      <c r="AD3717" s="54"/>
      <c r="AE3717" s="54"/>
      <c r="AF3717" s="53"/>
      <c r="AG3717" s="54"/>
      <c r="AH3717" s="54"/>
      <c r="AI3717" s="54"/>
      <c r="AJ3717" s="53"/>
      <c r="AK3717" s="53"/>
      <c r="AL3717" s="53"/>
      <c r="AM3717" s="53"/>
      <c r="AN3717" s="53"/>
      <c r="AO3717" s="53"/>
      <c r="AP3717" s="53"/>
      <c r="AQ3717" s="53"/>
      <c r="AR3717" s="53"/>
      <c r="AS3717" s="53"/>
      <c r="AT3717" s="53"/>
      <c r="AU3717" s="53"/>
      <c r="AV3717" s="53"/>
      <c r="AW3717" s="53"/>
      <c r="AX3717" s="53"/>
      <c r="AY3717" s="53"/>
    </row>
    <row r="3718" spans="18:51">
      <c r="R3718" s="55"/>
      <c r="S3718" s="53"/>
      <c r="T3718" s="53"/>
      <c r="U3718" s="53"/>
      <c r="V3718" s="53"/>
      <c r="W3718" s="53"/>
      <c r="X3718" s="54"/>
      <c r="Y3718" s="54"/>
      <c r="Z3718" s="54"/>
      <c r="AA3718" s="54"/>
      <c r="AB3718" s="54"/>
      <c r="AC3718" s="54"/>
      <c r="AD3718" s="54"/>
      <c r="AE3718" s="54"/>
      <c r="AF3718" s="53"/>
      <c r="AG3718" s="54"/>
      <c r="AH3718" s="54"/>
      <c r="AI3718" s="54"/>
      <c r="AJ3718" s="53"/>
      <c r="AK3718" s="53"/>
      <c r="AL3718" s="53"/>
      <c r="AM3718" s="53"/>
      <c r="AN3718" s="53"/>
      <c r="AO3718" s="53"/>
      <c r="AP3718" s="53"/>
      <c r="AQ3718" s="53"/>
      <c r="AR3718" s="53"/>
      <c r="AS3718" s="53"/>
      <c r="AT3718" s="53"/>
      <c r="AU3718" s="53"/>
      <c r="AV3718" s="53"/>
      <c r="AW3718" s="53"/>
      <c r="AX3718" s="53"/>
      <c r="AY3718" s="53"/>
    </row>
    <row r="3719" spans="18:51">
      <c r="R3719" s="55"/>
      <c r="S3719" s="53"/>
      <c r="T3719" s="53"/>
      <c r="U3719" s="53"/>
      <c r="V3719" s="53"/>
      <c r="W3719" s="53"/>
      <c r="X3719" s="54"/>
      <c r="Y3719" s="54"/>
      <c r="Z3719" s="54"/>
      <c r="AA3719" s="54"/>
      <c r="AB3719" s="54"/>
      <c r="AC3719" s="54"/>
      <c r="AD3719" s="54"/>
      <c r="AE3719" s="54"/>
      <c r="AF3719" s="53"/>
      <c r="AG3719" s="54"/>
      <c r="AH3719" s="54"/>
      <c r="AI3719" s="54"/>
      <c r="AJ3719" s="53"/>
      <c r="AK3719" s="53"/>
      <c r="AL3719" s="53"/>
      <c r="AM3719" s="53"/>
      <c r="AN3719" s="53"/>
      <c r="AO3719" s="53"/>
      <c r="AP3719" s="53"/>
      <c r="AQ3719" s="53"/>
      <c r="AR3719" s="53"/>
      <c r="AS3719" s="53"/>
      <c r="AT3719" s="53"/>
      <c r="AU3719" s="53"/>
      <c r="AV3719" s="53"/>
      <c r="AW3719" s="53"/>
      <c r="AX3719" s="53"/>
      <c r="AY3719" s="53"/>
    </row>
    <row r="3720" spans="18:51">
      <c r="R3720" s="55"/>
      <c r="S3720" s="53"/>
      <c r="T3720" s="53"/>
      <c r="U3720" s="53"/>
      <c r="V3720" s="53"/>
      <c r="W3720" s="53"/>
      <c r="X3720" s="54"/>
      <c r="Y3720" s="54"/>
      <c r="Z3720" s="54"/>
      <c r="AA3720" s="54"/>
      <c r="AB3720" s="54"/>
      <c r="AC3720" s="54"/>
      <c r="AD3720" s="54"/>
      <c r="AE3720" s="54"/>
      <c r="AF3720" s="53"/>
      <c r="AG3720" s="54"/>
      <c r="AH3720" s="54"/>
      <c r="AI3720" s="54"/>
      <c r="AJ3720" s="53"/>
      <c r="AK3720" s="53"/>
      <c r="AL3720" s="53"/>
      <c r="AM3720" s="53"/>
      <c r="AN3720" s="53"/>
      <c r="AO3720" s="53"/>
      <c r="AP3720" s="53"/>
      <c r="AQ3720" s="53"/>
      <c r="AR3720" s="53"/>
      <c r="AS3720" s="53"/>
      <c r="AT3720" s="53"/>
      <c r="AU3720" s="53"/>
      <c r="AV3720" s="53"/>
      <c r="AW3720" s="53"/>
      <c r="AX3720" s="53"/>
      <c r="AY3720" s="53"/>
    </row>
    <row r="3721" spans="18:51">
      <c r="R3721" s="55"/>
      <c r="S3721" s="53"/>
      <c r="T3721" s="53"/>
      <c r="U3721" s="53"/>
      <c r="V3721" s="53"/>
      <c r="W3721" s="53"/>
      <c r="X3721" s="54"/>
      <c r="Y3721" s="54"/>
      <c r="Z3721" s="54"/>
      <c r="AA3721" s="54"/>
      <c r="AB3721" s="54"/>
      <c r="AC3721" s="54"/>
      <c r="AD3721" s="54"/>
      <c r="AE3721" s="54"/>
      <c r="AF3721" s="53"/>
      <c r="AG3721" s="54"/>
      <c r="AH3721" s="54"/>
      <c r="AI3721" s="54"/>
      <c r="AJ3721" s="53"/>
      <c r="AK3721" s="53"/>
      <c r="AL3721" s="53"/>
      <c r="AM3721" s="53"/>
      <c r="AN3721" s="53"/>
      <c r="AO3721" s="53"/>
      <c r="AP3721" s="53"/>
      <c r="AQ3721" s="53"/>
      <c r="AR3721" s="53"/>
      <c r="AS3721" s="53"/>
      <c r="AT3721" s="53"/>
      <c r="AU3721" s="53"/>
      <c r="AV3721" s="53"/>
      <c r="AW3721" s="53"/>
      <c r="AX3721" s="53"/>
      <c r="AY3721" s="53"/>
    </row>
    <row r="3722" spans="18:51">
      <c r="R3722" s="55"/>
      <c r="S3722" s="53"/>
      <c r="T3722" s="53"/>
      <c r="U3722" s="53"/>
      <c r="V3722" s="53"/>
      <c r="W3722" s="53"/>
      <c r="X3722" s="54"/>
      <c r="Y3722" s="54"/>
      <c r="Z3722" s="54"/>
      <c r="AA3722" s="54"/>
      <c r="AB3722" s="54"/>
      <c r="AC3722" s="54"/>
      <c r="AD3722" s="54"/>
      <c r="AE3722" s="54"/>
      <c r="AF3722" s="53"/>
      <c r="AG3722" s="54"/>
      <c r="AH3722" s="54"/>
      <c r="AI3722" s="54"/>
      <c r="AJ3722" s="53"/>
      <c r="AK3722" s="53"/>
      <c r="AL3722" s="53"/>
      <c r="AM3722" s="53"/>
      <c r="AN3722" s="53"/>
      <c r="AO3722" s="53"/>
      <c r="AP3722" s="53"/>
      <c r="AQ3722" s="53"/>
      <c r="AR3722" s="53"/>
      <c r="AS3722" s="53"/>
      <c r="AT3722" s="53"/>
      <c r="AU3722" s="53"/>
      <c r="AV3722" s="53"/>
      <c r="AW3722" s="53"/>
      <c r="AX3722" s="53"/>
      <c r="AY3722" s="53"/>
    </row>
    <row r="3723" spans="18:51">
      <c r="R3723" s="55"/>
      <c r="S3723" s="53"/>
      <c r="T3723" s="53"/>
      <c r="U3723" s="53"/>
      <c r="V3723" s="53"/>
      <c r="W3723" s="53"/>
      <c r="X3723" s="54"/>
      <c r="Y3723" s="54"/>
      <c r="Z3723" s="54"/>
      <c r="AA3723" s="54"/>
      <c r="AB3723" s="54"/>
      <c r="AC3723" s="54"/>
      <c r="AD3723" s="54"/>
      <c r="AE3723" s="54"/>
      <c r="AF3723" s="53"/>
      <c r="AG3723" s="54"/>
      <c r="AH3723" s="54"/>
      <c r="AI3723" s="54"/>
      <c r="AJ3723" s="53"/>
      <c r="AK3723" s="53"/>
      <c r="AL3723" s="53"/>
      <c r="AM3723" s="53"/>
      <c r="AN3723" s="53"/>
      <c r="AO3723" s="53"/>
      <c r="AP3723" s="53"/>
      <c r="AQ3723" s="53"/>
      <c r="AR3723" s="53"/>
      <c r="AS3723" s="53"/>
      <c r="AT3723" s="53"/>
      <c r="AU3723" s="53"/>
      <c r="AV3723" s="53"/>
      <c r="AW3723" s="53"/>
      <c r="AX3723" s="53"/>
      <c r="AY3723" s="53"/>
    </row>
    <row r="3724" spans="18:51">
      <c r="R3724" s="55"/>
      <c r="S3724" s="53"/>
      <c r="T3724" s="53"/>
      <c r="U3724" s="53"/>
      <c r="V3724" s="53"/>
      <c r="W3724" s="53"/>
      <c r="X3724" s="54"/>
      <c r="Y3724" s="54"/>
      <c r="Z3724" s="54"/>
      <c r="AA3724" s="54"/>
      <c r="AB3724" s="54"/>
      <c r="AC3724" s="54"/>
      <c r="AD3724" s="54"/>
      <c r="AE3724" s="54"/>
      <c r="AF3724" s="53"/>
      <c r="AG3724" s="54"/>
      <c r="AH3724" s="54"/>
      <c r="AI3724" s="54"/>
      <c r="AJ3724" s="53"/>
      <c r="AK3724" s="53"/>
      <c r="AL3724" s="53"/>
      <c r="AM3724" s="53"/>
      <c r="AN3724" s="53"/>
      <c r="AO3724" s="53"/>
      <c r="AP3724" s="53"/>
      <c r="AQ3724" s="53"/>
      <c r="AR3724" s="53"/>
      <c r="AS3724" s="53"/>
      <c r="AT3724" s="53"/>
      <c r="AU3724" s="53"/>
      <c r="AV3724" s="53"/>
      <c r="AW3724" s="53"/>
      <c r="AX3724" s="53"/>
      <c r="AY3724" s="53"/>
    </row>
    <row r="3725" spans="18:51">
      <c r="R3725" s="55"/>
      <c r="S3725" s="53"/>
      <c r="T3725" s="53"/>
      <c r="U3725" s="53"/>
      <c r="V3725" s="53"/>
      <c r="W3725" s="53"/>
      <c r="X3725" s="54"/>
      <c r="Y3725" s="54"/>
      <c r="Z3725" s="54"/>
      <c r="AA3725" s="54"/>
      <c r="AB3725" s="54"/>
      <c r="AC3725" s="54"/>
      <c r="AD3725" s="54"/>
      <c r="AE3725" s="54"/>
      <c r="AF3725" s="53"/>
      <c r="AG3725" s="54"/>
      <c r="AH3725" s="54"/>
      <c r="AI3725" s="54"/>
      <c r="AJ3725" s="53"/>
      <c r="AK3725" s="53"/>
      <c r="AL3725" s="53"/>
      <c r="AM3725" s="53"/>
      <c r="AN3725" s="53"/>
      <c r="AO3725" s="53"/>
      <c r="AP3725" s="53"/>
      <c r="AQ3725" s="53"/>
      <c r="AR3725" s="53"/>
      <c r="AS3725" s="53"/>
      <c r="AT3725" s="53"/>
      <c r="AU3725" s="53"/>
      <c r="AV3725" s="53"/>
      <c r="AW3725" s="53"/>
      <c r="AX3725" s="53"/>
      <c r="AY3725" s="53"/>
    </row>
    <row r="3726" spans="18:51">
      <c r="R3726" s="55"/>
      <c r="S3726" s="53"/>
      <c r="T3726" s="53"/>
      <c r="U3726" s="53"/>
      <c r="V3726" s="53"/>
      <c r="W3726" s="53"/>
      <c r="X3726" s="54"/>
      <c r="Y3726" s="54"/>
      <c r="Z3726" s="54"/>
      <c r="AA3726" s="54"/>
      <c r="AB3726" s="54"/>
      <c r="AC3726" s="54"/>
      <c r="AD3726" s="54"/>
      <c r="AE3726" s="54"/>
      <c r="AF3726" s="53"/>
      <c r="AG3726" s="54"/>
      <c r="AH3726" s="54"/>
      <c r="AI3726" s="54"/>
      <c r="AJ3726" s="53"/>
      <c r="AK3726" s="53"/>
      <c r="AL3726" s="53"/>
      <c r="AM3726" s="53"/>
      <c r="AN3726" s="53"/>
      <c r="AO3726" s="53"/>
      <c r="AP3726" s="53"/>
      <c r="AQ3726" s="53"/>
      <c r="AR3726" s="53"/>
      <c r="AS3726" s="53"/>
      <c r="AT3726" s="53"/>
      <c r="AU3726" s="53"/>
      <c r="AV3726" s="53"/>
      <c r="AW3726" s="53"/>
      <c r="AX3726" s="53"/>
      <c r="AY3726" s="53"/>
    </row>
    <row r="3727" spans="18:51">
      <c r="R3727" s="55"/>
      <c r="S3727" s="53"/>
      <c r="T3727" s="53"/>
      <c r="U3727" s="53"/>
      <c r="V3727" s="53"/>
      <c r="W3727" s="53"/>
      <c r="X3727" s="54"/>
      <c r="Y3727" s="54"/>
      <c r="Z3727" s="54"/>
      <c r="AA3727" s="54"/>
      <c r="AB3727" s="54"/>
      <c r="AC3727" s="54"/>
      <c r="AD3727" s="54"/>
      <c r="AE3727" s="54"/>
      <c r="AF3727" s="53"/>
      <c r="AG3727" s="54"/>
      <c r="AH3727" s="54"/>
      <c r="AI3727" s="54"/>
      <c r="AJ3727" s="53"/>
      <c r="AK3727" s="53"/>
      <c r="AL3727" s="53"/>
      <c r="AM3727" s="53"/>
      <c r="AN3727" s="53"/>
      <c r="AO3727" s="53"/>
      <c r="AP3727" s="53"/>
      <c r="AQ3727" s="53"/>
      <c r="AR3727" s="53"/>
      <c r="AS3727" s="53"/>
      <c r="AT3727" s="53"/>
      <c r="AU3727" s="53"/>
      <c r="AV3727" s="53"/>
      <c r="AW3727" s="53"/>
      <c r="AX3727" s="53"/>
      <c r="AY3727" s="53"/>
    </row>
    <row r="3728" spans="18:51">
      <c r="R3728" s="55"/>
      <c r="S3728" s="53"/>
      <c r="T3728" s="53"/>
      <c r="U3728" s="53"/>
      <c r="V3728" s="53"/>
      <c r="W3728" s="53"/>
      <c r="X3728" s="54"/>
      <c r="Y3728" s="54"/>
      <c r="Z3728" s="54"/>
      <c r="AA3728" s="54"/>
      <c r="AB3728" s="54"/>
      <c r="AC3728" s="54"/>
      <c r="AD3728" s="54"/>
      <c r="AE3728" s="54"/>
      <c r="AF3728" s="53"/>
      <c r="AG3728" s="54"/>
      <c r="AH3728" s="54"/>
      <c r="AI3728" s="54"/>
      <c r="AJ3728" s="53"/>
      <c r="AK3728" s="53"/>
      <c r="AL3728" s="53"/>
      <c r="AM3728" s="53"/>
      <c r="AN3728" s="53"/>
      <c r="AO3728" s="53"/>
      <c r="AP3728" s="53"/>
      <c r="AQ3728" s="53"/>
      <c r="AR3728" s="53"/>
      <c r="AS3728" s="53"/>
      <c r="AT3728" s="53"/>
      <c r="AU3728" s="53"/>
      <c r="AV3728" s="53"/>
      <c r="AW3728" s="53"/>
      <c r="AX3728" s="53"/>
      <c r="AY3728" s="53"/>
    </row>
    <row r="3729" spans="18:51">
      <c r="R3729" s="55"/>
      <c r="S3729" s="53"/>
      <c r="T3729" s="53"/>
      <c r="U3729" s="53"/>
      <c r="V3729" s="53"/>
      <c r="W3729" s="53"/>
      <c r="X3729" s="54"/>
      <c r="Y3729" s="54"/>
      <c r="Z3729" s="54"/>
      <c r="AA3729" s="54"/>
      <c r="AB3729" s="54"/>
      <c r="AC3729" s="54"/>
      <c r="AD3729" s="54"/>
      <c r="AE3729" s="54"/>
      <c r="AF3729" s="53"/>
      <c r="AG3729" s="54"/>
      <c r="AH3729" s="54"/>
      <c r="AI3729" s="54"/>
      <c r="AJ3729" s="53"/>
      <c r="AK3729" s="53"/>
      <c r="AL3729" s="53"/>
      <c r="AM3729" s="53"/>
      <c r="AN3729" s="53"/>
      <c r="AO3729" s="53"/>
      <c r="AP3729" s="53"/>
      <c r="AQ3729" s="53"/>
      <c r="AR3729" s="53"/>
      <c r="AS3729" s="53"/>
      <c r="AT3729" s="53"/>
      <c r="AU3729" s="53"/>
      <c r="AV3729" s="53"/>
      <c r="AW3729" s="53"/>
      <c r="AX3729" s="53"/>
      <c r="AY3729" s="53"/>
    </row>
    <row r="3730" spans="18:51">
      <c r="R3730" s="55"/>
      <c r="S3730" s="53"/>
      <c r="T3730" s="53"/>
      <c r="U3730" s="53"/>
      <c r="V3730" s="53"/>
      <c r="W3730" s="53"/>
      <c r="X3730" s="54"/>
      <c r="Y3730" s="54"/>
      <c r="Z3730" s="54"/>
      <c r="AA3730" s="54"/>
      <c r="AB3730" s="54"/>
      <c r="AC3730" s="54"/>
      <c r="AD3730" s="54"/>
      <c r="AE3730" s="54"/>
      <c r="AF3730" s="53"/>
      <c r="AG3730" s="54"/>
      <c r="AH3730" s="54"/>
      <c r="AI3730" s="54"/>
      <c r="AJ3730" s="53"/>
      <c r="AK3730" s="53"/>
      <c r="AL3730" s="53"/>
      <c r="AM3730" s="53"/>
      <c r="AN3730" s="53"/>
      <c r="AO3730" s="53"/>
      <c r="AP3730" s="53"/>
      <c r="AQ3730" s="53"/>
      <c r="AR3730" s="53"/>
      <c r="AS3730" s="53"/>
      <c r="AT3730" s="53"/>
      <c r="AU3730" s="53"/>
      <c r="AV3730" s="53"/>
      <c r="AW3730" s="53"/>
      <c r="AX3730" s="53"/>
      <c r="AY3730" s="53"/>
    </row>
    <row r="3731" spans="18:51">
      <c r="R3731" s="55"/>
      <c r="S3731" s="53"/>
      <c r="T3731" s="53"/>
      <c r="U3731" s="53"/>
      <c r="V3731" s="53"/>
      <c r="W3731" s="53"/>
      <c r="X3731" s="54"/>
      <c r="Y3731" s="54"/>
      <c r="Z3731" s="54"/>
      <c r="AA3731" s="54"/>
      <c r="AB3731" s="54"/>
      <c r="AC3731" s="54"/>
      <c r="AD3731" s="54"/>
      <c r="AE3731" s="54"/>
      <c r="AF3731" s="53"/>
      <c r="AG3731" s="54"/>
      <c r="AH3731" s="54"/>
      <c r="AI3731" s="54"/>
      <c r="AJ3731" s="53"/>
      <c r="AK3731" s="53"/>
      <c r="AL3731" s="53"/>
      <c r="AM3731" s="53"/>
      <c r="AN3731" s="53"/>
      <c r="AO3731" s="53"/>
      <c r="AP3731" s="53"/>
      <c r="AQ3731" s="53"/>
      <c r="AR3731" s="53"/>
      <c r="AS3731" s="53"/>
      <c r="AT3731" s="53"/>
      <c r="AU3731" s="53"/>
      <c r="AV3731" s="53"/>
      <c r="AW3731" s="53"/>
      <c r="AX3731" s="53"/>
      <c r="AY3731" s="53"/>
    </row>
    <row r="3732" spans="18:51">
      <c r="R3732" s="55"/>
      <c r="S3732" s="53"/>
      <c r="T3732" s="53"/>
      <c r="U3732" s="53"/>
      <c r="V3732" s="53"/>
      <c r="W3732" s="53"/>
      <c r="X3732" s="54"/>
      <c r="Y3732" s="54"/>
      <c r="Z3732" s="54"/>
      <c r="AA3732" s="54"/>
      <c r="AB3732" s="54"/>
      <c r="AC3732" s="54"/>
      <c r="AD3732" s="54"/>
      <c r="AE3732" s="54"/>
      <c r="AF3732" s="53"/>
      <c r="AG3732" s="54"/>
      <c r="AH3732" s="54"/>
      <c r="AI3732" s="54"/>
      <c r="AJ3732" s="53"/>
      <c r="AK3732" s="53"/>
      <c r="AL3732" s="53"/>
      <c r="AM3732" s="53"/>
      <c r="AN3732" s="53"/>
      <c r="AO3732" s="53"/>
      <c r="AP3732" s="53"/>
      <c r="AQ3732" s="53"/>
      <c r="AR3732" s="53"/>
      <c r="AS3732" s="53"/>
      <c r="AT3732" s="53"/>
      <c r="AU3732" s="53"/>
      <c r="AV3732" s="53"/>
      <c r="AW3732" s="53"/>
      <c r="AX3732" s="53"/>
      <c r="AY3732" s="53"/>
    </row>
    <row r="3733" spans="18:51">
      <c r="R3733" s="55"/>
      <c r="S3733" s="53"/>
      <c r="T3733" s="53"/>
      <c r="U3733" s="53"/>
      <c r="V3733" s="53"/>
      <c r="W3733" s="53"/>
      <c r="X3733" s="54"/>
      <c r="Y3733" s="54"/>
      <c r="Z3733" s="54"/>
      <c r="AA3733" s="54"/>
      <c r="AB3733" s="54"/>
      <c r="AC3733" s="54"/>
      <c r="AD3733" s="54"/>
      <c r="AE3733" s="54"/>
      <c r="AF3733" s="53"/>
      <c r="AG3733" s="54"/>
      <c r="AH3733" s="54"/>
      <c r="AI3733" s="54"/>
      <c r="AJ3733" s="53"/>
      <c r="AK3733" s="53"/>
      <c r="AL3733" s="53"/>
      <c r="AM3733" s="53"/>
      <c r="AN3733" s="53"/>
      <c r="AO3733" s="53"/>
      <c r="AP3733" s="53"/>
      <c r="AQ3733" s="53"/>
      <c r="AR3733" s="53"/>
      <c r="AS3733" s="53"/>
      <c r="AT3733" s="53"/>
      <c r="AU3733" s="53"/>
      <c r="AV3733" s="53"/>
      <c r="AW3733" s="53"/>
      <c r="AX3733" s="53"/>
      <c r="AY3733" s="53"/>
    </row>
    <row r="3734" spans="18:51">
      <c r="R3734" s="55"/>
      <c r="S3734" s="53"/>
      <c r="T3734" s="53"/>
      <c r="U3734" s="53"/>
      <c r="V3734" s="53"/>
      <c r="W3734" s="53"/>
      <c r="X3734" s="54"/>
      <c r="Y3734" s="54"/>
      <c r="Z3734" s="54"/>
      <c r="AA3734" s="54"/>
      <c r="AB3734" s="54"/>
      <c r="AC3734" s="54"/>
      <c r="AD3734" s="54"/>
      <c r="AE3734" s="54"/>
      <c r="AF3734" s="53"/>
      <c r="AG3734" s="54"/>
      <c r="AH3734" s="54"/>
      <c r="AI3734" s="54"/>
      <c r="AJ3734" s="53"/>
      <c r="AK3734" s="53"/>
      <c r="AL3734" s="53"/>
      <c r="AM3734" s="53"/>
      <c r="AN3734" s="53"/>
      <c r="AO3734" s="53"/>
      <c r="AP3734" s="53"/>
      <c r="AQ3734" s="53"/>
      <c r="AR3734" s="53"/>
      <c r="AS3734" s="53"/>
      <c r="AT3734" s="53"/>
      <c r="AU3734" s="53"/>
      <c r="AV3734" s="53"/>
      <c r="AW3734" s="53"/>
      <c r="AX3734" s="53"/>
      <c r="AY3734" s="53"/>
    </row>
    <row r="3735" spans="18:51">
      <c r="R3735" s="55"/>
      <c r="S3735" s="53"/>
      <c r="T3735" s="53"/>
      <c r="U3735" s="53"/>
      <c r="V3735" s="53"/>
      <c r="W3735" s="53"/>
      <c r="X3735" s="54"/>
      <c r="Y3735" s="54"/>
      <c r="Z3735" s="54"/>
      <c r="AA3735" s="54"/>
      <c r="AB3735" s="54"/>
      <c r="AC3735" s="54"/>
      <c r="AD3735" s="54"/>
      <c r="AE3735" s="54"/>
      <c r="AF3735" s="53"/>
      <c r="AG3735" s="54"/>
      <c r="AH3735" s="54"/>
      <c r="AI3735" s="54"/>
      <c r="AJ3735" s="53"/>
      <c r="AK3735" s="53"/>
      <c r="AL3735" s="53"/>
      <c r="AM3735" s="53"/>
      <c r="AN3735" s="53"/>
      <c r="AO3735" s="53"/>
      <c r="AP3735" s="53"/>
      <c r="AQ3735" s="53"/>
      <c r="AR3735" s="53"/>
      <c r="AS3735" s="53"/>
      <c r="AT3735" s="53"/>
      <c r="AU3735" s="53"/>
      <c r="AV3735" s="53"/>
      <c r="AW3735" s="53"/>
      <c r="AX3735" s="53"/>
      <c r="AY3735" s="53"/>
    </row>
    <row r="3736" spans="18:51">
      <c r="R3736" s="55"/>
      <c r="S3736" s="53"/>
      <c r="T3736" s="53"/>
      <c r="U3736" s="53"/>
      <c r="V3736" s="53"/>
      <c r="W3736" s="53"/>
      <c r="X3736" s="54"/>
      <c r="Y3736" s="54"/>
      <c r="Z3736" s="54"/>
      <c r="AA3736" s="54"/>
      <c r="AB3736" s="54"/>
      <c r="AC3736" s="54"/>
      <c r="AD3736" s="54"/>
      <c r="AE3736" s="54"/>
      <c r="AF3736" s="53"/>
      <c r="AG3736" s="54"/>
      <c r="AH3736" s="54"/>
      <c r="AI3736" s="54"/>
      <c r="AJ3736" s="53"/>
      <c r="AK3736" s="53"/>
      <c r="AL3736" s="53"/>
      <c r="AM3736" s="53"/>
      <c r="AN3736" s="53"/>
      <c r="AO3736" s="53"/>
      <c r="AP3736" s="53"/>
      <c r="AQ3736" s="53"/>
      <c r="AR3736" s="53"/>
      <c r="AS3736" s="53"/>
      <c r="AT3736" s="53"/>
      <c r="AU3736" s="53"/>
      <c r="AV3736" s="53"/>
      <c r="AW3736" s="53"/>
      <c r="AX3736" s="53"/>
      <c r="AY3736" s="53"/>
    </row>
    <row r="3737" spans="18:51">
      <c r="R3737" s="55"/>
      <c r="S3737" s="53"/>
      <c r="T3737" s="53"/>
      <c r="U3737" s="53"/>
      <c r="V3737" s="53"/>
      <c r="W3737" s="53"/>
      <c r="X3737" s="54"/>
      <c r="Y3737" s="54"/>
      <c r="Z3737" s="54"/>
      <c r="AA3737" s="54"/>
      <c r="AB3737" s="54"/>
      <c r="AC3737" s="54"/>
      <c r="AD3737" s="54"/>
      <c r="AE3737" s="54"/>
      <c r="AF3737" s="53"/>
      <c r="AG3737" s="54"/>
      <c r="AH3737" s="54"/>
      <c r="AI3737" s="54"/>
      <c r="AJ3737" s="53"/>
      <c r="AK3737" s="53"/>
      <c r="AL3737" s="53"/>
      <c r="AM3737" s="53"/>
      <c r="AN3737" s="53"/>
      <c r="AO3737" s="53"/>
      <c r="AP3737" s="53"/>
      <c r="AQ3737" s="53"/>
      <c r="AR3737" s="53"/>
      <c r="AS3737" s="53"/>
      <c r="AT3737" s="53"/>
      <c r="AU3737" s="53"/>
      <c r="AV3737" s="53"/>
      <c r="AW3737" s="53"/>
      <c r="AX3737" s="53"/>
      <c r="AY3737" s="53"/>
    </row>
    <row r="3738" spans="18:51">
      <c r="R3738" s="55"/>
      <c r="S3738" s="53"/>
      <c r="T3738" s="53"/>
      <c r="U3738" s="53"/>
      <c r="V3738" s="53"/>
      <c r="W3738" s="53"/>
      <c r="X3738" s="54"/>
      <c r="Y3738" s="54"/>
      <c r="Z3738" s="54"/>
      <c r="AA3738" s="54"/>
      <c r="AB3738" s="54"/>
      <c r="AC3738" s="54"/>
      <c r="AD3738" s="54"/>
      <c r="AE3738" s="54"/>
      <c r="AF3738" s="53"/>
      <c r="AG3738" s="54"/>
      <c r="AH3738" s="54"/>
      <c r="AI3738" s="54"/>
      <c r="AJ3738" s="53"/>
      <c r="AK3738" s="53"/>
      <c r="AL3738" s="53"/>
      <c r="AM3738" s="53"/>
      <c r="AN3738" s="53"/>
      <c r="AO3738" s="53"/>
      <c r="AP3738" s="53"/>
      <c r="AQ3738" s="53"/>
      <c r="AR3738" s="53"/>
      <c r="AS3738" s="53"/>
      <c r="AT3738" s="53"/>
      <c r="AU3738" s="53"/>
      <c r="AV3738" s="53"/>
      <c r="AW3738" s="53"/>
      <c r="AX3738" s="53"/>
      <c r="AY3738" s="53"/>
    </row>
    <row r="3739" spans="18:51">
      <c r="R3739" s="55"/>
      <c r="S3739" s="53"/>
      <c r="T3739" s="53"/>
      <c r="U3739" s="53"/>
      <c r="V3739" s="53"/>
      <c r="W3739" s="53"/>
      <c r="X3739" s="54"/>
      <c r="Y3739" s="54"/>
      <c r="Z3739" s="54"/>
      <c r="AA3739" s="54"/>
      <c r="AB3739" s="54"/>
      <c r="AC3739" s="54"/>
      <c r="AD3739" s="54"/>
      <c r="AE3739" s="54"/>
      <c r="AF3739" s="53"/>
      <c r="AG3739" s="54"/>
      <c r="AH3739" s="54"/>
      <c r="AI3739" s="54"/>
      <c r="AJ3739" s="53"/>
      <c r="AK3739" s="53"/>
      <c r="AL3739" s="53"/>
      <c r="AM3739" s="53"/>
      <c r="AN3739" s="53"/>
      <c r="AO3739" s="53"/>
      <c r="AP3739" s="53"/>
      <c r="AQ3739" s="53"/>
      <c r="AR3739" s="53"/>
      <c r="AS3739" s="53"/>
      <c r="AT3739" s="53"/>
      <c r="AU3739" s="53"/>
      <c r="AV3739" s="53"/>
      <c r="AW3739" s="53"/>
      <c r="AX3739" s="53"/>
      <c r="AY3739" s="53"/>
    </row>
    <row r="3740" spans="18:51">
      <c r="R3740" s="55"/>
      <c r="S3740" s="53"/>
      <c r="T3740" s="53"/>
      <c r="U3740" s="53"/>
      <c r="V3740" s="53"/>
      <c r="W3740" s="53"/>
      <c r="X3740" s="54"/>
      <c r="Y3740" s="54"/>
      <c r="Z3740" s="54"/>
      <c r="AA3740" s="54"/>
      <c r="AB3740" s="54"/>
      <c r="AC3740" s="54"/>
      <c r="AD3740" s="54"/>
      <c r="AE3740" s="54"/>
      <c r="AF3740" s="53"/>
      <c r="AG3740" s="54"/>
      <c r="AH3740" s="54"/>
      <c r="AI3740" s="54"/>
      <c r="AJ3740" s="53"/>
      <c r="AK3740" s="53"/>
      <c r="AL3740" s="53"/>
      <c r="AM3740" s="53"/>
      <c r="AN3740" s="53"/>
      <c r="AO3740" s="53"/>
      <c r="AP3740" s="53"/>
      <c r="AQ3740" s="53"/>
      <c r="AR3740" s="53"/>
      <c r="AS3740" s="53"/>
      <c r="AT3740" s="53"/>
      <c r="AU3740" s="53"/>
      <c r="AV3740" s="53"/>
      <c r="AW3740" s="53"/>
      <c r="AX3740" s="53"/>
      <c r="AY3740" s="53"/>
    </row>
    <row r="3741" spans="18:51">
      <c r="R3741" s="55"/>
      <c r="S3741" s="53"/>
      <c r="T3741" s="53"/>
      <c r="U3741" s="53"/>
      <c r="V3741" s="53"/>
      <c r="W3741" s="53"/>
      <c r="X3741" s="54"/>
      <c r="Y3741" s="54"/>
      <c r="Z3741" s="54"/>
      <c r="AA3741" s="54"/>
      <c r="AB3741" s="54"/>
      <c r="AC3741" s="54"/>
      <c r="AD3741" s="54"/>
      <c r="AE3741" s="54"/>
      <c r="AF3741" s="53"/>
      <c r="AG3741" s="54"/>
      <c r="AH3741" s="54"/>
      <c r="AI3741" s="54"/>
      <c r="AJ3741" s="53"/>
      <c r="AK3741" s="53"/>
      <c r="AL3741" s="53"/>
      <c r="AM3741" s="53"/>
      <c r="AN3741" s="53"/>
      <c r="AO3741" s="53"/>
      <c r="AP3741" s="53"/>
      <c r="AQ3741" s="53"/>
      <c r="AR3741" s="53"/>
      <c r="AS3741" s="53"/>
      <c r="AT3741" s="53"/>
      <c r="AU3741" s="53"/>
      <c r="AV3741" s="53"/>
      <c r="AW3741" s="53"/>
      <c r="AX3741" s="53"/>
      <c r="AY3741" s="53"/>
    </row>
    <row r="3742" spans="18:51">
      <c r="R3742" s="55"/>
      <c r="S3742" s="53"/>
      <c r="T3742" s="53"/>
      <c r="U3742" s="53"/>
      <c r="V3742" s="53"/>
      <c r="W3742" s="53"/>
      <c r="X3742" s="54"/>
      <c r="Y3742" s="54"/>
      <c r="Z3742" s="54"/>
      <c r="AA3742" s="54"/>
      <c r="AB3742" s="54"/>
      <c r="AC3742" s="54"/>
      <c r="AD3742" s="54"/>
      <c r="AE3742" s="54"/>
      <c r="AF3742" s="53"/>
      <c r="AG3742" s="54"/>
      <c r="AH3742" s="54"/>
      <c r="AI3742" s="54"/>
      <c r="AJ3742" s="53"/>
      <c r="AK3742" s="53"/>
      <c r="AL3742" s="53"/>
      <c r="AM3742" s="53"/>
      <c r="AN3742" s="53"/>
      <c r="AO3742" s="53"/>
      <c r="AP3742" s="53"/>
      <c r="AQ3742" s="53"/>
      <c r="AR3742" s="53"/>
      <c r="AS3742" s="53"/>
      <c r="AT3742" s="53"/>
      <c r="AU3742" s="53"/>
      <c r="AV3742" s="53"/>
      <c r="AW3742" s="53"/>
      <c r="AX3742" s="53"/>
      <c r="AY3742" s="53"/>
    </row>
    <row r="3743" spans="18:51">
      <c r="R3743" s="55"/>
      <c r="S3743" s="53"/>
      <c r="T3743" s="53"/>
      <c r="U3743" s="53"/>
      <c r="V3743" s="53"/>
      <c r="W3743" s="53"/>
      <c r="X3743" s="54"/>
      <c r="Y3743" s="54"/>
      <c r="Z3743" s="54"/>
      <c r="AA3743" s="54"/>
      <c r="AB3743" s="54"/>
      <c r="AC3743" s="54"/>
      <c r="AD3743" s="54"/>
      <c r="AE3743" s="54"/>
      <c r="AF3743" s="53"/>
      <c r="AG3743" s="54"/>
      <c r="AH3743" s="54"/>
      <c r="AI3743" s="54"/>
      <c r="AJ3743" s="53"/>
      <c r="AK3743" s="53"/>
      <c r="AL3743" s="53"/>
      <c r="AM3743" s="53"/>
      <c r="AN3743" s="53"/>
      <c r="AO3743" s="53"/>
      <c r="AP3743" s="53"/>
      <c r="AQ3743" s="53"/>
      <c r="AR3743" s="53"/>
      <c r="AS3743" s="53"/>
      <c r="AT3743" s="53"/>
      <c r="AU3743" s="53"/>
      <c r="AV3743" s="53"/>
      <c r="AW3743" s="53"/>
      <c r="AX3743" s="53"/>
      <c r="AY3743" s="53"/>
    </row>
    <row r="3744" spans="18:51">
      <c r="R3744" s="55"/>
      <c r="S3744" s="53"/>
      <c r="T3744" s="53"/>
      <c r="U3744" s="53"/>
      <c r="V3744" s="53"/>
      <c r="W3744" s="53"/>
      <c r="X3744" s="54"/>
      <c r="Y3744" s="54"/>
      <c r="Z3744" s="54"/>
      <c r="AA3744" s="54"/>
      <c r="AB3744" s="54"/>
      <c r="AC3744" s="54"/>
      <c r="AD3744" s="54"/>
      <c r="AE3744" s="54"/>
      <c r="AF3744" s="53"/>
      <c r="AG3744" s="54"/>
      <c r="AH3744" s="54"/>
      <c r="AI3744" s="54"/>
      <c r="AJ3744" s="53"/>
      <c r="AK3744" s="53"/>
      <c r="AL3744" s="53"/>
      <c r="AM3744" s="53"/>
      <c r="AN3744" s="53"/>
      <c r="AO3744" s="53"/>
      <c r="AP3744" s="53"/>
      <c r="AQ3744" s="53"/>
      <c r="AR3744" s="53"/>
      <c r="AS3744" s="53"/>
      <c r="AT3744" s="53"/>
      <c r="AU3744" s="53"/>
      <c r="AV3744" s="53"/>
      <c r="AW3744" s="53"/>
      <c r="AX3744" s="53"/>
      <c r="AY3744" s="53"/>
    </row>
    <row r="3745" spans="18:51">
      <c r="R3745" s="55"/>
      <c r="S3745" s="53"/>
      <c r="T3745" s="53"/>
      <c r="U3745" s="53"/>
      <c r="V3745" s="53"/>
      <c r="W3745" s="53"/>
      <c r="X3745" s="54"/>
      <c r="Y3745" s="54"/>
      <c r="Z3745" s="54"/>
      <c r="AA3745" s="54"/>
      <c r="AB3745" s="54"/>
      <c r="AC3745" s="54"/>
      <c r="AD3745" s="54"/>
      <c r="AE3745" s="54"/>
      <c r="AF3745" s="53"/>
      <c r="AG3745" s="54"/>
      <c r="AH3745" s="54"/>
      <c r="AI3745" s="54"/>
      <c r="AJ3745" s="53"/>
      <c r="AK3745" s="53"/>
      <c r="AL3745" s="53"/>
      <c r="AM3745" s="53"/>
      <c r="AN3745" s="53"/>
      <c r="AO3745" s="53"/>
      <c r="AP3745" s="53"/>
      <c r="AQ3745" s="53"/>
      <c r="AR3745" s="53"/>
      <c r="AS3745" s="53"/>
      <c r="AT3745" s="53"/>
      <c r="AU3745" s="53"/>
      <c r="AV3745" s="53"/>
      <c r="AW3745" s="53"/>
      <c r="AX3745" s="53"/>
      <c r="AY3745" s="53"/>
    </row>
    <row r="3746" spans="18:51">
      <c r="R3746" s="55"/>
      <c r="S3746" s="53"/>
      <c r="T3746" s="53"/>
      <c r="U3746" s="53"/>
      <c r="V3746" s="53"/>
      <c r="W3746" s="53"/>
      <c r="X3746" s="54"/>
      <c r="Y3746" s="54"/>
      <c r="Z3746" s="54"/>
      <c r="AA3746" s="54"/>
      <c r="AB3746" s="54"/>
      <c r="AC3746" s="54"/>
      <c r="AD3746" s="54"/>
      <c r="AE3746" s="54"/>
      <c r="AF3746" s="53"/>
      <c r="AG3746" s="54"/>
      <c r="AH3746" s="54"/>
      <c r="AI3746" s="54"/>
      <c r="AJ3746" s="53"/>
      <c r="AK3746" s="53"/>
      <c r="AL3746" s="53"/>
      <c r="AM3746" s="53"/>
      <c r="AN3746" s="53"/>
      <c r="AO3746" s="53"/>
      <c r="AP3746" s="53"/>
      <c r="AQ3746" s="53"/>
      <c r="AR3746" s="53"/>
      <c r="AS3746" s="53"/>
      <c r="AT3746" s="53"/>
      <c r="AU3746" s="53"/>
      <c r="AV3746" s="53"/>
      <c r="AW3746" s="53"/>
      <c r="AX3746" s="53"/>
      <c r="AY3746" s="53"/>
    </row>
    <row r="3747" spans="18:51">
      <c r="R3747" s="55"/>
      <c r="S3747" s="53"/>
      <c r="T3747" s="53"/>
      <c r="U3747" s="53"/>
      <c r="V3747" s="53"/>
      <c r="W3747" s="53"/>
      <c r="X3747" s="54"/>
      <c r="Y3747" s="54"/>
      <c r="Z3747" s="54"/>
      <c r="AA3747" s="54"/>
      <c r="AB3747" s="54"/>
      <c r="AC3747" s="54"/>
      <c r="AD3747" s="54"/>
      <c r="AE3747" s="54"/>
      <c r="AF3747" s="53"/>
      <c r="AG3747" s="54"/>
      <c r="AH3747" s="54"/>
      <c r="AI3747" s="54"/>
      <c r="AJ3747" s="53"/>
      <c r="AK3747" s="53"/>
      <c r="AL3747" s="53"/>
      <c r="AM3747" s="53"/>
      <c r="AN3747" s="53"/>
      <c r="AO3747" s="53"/>
      <c r="AP3747" s="53"/>
      <c r="AQ3747" s="53"/>
      <c r="AR3747" s="53"/>
      <c r="AS3747" s="53"/>
      <c r="AT3747" s="53"/>
      <c r="AU3747" s="53"/>
      <c r="AV3747" s="53"/>
      <c r="AW3747" s="53"/>
      <c r="AX3747" s="53"/>
      <c r="AY3747" s="53"/>
    </row>
    <row r="3748" spans="18:51">
      <c r="R3748" s="55"/>
      <c r="S3748" s="53"/>
      <c r="T3748" s="53"/>
      <c r="U3748" s="53"/>
      <c r="V3748" s="53"/>
      <c r="W3748" s="53"/>
      <c r="X3748" s="54"/>
      <c r="Y3748" s="54"/>
      <c r="Z3748" s="54"/>
      <c r="AA3748" s="54"/>
      <c r="AB3748" s="54"/>
      <c r="AC3748" s="54"/>
      <c r="AD3748" s="54"/>
      <c r="AE3748" s="54"/>
      <c r="AF3748" s="53"/>
      <c r="AG3748" s="54"/>
      <c r="AH3748" s="54"/>
      <c r="AI3748" s="54"/>
      <c r="AJ3748" s="53"/>
      <c r="AK3748" s="53"/>
      <c r="AL3748" s="53"/>
      <c r="AM3748" s="53"/>
      <c r="AN3748" s="53"/>
      <c r="AO3748" s="53"/>
      <c r="AP3748" s="53"/>
      <c r="AQ3748" s="53"/>
      <c r="AR3748" s="53"/>
      <c r="AS3748" s="53"/>
      <c r="AT3748" s="53"/>
      <c r="AU3748" s="53"/>
      <c r="AV3748" s="53"/>
      <c r="AW3748" s="53"/>
      <c r="AX3748" s="53"/>
      <c r="AY3748" s="53"/>
    </row>
    <row r="3749" spans="18:51">
      <c r="R3749" s="55"/>
      <c r="S3749" s="53"/>
      <c r="T3749" s="53"/>
      <c r="U3749" s="53"/>
      <c r="V3749" s="53"/>
      <c r="W3749" s="53"/>
      <c r="X3749" s="54"/>
      <c r="Y3749" s="54"/>
      <c r="Z3749" s="54"/>
      <c r="AA3749" s="54"/>
      <c r="AB3749" s="54"/>
      <c r="AC3749" s="54"/>
      <c r="AD3749" s="54"/>
      <c r="AE3749" s="54"/>
      <c r="AF3749" s="53"/>
      <c r="AG3749" s="54"/>
      <c r="AH3749" s="54"/>
      <c r="AI3749" s="54"/>
      <c r="AJ3749" s="53"/>
      <c r="AK3749" s="53"/>
      <c r="AL3749" s="53"/>
      <c r="AM3749" s="53"/>
      <c r="AN3749" s="53"/>
      <c r="AO3749" s="53"/>
      <c r="AP3749" s="53"/>
      <c r="AQ3749" s="53"/>
      <c r="AR3749" s="53"/>
      <c r="AS3749" s="53"/>
      <c r="AT3749" s="53"/>
      <c r="AU3749" s="53"/>
      <c r="AV3749" s="53"/>
      <c r="AW3749" s="53"/>
      <c r="AX3749" s="53"/>
      <c r="AY3749" s="53"/>
    </row>
    <row r="3750" spans="18:51">
      <c r="R3750" s="55"/>
      <c r="S3750" s="53"/>
      <c r="T3750" s="53"/>
      <c r="U3750" s="53"/>
      <c r="V3750" s="53"/>
      <c r="W3750" s="53"/>
      <c r="X3750" s="54"/>
      <c r="Y3750" s="54"/>
      <c r="Z3750" s="54"/>
      <c r="AA3750" s="54"/>
      <c r="AB3750" s="54"/>
      <c r="AC3750" s="54"/>
      <c r="AD3750" s="54"/>
      <c r="AE3750" s="54"/>
      <c r="AF3750" s="53"/>
      <c r="AG3750" s="54"/>
      <c r="AH3750" s="54"/>
      <c r="AI3750" s="54"/>
      <c r="AJ3750" s="53"/>
      <c r="AK3750" s="53"/>
      <c r="AL3750" s="53"/>
      <c r="AM3750" s="53"/>
      <c r="AN3750" s="53"/>
      <c r="AO3750" s="53"/>
      <c r="AP3750" s="53"/>
      <c r="AQ3750" s="53"/>
      <c r="AR3750" s="53"/>
      <c r="AS3750" s="53"/>
      <c r="AT3750" s="53"/>
      <c r="AU3750" s="53"/>
      <c r="AV3750" s="53"/>
      <c r="AW3750" s="53"/>
      <c r="AX3750" s="53"/>
      <c r="AY3750" s="53"/>
    </row>
    <row r="3751" spans="18:51">
      <c r="R3751" s="55"/>
      <c r="S3751" s="53"/>
      <c r="T3751" s="53"/>
      <c r="U3751" s="53"/>
      <c r="V3751" s="53"/>
      <c r="W3751" s="53"/>
      <c r="X3751" s="54"/>
      <c r="Y3751" s="54"/>
      <c r="Z3751" s="54"/>
      <c r="AA3751" s="54"/>
      <c r="AB3751" s="54"/>
      <c r="AC3751" s="54"/>
      <c r="AD3751" s="54"/>
      <c r="AE3751" s="54"/>
      <c r="AF3751" s="53"/>
      <c r="AG3751" s="54"/>
      <c r="AH3751" s="54"/>
      <c r="AI3751" s="54"/>
      <c r="AJ3751" s="53"/>
      <c r="AK3751" s="53"/>
      <c r="AL3751" s="53"/>
      <c r="AM3751" s="53"/>
      <c r="AN3751" s="53"/>
      <c r="AO3751" s="53"/>
      <c r="AP3751" s="53"/>
      <c r="AQ3751" s="53"/>
      <c r="AR3751" s="53"/>
      <c r="AS3751" s="53"/>
      <c r="AT3751" s="53"/>
      <c r="AU3751" s="53"/>
      <c r="AV3751" s="53"/>
      <c r="AW3751" s="53"/>
      <c r="AX3751" s="53"/>
      <c r="AY3751" s="53"/>
    </row>
    <row r="3752" spans="18:51">
      <c r="R3752" s="55"/>
      <c r="S3752" s="53"/>
      <c r="T3752" s="53"/>
      <c r="U3752" s="53"/>
      <c r="V3752" s="53"/>
      <c r="W3752" s="53"/>
      <c r="X3752" s="54"/>
      <c r="Y3752" s="54"/>
      <c r="Z3752" s="54"/>
      <c r="AA3752" s="54"/>
      <c r="AB3752" s="54"/>
      <c r="AC3752" s="54"/>
      <c r="AD3752" s="54"/>
      <c r="AE3752" s="54"/>
      <c r="AF3752" s="53"/>
      <c r="AG3752" s="54"/>
      <c r="AH3752" s="54"/>
      <c r="AI3752" s="54"/>
      <c r="AJ3752" s="53"/>
      <c r="AK3752" s="53"/>
      <c r="AL3752" s="53"/>
      <c r="AM3752" s="53"/>
      <c r="AN3752" s="53"/>
      <c r="AO3752" s="53"/>
      <c r="AP3752" s="53"/>
      <c r="AQ3752" s="53"/>
      <c r="AR3752" s="53"/>
      <c r="AS3752" s="53"/>
      <c r="AT3752" s="53"/>
      <c r="AU3752" s="53"/>
      <c r="AV3752" s="53"/>
      <c r="AW3752" s="53"/>
      <c r="AX3752" s="53"/>
      <c r="AY3752" s="53"/>
    </row>
    <row r="3753" spans="18:51">
      <c r="R3753" s="55"/>
      <c r="S3753" s="53"/>
      <c r="T3753" s="53"/>
      <c r="U3753" s="53"/>
      <c r="V3753" s="53"/>
      <c r="W3753" s="53"/>
      <c r="X3753" s="54"/>
      <c r="Y3753" s="54"/>
      <c r="Z3753" s="54"/>
      <c r="AA3753" s="54"/>
      <c r="AB3753" s="54"/>
      <c r="AC3753" s="54"/>
      <c r="AD3753" s="54"/>
      <c r="AE3753" s="54"/>
      <c r="AF3753" s="53"/>
      <c r="AG3753" s="54"/>
      <c r="AH3753" s="54"/>
      <c r="AI3753" s="54"/>
      <c r="AJ3753" s="53"/>
      <c r="AK3753" s="53"/>
      <c r="AL3753" s="53"/>
      <c r="AM3753" s="53"/>
      <c r="AN3753" s="53"/>
      <c r="AO3753" s="53"/>
      <c r="AP3753" s="53"/>
      <c r="AQ3753" s="53"/>
      <c r="AR3753" s="53"/>
      <c r="AS3753" s="53"/>
      <c r="AT3753" s="53"/>
      <c r="AU3753" s="53"/>
      <c r="AV3753" s="53"/>
      <c r="AW3753" s="53"/>
      <c r="AX3753" s="53"/>
      <c r="AY3753" s="53"/>
    </row>
    <row r="3754" spans="18:51">
      <c r="R3754" s="55"/>
      <c r="S3754" s="53"/>
      <c r="T3754" s="53"/>
      <c r="U3754" s="53"/>
      <c r="V3754" s="53"/>
      <c r="W3754" s="53"/>
      <c r="X3754" s="54"/>
      <c r="Y3754" s="54"/>
      <c r="Z3754" s="54"/>
      <c r="AA3754" s="54"/>
      <c r="AB3754" s="54"/>
      <c r="AC3754" s="54"/>
      <c r="AD3754" s="54"/>
      <c r="AE3754" s="54"/>
      <c r="AF3754" s="53"/>
      <c r="AG3754" s="54"/>
      <c r="AH3754" s="54"/>
      <c r="AI3754" s="54"/>
      <c r="AJ3754" s="53"/>
      <c r="AK3754" s="53"/>
      <c r="AL3754" s="53"/>
      <c r="AM3754" s="53"/>
      <c r="AN3754" s="53"/>
      <c r="AO3754" s="53"/>
      <c r="AP3754" s="53"/>
      <c r="AQ3754" s="53"/>
      <c r="AR3754" s="53"/>
      <c r="AS3754" s="53"/>
      <c r="AT3754" s="53"/>
      <c r="AU3754" s="53"/>
      <c r="AV3754" s="53"/>
      <c r="AW3754" s="53"/>
      <c r="AX3754" s="53"/>
      <c r="AY3754" s="53"/>
    </row>
    <row r="3755" spans="18:51">
      <c r="R3755" s="55"/>
      <c r="S3755" s="53"/>
      <c r="T3755" s="53"/>
      <c r="U3755" s="53"/>
      <c r="V3755" s="53"/>
      <c r="W3755" s="53"/>
      <c r="X3755" s="54"/>
      <c r="Y3755" s="54"/>
      <c r="Z3755" s="54"/>
      <c r="AA3755" s="54"/>
      <c r="AB3755" s="54"/>
      <c r="AC3755" s="54"/>
      <c r="AD3755" s="54"/>
      <c r="AE3755" s="54"/>
      <c r="AF3755" s="53"/>
      <c r="AG3755" s="54"/>
      <c r="AH3755" s="54"/>
      <c r="AI3755" s="54"/>
      <c r="AJ3755" s="53"/>
      <c r="AK3755" s="53"/>
      <c r="AL3755" s="53"/>
      <c r="AM3755" s="53"/>
      <c r="AN3755" s="53"/>
      <c r="AO3755" s="53"/>
      <c r="AP3755" s="53"/>
      <c r="AQ3755" s="53"/>
      <c r="AR3755" s="53"/>
      <c r="AS3755" s="53"/>
      <c r="AT3755" s="53"/>
      <c r="AU3755" s="53"/>
      <c r="AV3755" s="53"/>
      <c r="AW3755" s="53"/>
      <c r="AX3755" s="53"/>
      <c r="AY3755" s="53"/>
    </row>
    <row r="3756" spans="18:51">
      <c r="R3756" s="55"/>
      <c r="S3756" s="53"/>
      <c r="T3756" s="53"/>
      <c r="U3756" s="53"/>
      <c r="V3756" s="53"/>
      <c r="W3756" s="53"/>
      <c r="X3756" s="54"/>
      <c r="Y3756" s="54"/>
      <c r="Z3756" s="54"/>
      <c r="AA3756" s="54"/>
      <c r="AB3756" s="54"/>
      <c r="AC3756" s="54"/>
      <c r="AD3756" s="54"/>
      <c r="AE3756" s="54"/>
      <c r="AF3756" s="53"/>
      <c r="AG3756" s="54"/>
      <c r="AH3756" s="54"/>
      <c r="AI3756" s="54"/>
      <c r="AJ3756" s="53"/>
      <c r="AK3756" s="53"/>
      <c r="AL3756" s="53"/>
      <c r="AM3756" s="53"/>
      <c r="AN3756" s="53"/>
      <c r="AO3756" s="53"/>
      <c r="AP3756" s="53"/>
      <c r="AQ3756" s="53"/>
      <c r="AR3756" s="53"/>
      <c r="AS3756" s="53"/>
      <c r="AT3756" s="53"/>
      <c r="AU3756" s="53"/>
      <c r="AV3756" s="53"/>
      <c r="AW3756" s="53"/>
      <c r="AX3756" s="53"/>
      <c r="AY3756" s="53"/>
    </row>
    <row r="3757" spans="18:51">
      <c r="R3757" s="55"/>
      <c r="S3757" s="53"/>
      <c r="T3757" s="53"/>
      <c r="U3757" s="53"/>
      <c r="V3757" s="53"/>
      <c r="W3757" s="53"/>
      <c r="X3757" s="54"/>
      <c r="Y3757" s="54"/>
      <c r="Z3757" s="54"/>
      <c r="AA3757" s="54"/>
      <c r="AB3757" s="54"/>
      <c r="AC3757" s="54"/>
      <c r="AD3757" s="54"/>
      <c r="AE3757" s="54"/>
      <c r="AF3757" s="53"/>
      <c r="AG3757" s="54"/>
      <c r="AH3757" s="54"/>
      <c r="AI3757" s="54"/>
      <c r="AJ3757" s="53"/>
      <c r="AK3757" s="53"/>
      <c r="AL3757" s="53"/>
      <c r="AM3757" s="53"/>
      <c r="AN3757" s="53"/>
      <c r="AO3757" s="53"/>
      <c r="AP3757" s="53"/>
      <c r="AQ3757" s="53"/>
      <c r="AR3757" s="53"/>
      <c r="AS3757" s="53"/>
      <c r="AT3757" s="53"/>
      <c r="AU3757" s="53"/>
      <c r="AV3757" s="53"/>
      <c r="AW3757" s="53"/>
      <c r="AX3757" s="53"/>
      <c r="AY3757" s="53"/>
    </row>
    <row r="3758" spans="18:51">
      <c r="R3758" s="55"/>
      <c r="S3758" s="53"/>
      <c r="T3758" s="53"/>
      <c r="U3758" s="53"/>
      <c r="V3758" s="53"/>
      <c r="W3758" s="53"/>
      <c r="X3758" s="54"/>
      <c r="Y3758" s="54"/>
      <c r="Z3758" s="54"/>
      <c r="AA3758" s="54"/>
      <c r="AB3758" s="54"/>
      <c r="AC3758" s="54"/>
      <c r="AD3758" s="54"/>
      <c r="AE3758" s="54"/>
      <c r="AF3758" s="53"/>
      <c r="AG3758" s="54"/>
      <c r="AH3758" s="54"/>
      <c r="AI3758" s="54"/>
      <c r="AJ3758" s="53"/>
      <c r="AK3758" s="53"/>
      <c r="AL3758" s="53"/>
      <c r="AM3758" s="53"/>
      <c r="AN3758" s="53"/>
      <c r="AO3758" s="53"/>
      <c r="AP3758" s="53"/>
      <c r="AQ3758" s="53"/>
      <c r="AR3758" s="53"/>
      <c r="AS3758" s="53"/>
      <c r="AT3758" s="53"/>
      <c r="AU3758" s="53"/>
      <c r="AV3758" s="53"/>
      <c r="AW3758" s="53"/>
      <c r="AX3758" s="53"/>
      <c r="AY3758" s="53"/>
    </row>
    <row r="3759" spans="18:51">
      <c r="R3759" s="55"/>
      <c r="S3759" s="53"/>
      <c r="T3759" s="53"/>
      <c r="U3759" s="53"/>
      <c r="V3759" s="53"/>
      <c r="W3759" s="53"/>
      <c r="X3759" s="54"/>
      <c r="Y3759" s="54"/>
      <c r="Z3759" s="54"/>
      <c r="AA3759" s="54"/>
      <c r="AB3759" s="54"/>
      <c r="AC3759" s="54"/>
      <c r="AD3759" s="54"/>
      <c r="AE3759" s="54"/>
      <c r="AF3759" s="53"/>
      <c r="AG3759" s="54"/>
      <c r="AH3759" s="54"/>
      <c r="AI3759" s="54"/>
      <c r="AJ3759" s="53"/>
      <c r="AK3759" s="53"/>
      <c r="AL3759" s="53"/>
      <c r="AM3759" s="53"/>
      <c r="AN3759" s="53"/>
      <c r="AO3759" s="53"/>
      <c r="AP3759" s="53"/>
      <c r="AQ3759" s="53"/>
      <c r="AR3759" s="53"/>
      <c r="AS3759" s="53"/>
      <c r="AT3759" s="53"/>
      <c r="AU3759" s="53"/>
      <c r="AV3759" s="53"/>
      <c r="AW3759" s="53"/>
      <c r="AX3759" s="53"/>
      <c r="AY3759" s="53"/>
    </row>
    <row r="3760" spans="18:51">
      <c r="R3760" s="55"/>
      <c r="S3760" s="53"/>
      <c r="T3760" s="53"/>
      <c r="U3760" s="53"/>
      <c r="V3760" s="53"/>
      <c r="W3760" s="53"/>
      <c r="X3760" s="54"/>
      <c r="Y3760" s="54"/>
      <c r="Z3760" s="54"/>
      <c r="AA3760" s="54"/>
      <c r="AB3760" s="54"/>
      <c r="AC3760" s="54"/>
      <c r="AD3760" s="54"/>
      <c r="AE3760" s="54"/>
      <c r="AF3760" s="53"/>
      <c r="AG3760" s="54"/>
      <c r="AH3760" s="54"/>
      <c r="AI3760" s="54"/>
      <c r="AJ3760" s="53"/>
      <c r="AK3760" s="53"/>
      <c r="AL3760" s="53"/>
      <c r="AM3760" s="53"/>
      <c r="AN3760" s="53"/>
      <c r="AO3760" s="53"/>
      <c r="AP3760" s="53"/>
      <c r="AQ3760" s="53"/>
      <c r="AR3760" s="53"/>
      <c r="AS3760" s="53"/>
      <c r="AT3760" s="53"/>
      <c r="AU3760" s="53"/>
      <c r="AV3760" s="53"/>
      <c r="AW3760" s="53"/>
      <c r="AX3760" s="53"/>
      <c r="AY3760" s="53"/>
    </row>
    <row r="3761" spans="18:51">
      <c r="R3761" s="55"/>
      <c r="S3761" s="53"/>
      <c r="T3761" s="53"/>
      <c r="U3761" s="53"/>
      <c r="V3761" s="53"/>
      <c r="W3761" s="53"/>
      <c r="X3761" s="54"/>
      <c r="Y3761" s="54"/>
      <c r="Z3761" s="54"/>
      <c r="AA3761" s="54"/>
      <c r="AB3761" s="54"/>
      <c r="AC3761" s="54"/>
      <c r="AD3761" s="54"/>
      <c r="AE3761" s="54"/>
      <c r="AF3761" s="53"/>
      <c r="AG3761" s="54"/>
      <c r="AH3761" s="54"/>
      <c r="AI3761" s="54"/>
      <c r="AJ3761" s="53"/>
      <c r="AK3761" s="53"/>
      <c r="AL3761" s="53"/>
      <c r="AM3761" s="53"/>
      <c r="AN3761" s="53"/>
      <c r="AO3761" s="53"/>
      <c r="AP3761" s="53"/>
      <c r="AQ3761" s="53"/>
      <c r="AR3761" s="53"/>
      <c r="AS3761" s="53"/>
      <c r="AT3761" s="53"/>
      <c r="AU3761" s="53"/>
      <c r="AV3761" s="53"/>
      <c r="AW3761" s="53"/>
      <c r="AX3761" s="53"/>
      <c r="AY3761" s="53"/>
    </row>
    <row r="3762" spans="18:51">
      <c r="R3762" s="55"/>
      <c r="S3762" s="53"/>
      <c r="T3762" s="53"/>
      <c r="U3762" s="53"/>
      <c r="V3762" s="53"/>
      <c r="W3762" s="53"/>
      <c r="X3762" s="54"/>
      <c r="Y3762" s="54"/>
      <c r="Z3762" s="54"/>
      <c r="AA3762" s="54"/>
      <c r="AB3762" s="54"/>
      <c r="AC3762" s="54"/>
      <c r="AD3762" s="54"/>
      <c r="AE3762" s="54"/>
      <c r="AF3762" s="53"/>
      <c r="AG3762" s="54"/>
      <c r="AH3762" s="54"/>
      <c r="AI3762" s="54"/>
      <c r="AJ3762" s="53"/>
      <c r="AK3762" s="53"/>
      <c r="AL3762" s="53"/>
      <c r="AM3762" s="53"/>
      <c r="AN3762" s="53"/>
      <c r="AO3762" s="53"/>
      <c r="AP3762" s="53"/>
      <c r="AQ3762" s="53"/>
      <c r="AR3762" s="53"/>
      <c r="AS3762" s="53"/>
      <c r="AT3762" s="53"/>
      <c r="AU3762" s="53"/>
      <c r="AV3762" s="53"/>
      <c r="AW3762" s="53"/>
      <c r="AX3762" s="53"/>
      <c r="AY3762" s="53"/>
    </row>
    <row r="3763" spans="18:51">
      <c r="R3763" s="55"/>
      <c r="S3763" s="53"/>
      <c r="T3763" s="53"/>
      <c r="U3763" s="53"/>
      <c r="V3763" s="53"/>
      <c r="W3763" s="53"/>
      <c r="X3763" s="54"/>
      <c r="Y3763" s="54"/>
      <c r="Z3763" s="54"/>
      <c r="AA3763" s="54"/>
      <c r="AB3763" s="54"/>
      <c r="AC3763" s="54"/>
      <c r="AD3763" s="54"/>
      <c r="AE3763" s="54"/>
      <c r="AF3763" s="53"/>
      <c r="AG3763" s="54"/>
      <c r="AH3763" s="54"/>
      <c r="AI3763" s="54"/>
      <c r="AJ3763" s="53"/>
      <c r="AK3763" s="53"/>
      <c r="AL3763" s="53"/>
      <c r="AM3763" s="53"/>
      <c r="AN3763" s="53"/>
      <c r="AO3763" s="53"/>
      <c r="AP3763" s="53"/>
      <c r="AQ3763" s="53"/>
      <c r="AR3763" s="53"/>
      <c r="AS3763" s="53"/>
      <c r="AT3763" s="53"/>
      <c r="AU3763" s="53"/>
      <c r="AV3763" s="53"/>
      <c r="AW3763" s="53"/>
      <c r="AX3763" s="53"/>
      <c r="AY3763" s="53"/>
    </row>
    <row r="3764" spans="18:51">
      <c r="R3764" s="55"/>
      <c r="S3764" s="53"/>
      <c r="T3764" s="53"/>
      <c r="U3764" s="53"/>
      <c r="V3764" s="53"/>
      <c r="W3764" s="53"/>
      <c r="X3764" s="54"/>
      <c r="Y3764" s="54"/>
      <c r="Z3764" s="54"/>
      <c r="AA3764" s="54"/>
      <c r="AB3764" s="54"/>
      <c r="AC3764" s="54"/>
      <c r="AD3764" s="54"/>
      <c r="AE3764" s="54"/>
      <c r="AF3764" s="53"/>
      <c r="AG3764" s="54"/>
      <c r="AH3764" s="54"/>
      <c r="AI3764" s="54"/>
      <c r="AJ3764" s="53"/>
      <c r="AK3764" s="53"/>
      <c r="AL3764" s="53"/>
      <c r="AM3764" s="53"/>
      <c r="AN3764" s="53"/>
      <c r="AO3764" s="53"/>
      <c r="AP3764" s="53"/>
      <c r="AQ3764" s="53"/>
      <c r="AR3764" s="53"/>
      <c r="AS3764" s="53"/>
      <c r="AT3764" s="53"/>
      <c r="AU3764" s="53"/>
      <c r="AV3764" s="53"/>
      <c r="AW3764" s="53"/>
      <c r="AX3764" s="53"/>
      <c r="AY3764" s="53"/>
    </row>
    <row r="3765" spans="18:51">
      <c r="R3765" s="55"/>
      <c r="S3765" s="53"/>
      <c r="T3765" s="53"/>
      <c r="U3765" s="53"/>
      <c r="V3765" s="53"/>
      <c r="W3765" s="53"/>
      <c r="X3765" s="54"/>
      <c r="Y3765" s="54"/>
      <c r="Z3765" s="54"/>
      <c r="AA3765" s="54"/>
      <c r="AB3765" s="54"/>
      <c r="AC3765" s="54"/>
      <c r="AD3765" s="54"/>
      <c r="AE3765" s="54"/>
      <c r="AF3765" s="53"/>
      <c r="AG3765" s="54"/>
      <c r="AH3765" s="54"/>
      <c r="AI3765" s="54"/>
      <c r="AJ3765" s="53"/>
      <c r="AK3765" s="53"/>
      <c r="AL3765" s="53"/>
      <c r="AM3765" s="53"/>
      <c r="AN3765" s="53"/>
      <c r="AO3765" s="53"/>
      <c r="AP3765" s="53"/>
      <c r="AQ3765" s="53"/>
      <c r="AR3765" s="53"/>
      <c r="AS3765" s="53"/>
      <c r="AT3765" s="53"/>
      <c r="AU3765" s="53"/>
      <c r="AV3765" s="53"/>
      <c r="AW3765" s="53"/>
      <c r="AX3765" s="53"/>
      <c r="AY3765" s="53"/>
    </row>
    <row r="3766" spans="18:51">
      <c r="R3766" s="55"/>
      <c r="S3766" s="53"/>
      <c r="T3766" s="53"/>
      <c r="U3766" s="53"/>
      <c r="V3766" s="53"/>
      <c r="W3766" s="53"/>
      <c r="X3766" s="54"/>
      <c r="Y3766" s="54"/>
      <c r="Z3766" s="54"/>
      <c r="AA3766" s="54"/>
      <c r="AB3766" s="54"/>
      <c r="AC3766" s="54"/>
      <c r="AD3766" s="54"/>
      <c r="AE3766" s="54"/>
      <c r="AF3766" s="53"/>
      <c r="AG3766" s="54"/>
      <c r="AH3766" s="54"/>
      <c r="AI3766" s="54"/>
      <c r="AJ3766" s="53"/>
      <c r="AK3766" s="53"/>
      <c r="AL3766" s="53"/>
      <c r="AM3766" s="53"/>
      <c r="AN3766" s="53"/>
      <c r="AO3766" s="53"/>
      <c r="AP3766" s="53"/>
      <c r="AQ3766" s="53"/>
      <c r="AR3766" s="53"/>
      <c r="AS3766" s="53"/>
      <c r="AT3766" s="53"/>
      <c r="AU3766" s="53"/>
      <c r="AV3766" s="53"/>
      <c r="AW3766" s="53"/>
      <c r="AX3766" s="53"/>
      <c r="AY3766" s="53"/>
    </row>
    <row r="3767" spans="18:51">
      <c r="R3767" s="55"/>
      <c r="S3767" s="53"/>
      <c r="T3767" s="53"/>
      <c r="U3767" s="53"/>
      <c r="V3767" s="53"/>
      <c r="W3767" s="53"/>
      <c r="X3767" s="54"/>
      <c r="Y3767" s="54"/>
      <c r="Z3767" s="54"/>
      <c r="AA3767" s="54"/>
      <c r="AB3767" s="54"/>
      <c r="AC3767" s="54"/>
      <c r="AD3767" s="54"/>
      <c r="AE3767" s="54"/>
      <c r="AF3767" s="53"/>
      <c r="AG3767" s="54"/>
      <c r="AH3767" s="54"/>
      <c r="AI3767" s="54"/>
      <c r="AJ3767" s="53"/>
      <c r="AK3767" s="53"/>
      <c r="AL3767" s="53"/>
      <c r="AM3767" s="53"/>
      <c r="AN3767" s="53"/>
      <c r="AO3767" s="53"/>
      <c r="AP3767" s="53"/>
      <c r="AQ3767" s="53"/>
      <c r="AR3767" s="53"/>
      <c r="AS3767" s="53"/>
      <c r="AT3767" s="53"/>
      <c r="AU3767" s="53"/>
      <c r="AV3767" s="53"/>
      <c r="AW3767" s="53"/>
      <c r="AX3767" s="53"/>
      <c r="AY3767" s="53"/>
    </row>
    <row r="3768" spans="18:51">
      <c r="R3768" s="55"/>
      <c r="S3768" s="53"/>
      <c r="T3768" s="53"/>
      <c r="U3768" s="53"/>
      <c r="V3768" s="53"/>
      <c r="W3768" s="53"/>
      <c r="X3768" s="54"/>
      <c r="Y3768" s="54"/>
      <c r="Z3768" s="54"/>
      <c r="AA3768" s="54"/>
      <c r="AB3768" s="54"/>
      <c r="AC3768" s="54"/>
      <c r="AD3768" s="54"/>
      <c r="AE3768" s="54"/>
      <c r="AF3768" s="53"/>
      <c r="AG3768" s="54"/>
      <c r="AH3768" s="54"/>
      <c r="AI3768" s="54"/>
      <c r="AJ3768" s="53"/>
      <c r="AK3768" s="53"/>
      <c r="AL3768" s="53"/>
      <c r="AM3768" s="53"/>
      <c r="AN3768" s="53"/>
      <c r="AO3768" s="53"/>
      <c r="AP3768" s="53"/>
      <c r="AQ3768" s="53"/>
      <c r="AR3768" s="53"/>
      <c r="AS3768" s="53"/>
      <c r="AT3768" s="53"/>
      <c r="AU3768" s="53"/>
      <c r="AV3768" s="53"/>
      <c r="AW3768" s="53"/>
      <c r="AX3768" s="53"/>
      <c r="AY3768" s="53"/>
    </row>
    <row r="3769" spans="18:51">
      <c r="R3769" s="55"/>
      <c r="S3769" s="53"/>
      <c r="T3769" s="53"/>
      <c r="U3769" s="53"/>
      <c r="V3769" s="53"/>
      <c r="W3769" s="53"/>
      <c r="X3769" s="54"/>
      <c r="Y3769" s="54"/>
      <c r="Z3769" s="54"/>
      <c r="AA3769" s="54"/>
      <c r="AB3769" s="54"/>
      <c r="AC3769" s="54"/>
      <c r="AD3769" s="54"/>
      <c r="AE3769" s="54"/>
      <c r="AF3769" s="53"/>
      <c r="AG3769" s="54"/>
      <c r="AH3769" s="54"/>
      <c r="AI3769" s="54"/>
      <c r="AJ3769" s="53"/>
      <c r="AK3769" s="53"/>
      <c r="AL3769" s="53"/>
      <c r="AM3769" s="53"/>
      <c r="AN3769" s="53"/>
      <c r="AO3769" s="53"/>
      <c r="AP3769" s="53"/>
      <c r="AQ3769" s="53"/>
      <c r="AR3769" s="53"/>
      <c r="AS3769" s="53"/>
      <c r="AT3769" s="53"/>
      <c r="AU3769" s="53"/>
      <c r="AV3769" s="53"/>
      <c r="AW3769" s="53"/>
      <c r="AX3769" s="53"/>
      <c r="AY3769" s="53"/>
    </row>
    <row r="3770" spans="18:51">
      <c r="R3770" s="55"/>
      <c r="S3770" s="53"/>
      <c r="T3770" s="53"/>
      <c r="U3770" s="53"/>
      <c r="V3770" s="53"/>
      <c r="W3770" s="53"/>
      <c r="X3770" s="54"/>
      <c r="Y3770" s="54"/>
      <c r="Z3770" s="54"/>
      <c r="AA3770" s="54"/>
      <c r="AB3770" s="54"/>
      <c r="AC3770" s="54"/>
      <c r="AD3770" s="54"/>
      <c r="AE3770" s="54"/>
      <c r="AF3770" s="53"/>
      <c r="AG3770" s="54"/>
      <c r="AH3770" s="54"/>
      <c r="AI3770" s="54"/>
      <c r="AJ3770" s="53"/>
      <c r="AK3770" s="53"/>
      <c r="AL3770" s="53"/>
      <c r="AM3770" s="53"/>
      <c r="AN3770" s="53"/>
      <c r="AO3770" s="53"/>
      <c r="AP3770" s="53"/>
      <c r="AQ3770" s="53"/>
      <c r="AR3770" s="53"/>
      <c r="AS3770" s="53"/>
      <c r="AT3770" s="53"/>
      <c r="AU3770" s="53"/>
      <c r="AV3770" s="53"/>
      <c r="AW3770" s="53"/>
      <c r="AX3770" s="53"/>
      <c r="AY3770" s="53"/>
    </row>
    <row r="3771" spans="18:51">
      <c r="R3771" s="55"/>
      <c r="S3771" s="53"/>
      <c r="T3771" s="53"/>
      <c r="U3771" s="53"/>
      <c r="V3771" s="53"/>
      <c r="W3771" s="53"/>
      <c r="X3771" s="54"/>
      <c r="Y3771" s="54"/>
      <c r="Z3771" s="54"/>
      <c r="AA3771" s="54"/>
      <c r="AB3771" s="54"/>
      <c r="AC3771" s="54"/>
      <c r="AD3771" s="54"/>
      <c r="AE3771" s="54"/>
      <c r="AF3771" s="53"/>
      <c r="AG3771" s="54"/>
      <c r="AH3771" s="54"/>
      <c r="AI3771" s="54"/>
      <c r="AJ3771" s="53"/>
      <c r="AK3771" s="53"/>
      <c r="AL3771" s="53"/>
      <c r="AM3771" s="53"/>
      <c r="AN3771" s="53"/>
      <c r="AO3771" s="53"/>
      <c r="AP3771" s="53"/>
      <c r="AQ3771" s="53"/>
      <c r="AR3771" s="53"/>
      <c r="AS3771" s="53"/>
      <c r="AT3771" s="53"/>
      <c r="AU3771" s="53"/>
      <c r="AV3771" s="53"/>
      <c r="AW3771" s="53"/>
      <c r="AX3771" s="53"/>
      <c r="AY3771" s="53"/>
    </row>
    <row r="3772" spans="18:51">
      <c r="R3772" s="55"/>
      <c r="S3772" s="53"/>
      <c r="T3772" s="53"/>
      <c r="U3772" s="53"/>
      <c r="V3772" s="53"/>
      <c r="W3772" s="53"/>
      <c r="X3772" s="54"/>
      <c r="Y3772" s="54"/>
      <c r="Z3772" s="54"/>
      <c r="AA3772" s="54"/>
      <c r="AB3772" s="54"/>
      <c r="AC3772" s="54"/>
      <c r="AD3772" s="54"/>
      <c r="AE3772" s="54"/>
      <c r="AF3772" s="53"/>
      <c r="AG3772" s="54"/>
      <c r="AH3772" s="54"/>
      <c r="AI3772" s="54"/>
      <c r="AJ3772" s="53"/>
      <c r="AK3772" s="53"/>
      <c r="AL3772" s="53"/>
      <c r="AM3772" s="53"/>
      <c r="AN3772" s="53"/>
      <c r="AO3772" s="53"/>
      <c r="AP3772" s="53"/>
      <c r="AQ3772" s="53"/>
      <c r="AR3772" s="53"/>
      <c r="AS3772" s="53"/>
      <c r="AT3772" s="53"/>
      <c r="AU3772" s="53"/>
      <c r="AV3772" s="53"/>
      <c r="AW3772" s="53"/>
      <c r="AX3772" s="53"/>
      <c r="AY3772" s="53"/>
    </row>
    <row r="3773" spans="18:51">
      <c r="R3773" s="55"/>
      <c r="S3773" s="53"/>
      <c r="T3773" s="53"/>
      <c r="U3773" s="53"/>
      <c r="V3773" s="53"/>
      <c r="W3773" s="53"/>
      <c r="X3773" s="54"/>
      <c r="Y3773" s="54"/>
      <c r="Z3773" s="54"/>
      <c r="AA3773" s="54"/>
      <c r="AB3773" s="54"/>
      <c r="AC3773" s="54"/>
      <c r="AD3773" s="54"/>
      <c r="AE3773" s="54"/>
      <c r="AF3773" s="53"/>
      <c r="AG3773" s="54"/>
      <c r="AH3773" s="54"/>
      <c r="AI3773" s="54"/>
      <c r="AJ3773" s="53"/>
      <c r="AK3773" s="53"/>
      <c r="AL3773" s="53"/>
      <c r="AM3773" s="53"/>
      <c r="AN3773" s="53"/>
      <c r="AO3773" s="53"/>
      <c r="AP3773" s="53"/>
      <c r="AQ3773" s="53"/>
      <c r="AR3773" s="53"/>
      <c r="AS3773" s="53"/>
      <c r="AT3773" s="53"/>
      <c r="AU3773" s="53"/>
      <c r="AV3773" s="53"/>
      <c r="AW3773" s="53"/>
      <c r="AX3773" s="53"/>
      <c r="AY3773" s="53"/>
    </row>
    <row r="3774" spans="18:51">
      <c r="R3774" s="55"/>
      <c r="S3774" s="53"/>
      <c r="T3774" s="53"/>
      <c r="U3774" s="53"/>
      <c r="V3774" s="53"/>
      <c r="W3774" s="53"/>
      <c r="X3774" s="54"/>
      <c r="Y3774" s="54"/>
      <c r="Z3774" s="54"/>
      <c r="AA3774" s="54"/>
      <c r="AB3774" s="54"/>
      <c r="AC3774" s="54"/>
      <c r="AD3774" s="54"/>
      <c r="AE3774" s="54"/>
      <c r="AF3774" s="53"/>
      <c r="AG3774" s="54"/>
      <c r="AH3774" s="54"/>
      <c r="AI3774" s="54"/>
      <c r="AJ3774" s="53"/>
      <c r="AK3774" s="53"/>
      <c r="AL3774" s="53"/>
      <c r="AM3774" s="53"/>
      <c r="AN3774" s="53"/>
      <c r="AO3774" s="53"/>
      <c r="AP3774" s="53"/>
      <c r="AQ3774" s="53"/>
      <c r="AR3774" s="53"/>
      <c r="AS3774" s="53"/>
      <c r="AT3774" s="53"/>
      <c r="AU3774" s="53"/>
      <c r="AV3774" s="53"/>
      <c r="AW3774" s="53"/>
      <c r="AX3774" s="53"/>
      <c r="AY3774" s="53"/>
    </row>
    <row r="3775" spans="18:51">
      <c r="R3775" s="55"/>
      <c r="S3775" s="53"/>
      <c r="T3775" s="53"/>
      <c r="U3775" s="53"/>
      <c r="V3775" s="53"/>
      <c r="W3775" s="53"/>
      <c r="X3775" s="54"/>
      <c r="Y3775" s="54"/>
      <c r="Z3775" s="54"/>
      <c r="AA3775" s="54"/>
      <c r="AB3775" s="54"/>
      <c r="AC3775" s="54"/>
      <c r="AD3775" s="54"/>
      <c r="AE3775" s="54"/>
      <c r="AF3775" s="53"/>
      <c r="AG3775" s="54"/>
      <c r="AH3775" s="54"/>
      <c r="AI3775" s="54"/>
      <c r="AJ3775" s="53"/>
      <c r="AK3775" s="53"/>
      <c r="AL3775" s="53"/>
      <c r="AM3775" s="53"/>
      <c r="AN3775" s="53"/>
      <c r="AO3775" s="53"/>
      <c r="AP3775" s="53"/>
      <c r="AQ3775" s="53"/>
      <c r="AR3775" s="53"/>
      <c r="AS3775" s="53"/>
      <c r="AT3775" s="53"/>
      <c r="AU3775" s="53"/>
      <c r="AV3775" s="53"/>
      <c r="AW3775" s="53"/>
      <c r="AX3775" s="53"/>
      <c r="AY3775" s="53"/>
    </row>
    <row r="3776" spans="18:51">
      <c r="R3776" s="55"/>
      <c r="S3776" s="53"/>
      <c r="T3776" s="53"/>
      <c r="U3776" s="53"/>
      <c r="V3776" s="53"/>
      <c r="W3776" s="53"/>
      <c r="X3776" s="54"/>
      <c r="Y3776" s="54"/>
      <c r="Z3776" s="54"/>
      <c r="AA3776" s="54"/>
      <c r="AB3776" s="54"/>
      <c r="AC3776" s="54"/>
      <c r="AD3776" s="54"/>
      <c r="AE3776" s="54"/>
      <c r="AF3776" s="53"/>
      <c r="AG3776" s="54"/>
      <c r="AH3776" s="54"/>
      <c r="AI3776" s="54"/>
      <c r="AJ3776" s="53"/>
      <c r="AK3776" s="53"/>
      <c r="AL3776" s="53"/>
      <c r="AM3776" s="53"/>
      <c r="AN3776" s="53"/>
      <c r="AO3776" s="53"/>
      <c r="AP3776" s="53"/>
      <c r="AQ3776" s="53"/>
      <c r="AR3776" s="53"/>
      <c r="AS3776" s="53"/>
      <c r="AT3776" s="53"/>
      <c r="AU3776" s="53"/>
      <c r="AV3776" s="53"/>
      <c r="AW3776" s="53"/>
      <c r="AX3776" s="53"/>
      <c r="AY3776" s="53"/>
    </row>
    <row r="3777" spans="18:51">
      <c r="R3777" s="55"/>
      <c r="S3777" s="53"/>
      <c r="T3777" s="53"/>
      <c r="U3777" s="53"/>
      <c r="V3777" s="53"/>
      <c r="W3777" s="53"/>
      <c r="X3777" s="54"/>
      <c r="Y3777" s="54"/>
      <c r="Z3777" s="54"/>
      <c r="AA3777" s="54"/>
      <c r="AB3777" s="54"/>
      <c r="AC3777" s="54"/>
      <c r="AD3777" s="54"/>
      <c r="AE3777" s="54"/>
      <c r="AF3777" s="53"/>
      <c r="AG3777" s="54"/>
      <c r="AH3777" s="54"/>
      <c r="AI3777" s="54"/>
      <c r="AJ3777" s="53"/>
      <c r="AK3777" s="53"/>
      <c r="AL3777" s="53"/>
      <c r="AM3777" s="53"/>
      <c r="AN3777" s="53"/>
      <c r="AO3777" s="53"/>
      <c r="AP3777" s="53"/>
      <c r="AQ3777" s="53"/>
      <c r="AR3777" s="53"/>
      <c r="AS3777" s="53"/>
      <c r="AT3777" s="53"/>
      <c r="AU3777" s="53"/>
      <c r="AV3777" s="53"/>
      <c r="AW3777" s="53"/>
      <c r="AX3777" s="53"/>
      <c r="AY3777" s="53"/>
    </row>
    <row r="3778" spans="18:51">
      <c r="R3778" s="55"/>
      <c r="S3778" s="53"/>
      <c r="T3778" s="53"/>
      <c r="U3778" s="53"/>
      <c r="V3778" s="53"/>
      <c r="W3778" s="53"/>
      <c r="X3778" s="54"/>
      <c r="Y3778" s="54"/>
      <c r="Z3778" s="54"/>
      <c r="AA3778" s="54"/>
      <c r="AB3778" s="54"/>
      <c r="AC3778" s="54"/>
      <c r="AD3778" s="54"/>
      <c r="AE3778" s="54"/>
      <c r="AF3778" s="53"/>
      <c r="AG3778" s="54"/>
      <c r="AH3778" s="54"/>
      <c r="AI3778" s="54"/>
      <c r="AJ3778" s="53"/>
      <c r="AK3778" s="53"/>
      <c r="AL3778" s="53"/>
      <c r="AM3778" s="53"/>
      <c r="AN3778" s="53"/>
      <c r="AO3778" s="53"/>
      <c r="AP3778" s="53"/>
      <c r="AQ3778" s="53"/>
      <c r="AR3778" s="53"/>
      <c r="AS3778" s="53"/>
      <c r="AT3778" s="53"/>
      <c r="AU3778" s="53"/>
      <c r="AV3778" s="53"/>
      <c r="AW3778" s="53"/>
      <c r="AX3778" s="53"/>
      <c r="AY3778" s="53"/>
    </row>
    <row r="3779" spans="18:51">
      <c r="R3779" s="55"/>
      <c r="S3779" s="53"/>
      <c r="T3779" s="53"/>
      <c r="U3779" s="53"/>
      <c r="V3779" s="53"/>
      <c r="W3779" s="53"/>
      <c r="X3779" s="54"/>
      <c r="Y3779" s="54"/>
      <c r="Z3779" s="54"/>
      <c r="AA3779" s="54"/>
      <c r="AB3779" s="54"/>
      <c r="AC3779" s="54"/>
      <c r="AD3779" s="54"/>
      <c r="AE3779" s="54"/>
      <c r="AF3779" s="53"/>
      <c r="AG3779" s="54"/>
      <c r="AH3779" s="54"/>
      <c r="AI3779" s="54"/>
      <c r="AJ3779" s="53"/>
      <c r="AK3779" s="53"/>
      <c r="AL3779" s="53"/>
      <c r="AM3779" s="53"/>
      <c r="AN3779" s="53"/>
      <c r="AO3779" s="53"/>
      <c r="AP3779" s="53"/>
      <c r="AQ3779" s="53"/>
      <c r="AR3779" s="53"/>
      <c r="AS3779" s="53"/>
      <c r="AT3779" s="53"/>
      <c r="AU3779" s="53"/>
      <c r="AV3779" s="53"/>
      <c r="AW3779" s="53"/>
      <c r="AX3779" s="53"/>
      <c r="AY3779" s="53"/>
    </row>
    <row r="3780" spans="18:51">
      <c r="R3780" s="55"/>
      <c r="S3780" s="53"/>
      <c r="T3780" s="53"/>
      <c r="U3780" s="53"/>
      <c r="V3780" s="53"/>
      <c r="W3780" s="53"/>
      <c r="X3780" s="54"/>
      <c r="Y3780" s="54"/>
      <c r="Z3780" s="54"/>
      <c r="AA3780" s="54"/>
      <c r="AB3780" s="54"/>
      <c r="AC3780" s="54"/>
      <c r="AD3780" s="54"/>
      <c r="AE3780" s="54"/>
      <c r="AF3780" s="53"/>
      <c r="AG3780" s="54"/>
      <c r="AH3780" s="54"/>
      <c r="AI3780" s="54"/>
      <c r="AJ3780" s="53"/>
      <c r="AK3780" s="53"/>
      <c r="AL3780" s="53"/>
      <c r="AM3780" s="53"/>
      <c r="AN3780" s="53"/>
      <c r="AO3780" s="53"/>
      <c r="AP3780" s="53"/>
      <c r="AQ3780" s="53"/>
      <c r="AR3780" s="53"/>
      <c r="AS3780" s="53"/>
      <c r="AT3780" s="53"/>
      <c r="AU3780" s="53"/>
      <c r="AV3780" s="53"/>
      <c r="AW3780" s="53"/>
      <c r="AX3780" s="53"/>
      <c r="AY3780" s="53"/>
    </row>
    <row r="3781" spans="18:51">
      <c r="R3781" s="55"/>
      <c r="S3781" s="53"/>
      <c r="T3781" s="53"/>
      <c r="U3781" s="53"/>
      <c r="V3781" s="53"/>
      <c r="W3781" s="53"/>
      <c r="X3781" s="54"/>
      <c r="Y3781" s="54"/>
      <c r="Z3781" s="54"/>
      <c r="AA3781" s="54"/>
      <c r="AB3781" s="54"/>
      <c r="AC3781" s="54"/>
      <c r="AD3781" s="54"/>
      <c r="AE3781" s="54"/>
      <c r="AF3781" s="53"/>
      <c r="AG3781" s="54"/>
      <c r="AH3781" s="54"/>
      <c r="AI3781" s="54"/>
      <c r="AJ3781" s="53"/>
      <c r="AK3781" s="53"/>
      <c r="AL3781" s="53"/>
      <c r="AM3781" s="53"/>
      <c r="AN3781" s="53"/>
      <c r="AO3781" s="53"/>
      <c r="AP3781" s="53"/>
      <c r="AQ3781" s="53"/>
      <c r="AR3781" s="53"/>
      <c r="AS3781" s="53"/>
      <c r="AT3781" s="53"/>
      <c r="AU3781" s="53"/>
      <c r="AV3781" s="53"/>
      <c r="AW3781" s="53"/>
      <c r="AX3781" s="53"/>
      <c r="AY3781" s="53"/>
    </row>
    <row r="3782" spans="18:51">
      <c r="R3782" s="55"/>
      <c r="S3782" s="53"/>
      <c r="T3782" s="53"/>
      <c r="U3782" s="53"/>
      <c r="V3782" s="53"/>
      <c r="W3782" s="53"/>
      <c r="X3782" s="54"/>
      <c r="Y3782" s="54"/>
      <c r="Z3782" s="54"/>
      <c r="AA3782" s="54"/>
      <c r="AB3782" s="54"/>
      <c r="AC3782" s="54"/>
      <c r="AD3782" s="54"/>
      <c r="AE3782" s="54"/>
      <c r="AF3782" s="53"/>
      <c r="AG3782" s="54"/>
      <c r="AH3782" s="54"/>
      <c r="AI3782" s="54"/>
      <c r="AJ3782" s="53"/>
      <c r="AK3782" s="53"/>
      <c r="AL3782" s="53"/>
      <c r="AM3782" s="53"/>
      <c r="AN3782" s="53"/>
      <c r="AO3782" s="53"/>
      <c r="AP3782" s="53"/>
      <c r="AQ3782" s="53"/>
      <c r="AR3782" s="53"/>
      <c r="AS3782" s="53"/>
      <c r="AT3782" s="53"/>
      <c r="AU3782" s="53"/>
      <c r="AV3782" s="53"/>
      <c r="AW3782" s="53"/>
      <c r="AX3782" s="53"/>
      <c r="AY3782" s="53"/>
    </row>
    <row r="3783" spans="18:51">
      <c r="R3783" s="55"/>
      <c r="S3783" s="53"/>
      <c r="T3783" s="53"/>
      <c r="U3783" s="53"/>
      <c r="V3783" s="53"/>
      <c r="W3783" s="53"/>
      <c r="X3783" s="54"/>
      <c r="Y3783" s="54"/>
      <c r="Z3783" s="54"/>
      <c r="AA3783" s="54"/>
      <c r="AB3783" s="54"/>
      <c r="AC3783" s="54"/>
      <c r="AD3783" s="54"/>
      <c r="AE3783" s="54"/>
      <c r="AF3783" s="53"/>
      <c r="AG3783" s="54"/>
      <c r="AH3783" s="54"/>
      <c r="AI3783" s="54"/>
      <c r="AJ3783" s="53"/>
      <c r="AK3783" s="53"/>
      <c r="AL3783" s="53"/>
      <c r="AM3783" s="53"/>
      <c r="AN3783" s="53"/>
      <c r="AO3783" s="53"/>
      <c r="AP3783" s="53"/>
      <c r="AQ3783" s="53"/>
      <c r="AR3783" s="53"/>
      <c r="AS3783" s="53"/>
      <c r="AT3783" s="53"/>
      <c r="AU3783" s="53"/>
      <c r="AV3783" s="53"/>
      <c r="AW3783" s="53"/>
      <c r="AX3783" s="53"/>
      <c r="AY3783" s="53"/>
    </row>
    <row r="3784" spans="18:51">
      <c r="R3784" s="55"/>
      <c r="S3784" s="53"/>
      <c r="T3784" s="53"/>
      <c r="U3784" s="53"/>
      <c r="V3784" s="53"/>
      <c r="W3784" s="53"/>
      <c r="X3784" s="54"/>
      <c r="Y3784" s="54"/>
      <c r="Z3784" s="54"/>
      <c r="AA3784" s="54"/>
      <c r="AB3784" s="54"/>
      <c r="AC3784" s="54"/>
      <c r="AD3784" s="54"/>
      <c r="AE3784" s="54"/>
      <c r="AF3784" s="53"/>
      <c r="AG3784" s="54"/>
      <c r="AH3784" s="54"/>
      <c r="AI3784" s="54"/>
      <c r="AJ3784" s="53"/>
      <c r="AK3784" s="53"/>
      <c r="AL3784" s="53"/>
      <c r="AM3784" s="53"/>
      <c r="AN3784" s="53"/>
      <c r="AO3784" s="53"/>
      <c r="AP3784" s="53"/>
      <c r="AQ3784" s="53"/>
      <c r="AR3784" s="53"/>
      <c r="AS3784" s="53"/>
      <c r="AT3784" s="53"/>
      <c r="AU3784" s="53"/>
      <c r="AV3784" s="53"/>
      <c r="AW3784" s="53"/>
      <c r="AX3784" s="53"/>
      <c r="AY3784" s="53"/>
    </row>
    <row r="3785" spans="18:51">
      <c r="R3785" s="55"/>
      <c r="S3785" s="53"/>
      <c r="T3785" s="53"/>
      <c r="U3785" s="53"/>
      <c r="V3785" s="53"/>
      <c r="W3785" s="53"/>
      <c r="X3785" s="54"/>
      <c r="Y3785" s="54"/>
      <c r="Z3785" s="54"/>
      <c r="AA3785" s="54"/>
      <c r="AB3785" s="54"/>
      <c r="AC3785" s="54"/>
      <c r="AD3785" s="54"/>
      <c r="AE3785" s="54"/>
      <c r="AF3785" s="53"/>
      <c r="AG3785" s="54"/>
      <c r="AH3785" s="54"/>
      <c r="AI3785" s="54"/>
      <c r="AJ3785" s="53"/>
      <c r="AK3785" s="53"/>
      <c r="AL3785" s="53"/>
      <c r="AM3785" s="53"/>
      <c r="AN3785" s="53"/>
      <c r="AO3785" s="53"/>
      <c r="AP3785" s="53"/>
      <c r="AQ3785" s="53"/>
      <c r="AR3785" s="53"/>
      <c r="AS3785" s="53"/>
      <c r="AT3785" s="53"/>
      <c r="AU3785" s="53"/>
      <c r="AV3785" s="53"/>
      <c r="AW3785" s="53"/>
      <c r="AX3785" s="53"/>
      <c r="AY3785" s="53"/>
    </row>
    <row r="3786" spans="18:51">
      <c r="R3786" s="55"/>
      <c r="S3786" s="53"/>
      <c r="T3786" s="53"/>
      <c r="U3786" s="53"/>
      <c r="V3786" s="53"/>
      <c r="W3786" s="53"/>
      <c r="X3786" s="54"/>
      <c r="Y3786" s="54"/>
      <c r="Z3786" s="54"/>
      <c r="AA3786" s="54"/>
      <c r="AB3786" s="54"/>
      <c r="AC3786" s="54"/>
      <c r="AD3786" s="54"/>
      <c r="AE3786" s="54"/>
      <c r="AF3786" s="53"/>
      <c r="AG3786" s="54"/>
      <c r="AH3786" s="54"/>
      <c r="AI3786" s="54"/>
      <c r="AJ3786" s="53"/>
      <c r="AK3786" s="53"/>
      <c r="AL3786" s="53"/>
      <c r="AM3786" s="53"/>
      <c r="AN3786" s="53"/>
      <c r="AO3786" s="53"/>
      <c r="AP3786" s="53"/>
      <c r="AQ3786" s="53"/>
      <c r="AR3786" s="53"/>
      <c r="AS3786" s="53"/>
      <c r="AT3786" s="53"/>
      <c r="AU3786" s="53"/>
      <c r="AV3786" s="53"/>
      <c r="AW3786" s="53"/>
      <c r="AX3786" s="53"/>
      <c r="AY3786" s="53"/>
    </row>
    <row r="3787" spans="18:51">
      <c r="R3787" s="55"/>
      <c r="S3787" s="53"/>
      <c r="T3787" s="53"/>
      <c r="U3787" s="53"/>
      <c r="V3787" s="53"/>
      <c r="W3787" s="53"/>
      <c r="X3787" s="54"/>
      <c r="Y3787" s="54"/>
      <c r="Z3787" s="54"/>
      <c r="AA3787" s="54"/>
      <c r="AB3787" s="54"/>
      <c r="AC3787" s="54"/>
      <c r="AD3787" s="54"/>
      <c r="AE3787" s="54"/>
      <c r="AF3787" s="53"/>
      <c r="AG3787" s="54"/>
      <c r="AH3787" s="54"/>
      <c r="AI3787" s="54"/>
      <c r="AJ3787" s="53"/>
      <c r="AK3787" s="53"/>
      <c r="AL3787" s="53"/>
      <c r="AM3787" s="53"/>
      <c r="AN3787" s="53"/>
      <c r="AO3787" s="53"/>
      <c r="AP3787" s="53"/>
      <c r="AQ3787" s="53"/>
      <c r="AR3787" s="53"/>
      <c r="AS3787" s="53"/>
      <c r="AT3787" s="53"/>
      <c r="AU3787" s="53"/>
      <c r="AV3787" s="53"/>
      <c r="AW3787" s="53"/>
      <c r="AX3787" s="53"/>
      <c r="AY3787" s="53"/>
    </row>
    <row r="3788" spans="18:51">
      <c r="R3788" s="55"/>
      <c r="S3788" s="53"/>
      <c r="T3788" s="53"/>
      <c r="U3788" s="53"/>
      <c r="V3788" s="53"/>
      <c r="W3788" s="53"/>
      <c r="X3788" s="54"/>
      <c r="Y3788" s="54"/>
      <c r="Z3788" s="54"/>
      <c r="AA3788" s="54"/>
      <c r="AB3788" s="54"/>
      <c r="AC3788" s="54"/>
      <c r="AD3788" s="54"/>
      <c r="AE3788" s="54"/>
      <c r="AF3788" s="53"/>
      <c r="AG3788" s="54"/>
      <c r="AH3788" s="54"/>
      <c r="AI3788" s="54"/>
      <c r="AJ3788" s="53"/>
      <c r="AK3788" s="53"/>
      <c r="AL3788" s="53"/>
      <c r="AM3788" s="53"/>
      <c r="AN3788" s="53"/>
      <c r="AO3788" s="53"/>
      <c r="AP3788" s="53"/>
      <c r="AQ3788" s="53"/>
      <c r="AR3788" s="53"/>
      <c r="AS3788" s="53"/>
      <c r="AT3788" s="53"/>
      <c r="AU3788" s="53"/>
      <c r="AV3788" s="53"/>
      <c r="AW3788" s="53"/>
      <c r="AX3788" s="53"/>
      <c r="AY3788" s="53"/>
    </row>
    <row r="3789" spans="18:51">
      <c r="R3789" s="55"/>
      <c r="S3789" s="53"/>
      <c r="T3789" s="53"/>
      <c r="U3789" s="53"/>
      <c r="V3789" s="53"/>
      <c r="W3789" s="53"/>
      <c r="X3789" s="54"/>
      <c r="Y3789" s="54"/>
      <c r="Z3789" s="54"/>
      <c r="AA3789" s="54"/>
      <c r="AB3789" s="54"/>
      <c r="AC3789" s="54"/>
      <c r="AD3789" s="54"/>
      <c r="AE3789" s="54"/>
      <c r="AF3789" s="53"/>
      <c r="AG3789" s="54"/>
      <c r="AH3789" s="54"/>
      <c r="AI3789" s="54"/>
      <c r="AJ3789" s="53"/>
      <c r="AK3789" s="53"/>
      <c r="AL3789" s="53"/>
      <c r="AM3789" s="53"/>
      <c r="AN3789" s="53"/>
      <c r="AO3789" s="53"/>
      <c r="AP3789" s="53"/>
      <c r="AQ3789" s="53"/>
      <c r="AR3789" s="53"/>
      <c r="AS3789" s="53"/>
      <c r="AT3789" s="53"/>
      <c r="AU3789" s="53"/>
      <c r="AV3789" s="53"/>
      <c r="AW3789" s="53"/>
      <c r="AX3789" s="53"/>
      <c r="AY3789" s="53"/>
    </row>
    <row r="3790" spans="18:51">
      <c r="R3790" s="55"/>
      <c r="S3790" s="53"/>
      <c r="T3790" s="53"/>
      <c r="U3790" s="53"/>
      <c r="V3790" s="53"/>
      <c r="W3790" s="53"/>
      <c r="X3790" s="54"/>
      <c r="Y3790" s="54"/>
      <c r="Z3790" s="54"/>
      <c r="AA3790" s="54"/>
      <c r="AB3790" s="54"/>
      <c r="AC3790" s="54"/>
      <c r="AD3790" s="54"/>
      <c r="AE3790" s="54"/>
      <c r="AF3790" s="53"/>
      <c r="AG3790" s="54"/>
      <c r="AH3790" s="54"/>
      <c r="AI3790" s="54"/>
      <c r="AJ3790" s="53"/>
      <c r="AK3790" s="53"/>
      <c r="AL3790" s="53"/>
      <c r="AM3790" s="53"/>
      <c r="AN3790" s="53"/>
      <c r="AO3790" s="53"/>
      <c r="AP3790" s="53"/>
      <c r="AQ3790" s="53"/>
      <c r="AR3790" s="53"/>
      <c r="AS3790" s="53"/>
      <c r="AT3790" s="53"/>
      <c r="AU3790" s="53"/>
      <c r="AV3790" s="53"/>
      <c r="AW3790" s="53"/>
      <c r="AX3790" s="53"/>
      <c r="AY3790" s="53"/>
    </row>
    <row r="3791" spans="18:51">
      <c r="R3791" s="55"/>
      <c r="S3791" s="53"/>
      <c r="T3791" s="53"/>
      <c r="U3791" s="53"/>
      <c r="V3791" s="53"/>
      <c r="W3791" s="53"/>
      <c r="X3791" s="54"/>
      <c r="Y3791" s="54"/>
      <c r="Z3791" s="54"/>
      <c r="AA3791" s="54"/>
      <c r="AB3791" s="54"/>
      <c r="AC3791" s="54"/>
      <c r="AD3791" s="54"/>
      <c r="AE3791" s="54"/>
      <c r="AF3791" s="53"/>
      <c r="AG3791" s="54"/>
      <c r="AH3791" s="54"/>
      <c r="AI3791" s="54"/>
      <c r="AJ3791" s="53"/>
      <c r="AK3791" s="53"/>
      <c r="AL3791" s="53"/>
      <c r="AM3791" s="53"/>
      <c r="AN3791" s="53"/>
      <c r="AO3791" s="53"/>
      <c r="AP3791" s="53"/>
      <c r="AQ3791" s="53"/>
      <c r="AR3791" s="53"/>
      <c r="AS3791" s="53"/>
      <c r="AT3791" s="53"/>
      <c r="AU3791" s="53"/>
      <c r="AV3791" s="53"/>
      <c r="AW3791" s="53"/>
      <c r="AX3791" s="53"/>
      <c r="AY3791" s="53"/>
    </row>
    <row r="3792" spans="18:51">
      <c r="R3792" s="55"/>
      <c r="S3792" s="53"/>
      <c r="T3792" s="53"/>
      <c r="U3792" s="53"/>
      <c r="V3792" s="53"/>
      <c r="W3792" s="53"/>
      <c r="X3792" s="54"/>
      <c r="Y3792" s="54"/>
      <c r="Z3792" s="54"/>
      <c r="AA3792" s="54"/>
      <c r="AB3792" s="54"/>
      <c r="AC3792" s="54"/>
      <c r="AD3792" s="54"/>
      <c r="AE3792" s="54"/>
      <c r="AF3792" s="53"/>
      <c r="AG3792" s="54"/>
      <c r="AH3792" s="54"/>
      <c r="AI3792" s="54"/>
      <c r="AJ3792" s="53"/>
      <c r="AK3792" s="53"/>
      <c r="AL3792" s="53"/>
      <c r="AM3792" s="53"/>
      <c r="AN3792" s="53"/>
      <c r="AO3792" s="53"/>
      <c r="AP3792" s="53"/>
      <c r="AQ3792" s="53"/>
      <c r="AR3792" s="53"/>
      <c r="AS3792" s="53"/>
      <c r="AT3792" s="53"/>
      <c r="AU3792" s="53"/>
      <c r="AV3792" s="53"/>
      <c r="AW3792" s="53"/>
      <c r="AX3792" s="53"/>
      <c r="AY3792" s="53"/>
    </row>
    <row r="3793" spans="18:51">
      <c r="R3793" s="55"/>
      <c r="S3793" s="53"/>
      <c r="T3793" s="53"/>
      <c r="U3793" s="53"/>
      <c r="V3793" s="53"/>
      <c r="W3793" s="53"/>
      <c r="X3793" s="54"/>
      <c r="Y3793" s="54"/>
      <c r="Z3793" s="54"/>
      <c r="AA3793" s="54"/>
      <c r="AB3793" s="54"/>
      <c r="AC3793" s="54"/>
      <c r="AD3793" s="54"/>
      <c r="AE3793" s="54"/>
      <c r="AF3793" s="53"/>
      <c r="AG3793" s="54"/>
      <c r="AH3793" s="54"/>
      <c r="AI3793" s="54"/>
      <c r="AJ3793" s="53"/>
      <c r="AK3793" s="53"/>
      <c r="AL3793" s="53"/>
      <c r="AM3793" s="53"/>
      <c r="AN3793" s="53"/>
      <c r="AO3793" s="53"/>
      <c r="AP3793" s="53"/>
      <c r="AQ3793" s="53"/>
      <c r="AR3793" s="53"/>
      <c r="AS3793" s="53"/>
      <c r="AT3793" s="53"/>
      <c r="AU3793" s="53"/>
      <c r="AV3793" s="53"/>
      <c r="AW3793" s="53"/>
      <c r="AX3793" s="53"/>
      <c r="AY3793" s="53"/>
    </row>
    <row r="3794" spans="18:51">
      <c r="R3794" s="55"/>
      <c r="S3794" s="53"/>
      <c r="T3794" s="53"/>
      <c r="U3794" s="53"/>
      <c r="V3794" s="53"/>
      <c r="W3794" s="53"/>
      <c r="X3794" s="54"/>
      <c r="Y3794" s="54"/>
      <c r="Z3794" s="54"/>
      <c r="AA3794" s="54"/>
      <c r="AB3794" s="54"/>
      <c r="AC3794" s="54"/>
      <c r="AD3794" s="54"/>
      <c r="AE3794" s="54"/>
      <c r="AF3794" s="53"/>
      <c r="AG3794" s="54"/>
      <c r="AH3794" s="54"/>
      <c r="AI3794" s="54"/>
      <c r="AJ3794" s="53"/>
      <c r="AK3794" s="53"/>
      <c r="AL3794" s="53"/>
      <c r="AM3794" s="53"/>
      <c r="AN3794" s="53"/>
      <c r="AO3794" s="53"/>
      <c r="AP3794" s="53"/>
      <c r="AQ3794" s="53"/>
      <c r="AR3794" s="53"/>
      <c r="AS3794" s="53"/>
      <c r="AT3794" s="53"/>
      <c r="AU3794" s="53"/>
      <c r="AV3794" s="53"/>
      <c r="AW3794" s="53"/>
      <c r="AX3794" s="53"/>
      <c r="AY3794" s="53"/>
    </row>
    <row r="3795" spans="18:51">
      <c r="R3795" s="55"/>
      <c r="S3795" s="53"/>
      <c r="T3795" s="53"/>
      <c r="U3795" s="53"/>
      <c r="V3795" s="53"/>
      <c r="W3795" s="53"/>
      <c r="X3795" s="54"/>
      <c r="Y3795" s="54"/>
      <c r="Z3795" s="54"/>
      <c r="AA3795" s="54"/>
      <c r="AB3795" s="54"/>
      <c r="AC3795" s="54"/>
      <c r="AD3795" s="54"/>
      <c r="AE3795" s="54"/>
      <c r="AF3795" s="53"/>
      <c r="AG3795" s="54"/>
      <c r="AH3795" s="54"/>
      <c r="AI3795" s="54"/>
      <c r="AJ3795" s="53"/>
      <c r="AK3795" s="53"/>
      <c r="AL3795" s="53"/>
      <c r="AM3795" s="53"/>
      <c r="AN3795" s="53"/>
      <c r="AO3795" s="53"/>
      <c r="AP3795" s="53"/>
      <c r="AQ3795" s="53"/>
      <c r="AR3795" s="53"/>
      <c r="AS3795" s="53"/>
      <c r="AT3795" s="53"/>
      <c r="AU3795" s="53"/>
      <c r="AV3795" s="53"/>
      <c r="AW3795" s="53"/>
      <c r="AX3795" s="53"/>
      <c r="AY3795" s="53"/>
    </row>
    <row r="3796" spans="18:51">
      <c r="R3796" s="55"/>
      <c r="S3796" s="53"/>
      <c r="T3796" s="53"/>
      <c r="U3796" s="53"/>
      <c r="V3796" s="53"/>
      <c r="W3796" s="53"/>
      <c r="X3796" s="54"/>
      <c r="Y3796" s="54"/>
      <c r="Z3796" s="54"/>
      <c r="AA3796" s="54"/>
      <c r="AB3796" s="54"/>
      <c r="AC3796" s="54"/>
      <c r="AD3796" s="54"/>
      <c r="AE3796" s="54"/>
      <c r="AF3796" s="53"/>
      <c r="AG3796" s="54"/>
      <c r="AH3796" s="54"/>
      <c r="AI3796" s="54"/>
      <c r="AJ3796" s="53"/>
      <c r="AK3796" s="53"/>
      <c r="AL3796" s="53"/>
      <c r="AM3796" s="53"/>
      <c r="AN3796" s="53"/>
      <c r="AO3796" s="53"/>
      <c r="AP3796" s="53"/>
      <c r="AQ3796" s="53"/>
      <c r="AR3796" s="53"/>
      <c r="AS3796" s="53"/>
      <c r="AT3796" s="53"/>
      <c r="AU3796" s="53"/>
      <c r="AV3796" s="53"/>
      <c r="AW3796" s="53"/>
      <c r="AX3796" s="53"/>
      <c r="AY3796" s="53"/>
    </row>
    <row r="3797" spans="18:51">
      <c r="R3797" s="55"/>
      <c r="S3797" s="53"/>
      <c r="T3797" s="53"/>
      <c r="U3797" s="53"/>
      <c r="V3797" s="53"/>
      <c r="W3797" s="53"/>
      <c r="X3797" s="54"/>
      <c r="Y3797" s="54"/>
      <c r="Z3797" s="54"/>
      <c r="AA3797" s="54"/>
      <c r="AB3797" s="54"/>
      <c r="AC3797" s="54"/>
      <c r="AD3797" s="54"/>
      <c r="AE3797" s="54"/>
      <c r="AF3797" s="53"/>
      <c r="AG3797" s="54"/>
      <c r="AH3797" s="54"/>
      <c r="AI3797" s="54"/>
      <c r="AJ3797" s="53"/>
      <c r="AK3797" s="53"/>
      <c r="AL3797" s="53"/>
      <c r="AM3797" s="53"/>
      <c r="AN3797" s="53"/>
      <c r="AO3797" s="53"/>
      <c r="AP3797" s="53"/>
      <c r="AQ3797" s="53"/>
      <c r="AR3797" s="53"/>
      <c r="AS3797" s="53"/>
      <c r="AT3797" s="53"/>
      <c r="AU3797" s="53"/>
      <c r="AV3797" s="53"/>
      <c r="AW3797" s="53"/>
      <c r="AX3797" s="53"/>
      <c r="AY3797" s="53"/>
    </row>
    <row r="3798" spans="18:51">
      <c r="R3798" s="55"/>
      <c r="S3798" s="53"/>
      <c r="T3798" s="53"/>
      <c r="U3798" s="53"/>
      <c r="V3798" s="53"/>
      <c r="W3798" s="53"/>
      <c r="X3798" s="54"/>
      <c r="Y3798" s="54"/>
      <c r="Z3798" s="54"/>
      <c r="AA3798" s="54"/>
      <c r="AB3798" s="54"/>
      <c r="AC3798" s="54"/>
      <c r="AD3798" s="54"/>
      <c r="AE3798" s="54"/>
      <c r="AF3798" s="53"/>
      <c r="AG3798" s="54"/>
      <c r="AH3798" s="54"/>
      <c r="AI3798" s="54"/>
      <c r="AJ3798" s="53"/>
      <c r="AK3798" s="53"/>
      <c r="AL3798" s="53"/>
      <c r="AM3798" s="53"/>
      <c r="AN3798" s="53"/>
      <c r="AO3798" s="53"/>
      <c r="AP3798" s="53"/>
      <c r="AQ3798" s="53"/>
      <c r="AR3798" s="53"/>
      <c r="AS3798" s="53"/>
      <c r="AT3798" s="53"/>
      <c r="AU3798" s="53"/>
      <c r="AV3798" s="53"/>
      <c r="AW3798" s="53"/>
      <c r="AX3798" s="53"/>
      <c r="AY3798" s="53"/>
    </row>
    <row r="3799" spans="18:51">
      <c r="R3799" s="55"/>
      <c r="S3799" s="53"/>
      <c r="T3799" s="53"/>
      <c r="U3799" s="53"/>
      <c r="V3799" s="53"/>
      <c r="W3799" s="53"/>
      <c r="X3799" s="54"/>
      <c r="Y3799" s="54"/>
      <c r="Z3799" s="54"/>
      <c r="AA3799" s="54"/>
      <c r="AB3799" s="54"/>
      <c r="AC3799" s="54"/>
      <c r="AD3799" s="54"/>
      <c r="AE3799" s="54"/>
      <c r="AF3799" s="53"/>
      <c r="AG3799" s="54"/>
      <c r="AH3799" s="54"/>
      <c r="AI3799" s="54"/>
      <c r="AJ3799" s="53"/>
      <c r="AK3799" s="53"/>
      <c r="AL3799" s="53"/>
      <c r="AM3799" s="53"/>
      <c r="AN3799" s="53"/>
      <c r="AO3799" s="53"/>
      <c r="AP3799" s="53"/>
      <c r="AQ3799" s="53"/>
      <c r="AR3799" s="53"/>
      <c r="AS3799" s="53"/>
      <c r="AT3799" s="53"/>
      <c r="AU3799" s="53"/>
      <c r="AV3799" s="53"/>
      <c r="AW3799" s="53"/>
      <c r="AX3799" s="53"/>
      <c r="AY3799" s="53"/>
    </row>
    <row r="3800" spans="18:51">
      <c r="R3800" s="55"/>
      <c r="S3800" s="53"/>
      <c r="T3800" s="53"/>
      <c r="U3800" s="53"/>
      <c r="V3800" s="53"/>
      <c r="W3800" s="53"/>
      <c r="X3800" s="54"/>
      <c r="Y3800" s="54"/>
      <c r="Z3800" s="54"/>
      <c r="AA3800" s="54"/>
      <c r="AB3800" s="54"/>
      <c r="AC3800" s="54"/>
      <c r="AD3800" s="54"/>
      <c r="AE3800" s="54"/>
      <c r="AF3800" s="53"/>
      <c r="AG3800" s="54"/>
      <c r="AH3800" s="54"/>
      <c r="AI3800" s="54"/>
      <c r="AJ3800" s="53"/>
      <c r="AK3800" s="53"/>
      <c r="AL3800" s="53"/>
      <c r="AM3800" s="53"/>
      <c r="AN3800" s="53"/>
      <c r="AO3800" s="53"/>
      <c r="AP3800" s="53"/>
      <c r="AQ3800" s="53"/>
      <c r="AR3800" s="53"/>
      <c r="AS3800" s="53"/>
      <c r="AT3800" s="53"/>
      <c r="AU3800" s="53"/>
      <c r="AV3800" s="53"/>
      <c r="AW3800" s="53"/>
      <c r="AX3800" s="53"/>
      <c r="AY3800" s="53"/>
    </row>
    <row r="3801" spans="18:51">
      <c r="R3801" s="55"/>
      <c r="S3801" s="53"/>
      <c r="T3801" s="53"/>
      <c r="U3801" s="53"/>
      <c r="V3801" s="53"/>
      <c r="W3801" s="53"/>
      <c r="X3801" s="54"/>
      <c r="Y3801" s="54"/>
      <c r="Z3801" s="54"/>
      <c r="AA3801" s="54"/>
      <c r="AB3801" s="54"/>
      <c r="AC3801" s="54"/>
      <c r="AD3801" s="54"/>
      <c r="AE3801" s="54"/>
      <c r="AF3801" s="53"/>
      <c r="AG3801" s="54"/>
      <c r="AH3801" s="54"/>
      <c r="AI3801" s="54"/>
      <c r="AJ3801" s="53"/>
      <c r="AK3801" s="53"/>
      <c r="AL3801" s="53"/>
      <c r="AM3801" s="53"/>
      <c r="AN3801" s="53"/>
      <c r="AO3801" s="53"/>
      <c r="AP3801" s="53"/>
      <c r="AQ3801" s="53"/>
      <c r="AR3801" s="53"/>
      <c r="AS3801" s="53"/>
      <c r="AT3801" s="53"/>
      <c r="AU3801" s="53"/>
      <c r="AV3801" s="53"/>
      <c r="AW3801" s="53"/>
      <c r="AX3801" s="53"/>
      <c r="AY3801" s="53"/>
    </row>
    <row r="3802" spans="18:51">
      <c r="R3802" s="55"/>
      <c r="S3802" s="53"/>
      <c r="T3802" s="53"/>
      <c r="U3802" s="53"/>
      <c r="V3802" s="53"/>
      <c r="W3802" s="53"/>
      <c r="X3802" s="54"/>
      <c r="Y3802" s="54"/>
      <c r="Z3802" s="54"/>
      <c r="AA3802" s="54"/>
      <c r="AB3802" s="54"/>
      <c r="AC3802" s="54"/>
      <c r="AD3802" s="54"/>
      <c r="AE3802" s="54"/>
      <c r="AF3802" s="53"/>
      <c r="AG3802" s="54"/>
      <c r="AH3802" s="54"/>
      <c r="AI3802" s="54"/>
      <c r="AJ3802" s="53"/>
      <c r="AK3802" s="53"/>
      <c r="AL3802" s="53"/>
      <c r="AM3802" s="53"/>
      <c r="AN3802" s="53"/>
      <c r="AO3802" s="53"/>
      <c r="AP3802" s="53"/>
      <c r="AQ3802" s="53"/>
      <c r="AR3802" s="53"/>
      <c r="AS3802" s="53"/>
      <c r="AT3802" s="53"/>
      <c r="AU3802" s="53"/>
      <c r="AV3802" s="53"/>
      <c r="AW3802" s="53"/>
      <c r="AX3802" s="53"/>
      <c r="AY3802" s="53"/>
    </row>
    <row r="3803" spans="18:51">
      <c r="R3803" s="55"/>
      <c r="S3803" s="53"/>
      <c r="T3803" s="53"/>
      <c r="U3803" s="53"/>
      <c r="V3803" s="53"/>
      <c r="W3803" s="53"/>
      <c r="X3803" s="54"/>
      <c r="Y3803" s="54"/>
      <c r="Z3803" s="54"/>
      <c r="AA3803" s="54"/>
      <c r="AB3803" s="54"/>
      <c r="AC3803" s="54"/>
      <c r="AD3803" s="54"/>
      <c r="AE3803" s="54"/>
      <c r="AF3803" s="53"/>
      <c r="AG3803" s="54"/>
      <c r="AH3803" s="54"/>
      <c r="AI3803" s="54"/>
      <c r="AJ3803" s="53"/>
      <c r="AK3803" s="53"/>
      <c r="AL3803" s="53"/>
      <c r="AM3803" s="53"/>
      <c r="AN3803" s="53"/>
      <c r="AO3803" s="53"/>
      <c r="AP3803" s="53"/>
      <c r="AQ3803" s="53"/>
      <c r="AR3803" s="53"/>
      <c r="AS3803" s="53"/>
      <c r="AT3803" s="53"/>
      <c r="AU3803" s="53"/>
      <c r="AV3803" s="53"/>
      <c r="AW3803" s="53"/>
      <c r="AX3803" s="53"/>
      <c r="AY3803" s="53"/>
    </row>
    <row r="3804" spans="18:51">
      <c r="R3804" s="55"/>
      <c r="S3804" s="53"/>
      <c r="T3804" s="53"/>
      <c r="U3804" s="53"/>
      <c r="V3804" s="53"/>
      <c r="W3804" s="53"/>
      <c r="X3804" s="54"/>
      <c r="Y3804" s="54"/>
      <c r="Z3804" s="54"/>
      <c r="AA3804" s="54"/>
      <c r="AB3804" s="54"/>
      <c r="AC3804" s="54"/>
      <c r="AD3804" s="54"/>
      <c r="AE3804" s="54"/>
      <c r="AF3804" s="53"/>
      <c r="AG3804" s="54"/>
      <c r="AH3804" s="54"/>
      <c r="AI3804" s="54"/>
      <c r="AJ3804" s="53"/>
      <c r="AK3804" s="53"/>
      <c r="AL3804" s="53"/>
      <c r="AM3804" s="53"/>
      <c r="AN3804" s="53"/>
      <c r="AO3804" s="53"/>
      <c r="AP3804" s="53"/>
      <c r="AQ3804" s="53"/>
      <c r="AR3804" s="53"/>
      <c r="AS3804" s="53"/>
      <c r="AT3804" s="53"/>
      <c r="AU3804" s="53"/>
      <c r="AV3804" s="53"/>
      <c r="AW3804" s="53"/>
      <c r="AX3804" s="53"/>
      <c r="AY3804" s="53"/>
    </row>
    <row r="3805" spans="18:51">
      <c r="R3805" s="55"/>
      <c r="S3805" s="53"/>
      <c r="T3805" s="53"/>
      <c r="U3805" s="53"/>
      <c r="V3805" s="53"/>
      <c r="W3805" s="53"/>
      <c r="X3805" s="54"/>
      <c r="Y3805" s="54"/>
      <c r="Z3805" s="54"/>
      <c r="AA3805" s="54"/>
      <c r="AB3805" s="54"/>
      <c r="AC3805" s="54"/>
      <c r="AD3805" s="54"/>
      <c r="AE3805" s="54"/>
      <c r="AF3805" s="53"/>
      <c r="AG3805" s="54"/>
      <c r="AH3805" s="54"/>
      <c r="AI3805" s="54"/>
      <c r="AJ3805" s="53"/>
      <c r="AK3805" s="53"/>
      <c r="AL3805" s="53"/>
      <c r="AM3805" s="53"/>
      <c r="AN3805" s="53"/>
      <c r="AO3805" s="53"/>
      <c r="AP3805" s="53"/>
      <c r="AQ3805" s="53"/>
      <c r="AR3805" s="53"/>
      <c r="AS3805" s="53"/>
      <c r="AT3805" s="53"/>
      <c r="AU3805" s="53"/>
      <c r="AV3805" s="53"/>
      <c r="AW3805" s="53"/>
      <c r="AX3805" s="53"/>
      <c r="AY3805" s="53"/>
    </row>
    <row r="3806" spans="18:51">
      <c r="R3806" s="55"/>
      <c r="S3806" s="53"/>
      <c r="T3806" s="53"/>
      <c r="U3806" s="53"/>
      <c r="V3806" s="53"/>
      <c r="W3806" s="53"/>
      <c r="X3806" s="54"/>
      <c r="Y3806" s="54"/>
      <c r="Z3806" s="54"/>
      <c r="AA3806" s="54"/>
      <c r="AB3806" s="54"/>
      <c r="AC3806" s="54"/>
      <c r="AD3806" s="54"/>
      <c r="AE3806" s="54"/>
      <c r="AF3806" s="53"/>
      <c r="AG3806" s="54"/>
      <c r="AH3806" s="54"/>
      <c r="AI3806" s="54"/>
      <c r="AJ3806" s="53"/>
      <c r="AK3806" s="53"/>
      <c r="AL3806" s="53"/>
      <c r="AM3806" s="53"/>
      <c r="AN3806" s="53"/>
      <c r="AO3806" s="53"/>
      <c r="AP3806" s="53"/>
      <c r="AQ3806" s="53"/>
      <c r="AR3806" s="53"/>
      <c r="AS3806" s="53"/>
      <c r="AT3806" s="53"/>
      <c r="AU3806" s="53"/>
      <c r="AV3806" s="53"/>
      <c r="AW3806" s="53"/>
      <c r="AX3806" s="53"/>
      <c r="AY3806" s="53"/>
    </row>
    <row r="3807" spans="18:51">
      <c r="R3807" s="55"/>
      <c r="S3807" s="53"/>
      <c r="T3807" s="53"/>
      <c r="U3807" s="53"/>
      <c r="V3807" s="53"/>
      <c r="W3807" s="53"/>
      <c r="X3807" s="54"/>
      <c r="Y3807" s="54"/>
      <c r="Z3807" s="54"/>
      <c r="AA3807" s="54"/>
      <c r="AB3807" s="54"/>
      <c r="AC3807" s="54"/>
      <c r="AD3807" s="54"/>
      <c r="AE3807" s="54"/>
      <c r="AF3807" s="53"/>
      <c r="AG3807" s="54"/>
      <c r="AH3807" s="54"/>
      <c r="AI3807" s="54"/>
      <c r="AJ3807" s="53"/>
      <c r="AK3807" s="53"/>
      <c r="AL3807" s="53"/>
      <c r="AM3807" s="53"/>
      <c r="AN3807" s="53"/>
      <c r="AO3807" s="53"/>
      <c r="AP3807" s="53"/>
      <c r="AQ3807" s="53"/>
      <c r="AR3807" s="53"/>
      <c r="AS3807" s="53"/>
      <c r="AT3807" s="53"/>
      <c r="AU3807" s="53"/>
      <c r="AV3807" s="53"/>
      <c r="AW3807" s="53"/>
      <c r="AX3807" s="53"/>
      <c r="AY3807" s="53"/>
    </row>
    <row r="3808" spans="18:51">
      <c r="R3808" s="55"/>
      <c r="S3808" s="53"/>
      <c r="T3808" s="53"/>
      <c r="U3808" s="53"/>
      <c r="V3808" s="53"/>
      <c r="W3808" s="53"/>
      <c r="X3808" s="54"/>
      <c r="Y3808" s="54"/>
      <c r="Z3808" s="54"/>
      <c r="AA3808" s="54"/>
      <c r="AB3808" s="54"/>
      <c r="AC3808" s="54"/>
      <c r="AD3808" s="54"/>
      <c r="AE3808" s="54"/>
      <c r="AF3808" s="53"/>
      <c r="AG3808" s="54"/>
      <c r="AH3808" s="54"/>
      <c r="AI3808" s="54"/>
      <c r="AJ3808" s="53"/>
      <c r="AK3808" s="53"/>
      <c r="AL3808" s="53"/>
      <c r="AM3808" s="53"/>
      <c r="AN3808" s="53"/>
      <c r="AO3808" s="53"/>
      <c r="AP3808" s="53"/>
      <c r="AQ3808" s="53"/>
      <c r="AR3808" s="53"/>
      <c r="AS3808" s="53"/>
      <c r="AT3808" s="53"/>
      <c r="AU3808" s="53"/>
      <c r="AV3808" s="53"/>
      <c r="AW3808" s="53"/>
      <c r="AX3808" s="53"/>
      <c r="AY3808" s="53"/>
    </row>
    <row r="3809" spans="18:51">
      <c r="R3809" s="55"/>
      <c r="S3809" s="53"/>
      <c r="T3809" s="53"/>
      <c r="U3809" s="53"/>
      <c r="V3809" s="53"/>
      <c r="W3809" s="53"/>
      <c r="X3809" s="54"/>
      <c r="Y3809" s="54"/>
      <c r="Z3809" s="54"/>
      <c r="AA3809" s="54"/>
      <c r="AB3809" s="54"/>
      <c r="AC3809" s="54"/>
      <c r="AD3809" s="54"/>
      <c r="AE3809" s="54"/>
      <c r="AF3809" s="53"/>
      <c r="AG3809" s="54"/>
      <c r="AH3809" s="54"/>
      <c r="AI3809" s="54"/>
      <c r="AJ3809" s="53"/>
      <c r="AK3809" s="53"/>
      <c r="AL3809" s="53"/>
      <c r="AM3809" s="53"/>
      <c r="AN3809" s="53"/>
      <c r="AO3809" s="53"/>
      <c r="AP3809" s="53"/>
      <c r="AQ3809" s="53"/>
      <c r="AR3809" s="53"/>
      <c r="AS3809" s="53"/>
      <c r="AT3809" s="53"/>
      <c r="AU3809" s="53"/>
      <c r="AV3809" s="53"/>
      <c r="AW3809" s="53"/>
      <c r="AX3809" s="53"/>
      <c r="AY3809" s="53"/>
    </row>
    <row r="3810" spans="18:51">
      <c r="R3810" s="55"/>
      <c r="S3810" s="53"/>
      <c r="T3810" s="53"/>
      <c r="U3810" s="53"/>
      <c r="V3810" s="53"/>
      <c r="W3810" s="53"/>
      <c r="X3810" s="54"/>
      <c r="Y3810" s="54"/>
      <c r="Z3810" s="54"/>
      <c r="AA3810" s="54"/>
      <c r="AB3810" s="54"/>
      <c r="AC3810" s="54"/>
      <c r="AD3810" s="54"/>
      <c r="AE3810" s="54"/>
      <c r="AF3810" s="53"/>
      <c r="AG3810" s="54"/>
      <c r="AH3810" s="54"/>
      <c r="AI3810" s="54"/>
      <c r="AJ3810" s="53"/>
      <c r="AK3810" s="53"/>
      <c r="AL3810" s="53"/>
      <c r="AM3810" s="53"/>
      <c r="AN3810" s="53"/>
      <c r="AO3810" s="53"/>
      <c r="AP3810" s="53"/>
      <c r="AQ3810" s="53"/>
      <c r="AR3810" s="53"/>
      <c r="AS3810" s="53"/>
      <c r="AT3810" s="53"/>
      <c r="AU3810" s="53"/>
      <c r="AV3810" s="53"/>
      <c r="AW3810" s="53"/>
      <c r="AX3810" s="53"/>
      <c r="AY3810" s="53"/>
    </row>
    <row r="3811" spans="18:51">
      <c r="R3811" s="55"/>
      <c r="S3811" s="53"/>
      <c r="T3811" s="53"/>
      <c r="U3811" s="53"/>
      <c r="V3811" s="53"/>
      <c r="W3811" s="53"/>
      <c r="X3811" s="54"/>
      <c r="Y3811" s="54"/>
      <c r="Z3811" s="54"/>
      <c r="AA3811" s="54"/>
      <c r="AB3811" s="54"/>
      <c r="AC3811" s="54"/>
      <c r="AD3811" s="54"/>
      <c r="AE3811" s="54"/>
      <c r="AF3811" s="53"/>
      <c r="AG3811" s="54"/>
      <c r="AH3811" s="54"/>
      <c r="AI3811" s="54"/>
      <c r="AJ3811" s="53"/>
      <c r="AK3811" s="53"/>
      <c r="AL3811" s="53"/>
      <c r="AM3811" s="53"/>
      <c r="AN3811" s="53"/>
      <c r="AO3811" s="53"/>
      <c r="AP3811" s="53"/>
      <c r="AQ3811" s="53"/>
      <c r="AR3811" s="53"/>
      <c r="AS3811" s="53"/>
      <c r="AT3811" s="53"/>
      <c r="AU3811" s="53"/>
      <c r="AV3811" s="53"/>
      <c r="AW3811" s="53"/>
      <c r="AX3811" s="53"/>
      <c r="AY3811" s="53"/>
    </row>
    <row r="3812" spans="18:51">
      <c r="R3812" s="55"/>
      <c r="S3812" s="53"/>
      <c r="T3812" s="53"/>
      <c r="U3812" s="53"/>
      <c r="V3812" s="53"/>
      <c r="W3812" s="53"/>
      <c r="X3812" s="54"/>
      <c r="Y3812" s="54"/>
      <c r="Z3812" s="54"/>
      <c r="AA3812" s="54"/>
      <c r="AB3812" s="54"/>
      <c r="AC3812" s="54"/>
      <c r="AD3812" s="54"/>
      <c r="AE3812" s="54"/>
      <c r="AF3812" s="53"/>
      <c r="AG3812" s="54"/>
      <c r="AH3812" s="54"/>
      <c r="AI3812" s="54"/>
      <c r="AJ3812" s="53"/>
      <c r="AK3812" s="53"/>
      <c r="AL3812" s="53"/>
      <c r="AM3812" s="53"/>
      <c r="AN3812" s="53"/>
      <c r="AO3812" s="53"/>
      <c r="AP3812" s="53"/>
      <c r="AQ3812" s="53"/>
      <c r="AR3812" s="53"/>
      <c r="AS3812" s="53"/>
      <c r="AT3812" s="53"/>
      <c r="AU3812" s="53"/>
      <c r="AV3812" s="53"/>
      <c r="AW3812" s="53"/>
      <c r="AX3812" s="53"/>
      <c r="AY3812" s="53"/>
    </row>
    <row r="3813" spans="18:51">
      <c r="R3813" s="55"/>
      <c r="S3813" s="53"/>
      <c r="T3813" s="53"/>
      <c r="U3813" s="53"/>
      <c r="V3813" s="53"/>
      <c r="W3813" s="53"/>
      <c r="X3813" s="54"/>
      <c r="Y3813" s="54"/>
      <c r="Z3813" s="54"/>
      <c r="AA3813" s="54"/>
      <c r="AB3813" s="54"/>
      <c r="AC3813" s="54"/>
      <c r="AD3813" s="54"/>
      <c r="AE3813" s="54"/>
      <c r="AF3813" s="53"/>
      <c r="AG3813" s="54"/>
      <c r="AH3813" s="54"/>
      <c r="AI3813" s="54"/>
      <c r="AJ3813" s="53"/>
      <c r="AK3813" s="53"/>
      <c r="AL3813" s="53"/>
      <c r="AM3813" s="53"/>
      <c r="AN3813" s="53"/>
      <c r="AO3813" s="53"/>
      <c r="AP3813" s="53"/>
      <c r="AQ3813" s="53"/>
      <c r="AR3813" s="53"/>
      <c r="AS3813" s="53"/>
      <c r="AT3813" s="53"/>
      <c r="AU3813" s="53"/>
      <c r="AV3813" s="53"/>
      <c r="AW3813" s="53"/>
      <c r="AX3813" s="53"/>
      <c r="AY3813" s="53"/>
    </row>
    <row r="3814" spans="18:51">
      <c r="R3814" s="55"/>
      <c r="S3814" s="53"/>
      <c r="T3814" s="53"/>
      <c r="U3814" s="53"/>
      <c r="V3814" s="53"/>
      <c r="W3814" s="53"/>
      <c r="X3814" s="54"/>
      <c r="Y3814" s="54"/>
      <c r="Z3814" s="54"/>
      <c r="AA3814" s="54"/>
      <c r="AB3814" s="54"/>
      <c r="AC3814" s="54"/>
      <c r="AD3814" s="54"/>
      <c r="AE3814" s="54"/>
      <c r="AF3814" s="53"/>
      <c r="AG3814" s="54"/>
      <c r="AH3814" s="54"/>
      <c r="AI3814" s="54"/>
      <c r="AJ3814" s="53"/>
      <c r="AK3814" s="53"/>
      <c r="AL3814" s="53"/>
      <c r="AM3814" s="53"/>
      <c r="AN3814" s="53"/>
      <c r="AO3814" s="53"/>
      <c r="AP3814" s="53"/>
      <c r="AQ3814" s="53"/>
      <c r="AR3814" s="53"/>
      <c r="AS3814" s="53"/>
      <c r="AT3814" s="53"/>
      <c r="AU3814" s="53"/>
      <c r="AV3814" s="53"/>
      <c r="AW3814" s="53"/>
      <c r="AX3814" s="53"/>
      <c r="AY3814" s="53"/>
    </row>
    <row r="3815" spans="18:51">
      <c r="R3815" s="55"/>
      <c r="S3815" s="53"/>
      <c r="T3815" s="53"/>
      <c r="U3815" s="53"/>
      <c r="V3815" s="53"/>
      <c r="W3815" s="53"/>
      <c r="X3815" s="54"/>
      <c r="Y3815" s="54"/>
      <c r="Z3815" s="54"/>
      <c r="AA3815" s="54"/>
      <c r="AB3815" s="54"/>
      <c r="AC3815" s="54"/>
      <c r="AD3815" s="54"/>
      <c r="AE3815" s="54"/>
      <c r="AF3815" s="53"/>
      <c r="AG3815" s="54"/>
      <c r="AH3815" s="54"/>
      <c r="AI3815" s="54"/>
      <c r="AJ3815" s="53"/>
      <c r="AK3815" s="53"/>
      <c r="AL3815" s="53"/>
      <c r="AM3815" s="53"/>
      <c r="AN3815" s="53"/>
      <c r="AO3815" s="53"/>
      <c r="AP3815" s="53"/>
      <c r="AQ3815" s="53"/>
      <c r="AR3815" s="53"/>
      <c r="AS3815" s="53"/>
      <c r="AT3815" s="53"/>
      <c r="AU3815" s="53"/>
      <c r="AV3815" s="53"/>
      <c r="AW3815" s="53"/>
      <c r="AX3815" s="53"/>
      <c r="AY3815" s="53"/>
    </row>
    <row r="3816" spans="18:51">
      <c r="R3816" s="55"/>
      <c r="S3816" s="53"/>
      <c r="T3816" s="53"/>
      <c r="U3816" s="53"/>
      <c r="V3816" s="53"/>
      <c r="W3816" s="53"/>
      <c r="X3816" s="54"/>
      <c r="Y3816" s="54"/>
      <c r="Z3816" s="54"/>
      <c r="AA3816" s="54"/>
      <c r="AB3816" s="54"/>
      <c r="AC3816" s="54"/>
      <c r="AD3816" s="54"/>
      <c r="AE3816" s="54"/>
      <c r="AF3816" s="53"/>
      <c r="AG3816" s="54"/>
      <c r="AH3816" s="54"/>
      <c r="AI3816" s="54"/>
      <c r="AJ3816" s="53"/>
      <c r="AK3816" s="53"/>
      <c r="AL3816" s="53"/>
      <c r="AM3816" s="53"/>
      <c r="AN3816" s="53"/>
      <c r="AO3816" s="53"/>
      <c r="AP3816" s="53"/>
      <c r="AQ3816" s="53"/>
      <c r="AR3816" s="53"/>
      <c r="AS3816" s="53"/>
      <c r="AT3816" s="53"/>
      <c r="AU3816" s="53"/>
      <c r="AV3816" s="53"/>
      <c r="AW3816" s="53"/>
      <c r="AX3816" s="53"/>
      <c r="AY3816" s="53"/>
    </row>
    <row r="3817" spans="18:51">
      <c r="R3817" s="55"/>
      <c r="S3817" s="53"/>
      <c r="T3817" s="53"/>
      <c r="U3817" s="53"/>
      <c r="V3817" s="53"/>
      <c r="W3817" s="53"/>
      <c r="X3817" s="54"/>
      <c r="Y3817" s="54"/>
      <c r="Z3817" s="54"/>
      <c r="AA3817" s="54"/>
      <c r="AB3817" s="54"/>
      <c r="AC3817" s="54"/>
      <c r="AD3817" s="54"/>
      <c r="AE3817" s="54"/>
      <c r="AF3817" s="53"/>
      <c r="AG3817" s="54"/>
      <c r="AH3817" s="54"/>
      <c r="AI3817" s="54"/>
      <c r="AJ3817" s="53"/>
      <c r="AK3817" s="53"/>
      <c r="AL3817" s="53"/>
      <c r="AM3817" s="53"/>
      <c r="AN3817" s="53"/>
      <c r="AO3817" s="53"/>
      <c r="AP3817" s="53"/>
      <c r="AQ3817" s="53"/>
      <c r="AR3817" s="53"/>
      <c r="AS3817" s="53"/>
      <c r="AT3817" s="53"/>
      <c r="AU3817" s="53"/>
      <c r="AV3817" s="53"/>
      <c r="AW3817" s="53"/>
      <c r="AX3817" s="53"/>
      <c r="AY3817" s="53"/>
    </row>
    <row r="3818" spans="18:51">
      <c r="R3818" s="55"/>
      <c r="S3818" s="53"/>
      <c r="T3818" s="53"/>
      <c r="U3818" s="53"/>
      <c r="V3818" s="53"/>
      <c r="W3818" s="53"/>
      <c r="X3818" s="54"/>
      <c r="Y3818" s="54"/>
      <c r="Z3818" s="54"/>
      <c r="AA3818" s="54"/>
      <c r="AB3818" s="54"/>
      <c r="AC3818" s="54"/>
      <c r="AD3818" s="54"/>
      <c r="AE3818" s="54"/>
      <c r="AF3818" s="53"/>
      <c r="AG3818" s="54"/>
      <c r="AH3818" s="54"/>
      <c r="AI3818" s="54"/>
      <c r="AJ3818" s="53"/>
      <c r="AK3818" s="53"/>
      <c r="AL3818" s="53"/>
      <c r="AM3818" s="53"/>
      <c r="AN3818" s="53"/>
      <c r="AO3818" s="53"/>
      <c r="AP3818" s="53"/>
      <c r="AQ3818" s="53"/>
      <c r="AR3818" s="53"/>
      <c r="AS3818" s="53"/>
      <c r="AT3818" s="53"/>
      <c r="AU3818" s="53"/>
      <c r="AV3818" s="53"/>
      <c r="AW3818" s="53"/>
      <c r="AX3818" s="53"/>
      <c r="AY3818" s="53"/>
    </row>
    <row r="3819" spans="18:51">
      <c r="R3819" s="55"/>
      <c r="S3819" s="53"/>
      <c r="T3819" s="53"/>
      <c r="U3819" s="53"/>
      <c r="V3819" s="53"/>
      <c r="W3819" s="53"/>
      <c r="X3819" s="54"/>
      <c r="Y3819" s="54"/>
      <c r="Z3819" s="54"/>
      <c r="AA3819" s="54"/>
      <c r="AB3819" s="54"/>
      <c r="AC3819" s="54"/>
      <c r="AD3819" s="54"/>
      <c r="AE3819" s="54"/>
      <c r="AF3819" s="53"/>
      <c r="AG3819" s="54"/>
      <c r="AH3819" s="54"/>
      <c r="AI3819" s="54"/>
      <c r="AJ3819" s="53"/>
      <c r="AK3819" s="53"/>
      <c r="AL3819" s="53"/>
      <c r="AM3819" s="53"/>
      <c r="AN3819" s="53"/>
      <c r="AO3819" s="53"/>
      <c r="AP3819" s="53"/>
      <c r="AQ3819" s="53"/>
      <c r="AR3819" s="53"/>
      <c r="AS3819" s="53"/>
      <c r="AT3819" s="53"/>
      <c r="AU3819" s="53"/>
      <c r="AV3819" s="53"/>
      <c r="AW3819" s="53"/>
      <c r="AX3819" s="53"/>
      <c r="AY3819" s="53"/>
    </row>
    <row r="3820" spans="18:51">
      <c r="R3820" s="55"/>
      <c r="S3820" s="53"/>
      <c r="T3820" s="53"/>
      <c r="U3820" s="53"/>
      <c r="V3820" s="53"/>
      <c r="W3820" s="53"/>
      <c r="X3820" s="54"/>
      <c r="Y3820" s="54"/>
      <c r="Z3820" s="54"/>
      <c r="AA3820" s="54"/>
      <c r="AB3820" s="54"/>
      <c r="AC3820" s="54"/>
      <c r="AD3820" s="54"/>
      <c r="AE3820" s="54"/>
      <c r="AF3820" s="53"/>
      <c r="AG3820" s="54"/>
      <c r="AH3820" s="54"/>
      <c r="AI3820" s="54"/>
      <c r="AJ3820" s="53"/>
      <c r="AK3820" s="53"/>
      <c r="AL3820" s="53"/>
      <c r="AM3820" s="53"/>
      <c r="AN3820" s="53"/>
      <c r="AO3820" s="53"/>
      <c r="AP3820" s="53"/>
      <c r="AQ3820" s="53"/>
      <c r="AR3820" s="53"/>
      <c r="AS3820" s="53"/>
      <c r="AT3820" s="53"/>
      <c r="AU3820" s="53"/>
      <c r="AV3820" s="53"/>
      <c r="AW3820" s="53"/>
      <c r="AX3820" s="53"/>
      <c r="AY3820" s="53"/>
    </row>
    <row r="3821" spans="18:51">
      <c r="R3821" s="55"/>
      <c r="S3821" s="53"/>
      <c r="T3821" s="53"/>
      <c r="U3821" s="53"/>
      <c r="V3821" s="53"/>
      <c r="W3821" s="53"/>
      <c r="X3821" s="54"/>
      <c r="Y3821" s="54"/>
      <c r="Z3821" s="54"/>
      <c r="AA3821" s="54"/>
      <c r="AB3821" s="54"/>
      <c r="AC3821" s="54"/>
      <c r="AD3821" s="54"/>
      <c r="AE3821" s="54"/>
      <c r="AF3821" s="53"/>
      <c r="AG3821" s="54"/>
      <c r="AH3821" s="54"/>
      <c r="AI3821" s="54"/>
      <c r="AJ3821" s="53"/>
      <c r="AK3821" s="53"/>
      <c r="AL3821" s="53"/>
      <c r="AM3821" s="53"/>
      <c r="AN3821" s="53"/>
      <c r="AO3821" s="53"/>
      <c r="AP3821" s="53"/>
      <c r="AQ3821" s="53"/>
      <c r="AR3821" s="53"/>
      <c r="AS3821" s="53"/>
      <c r="AT3821" s="53"/>
      <c r="AU3821" s="53"/>
      <c r="AV3821" s="53"/>
      <c r="AW3821" s="53"/>
      <c r="AX3821" s="53"/>
      <c r="AY3821" s="53"/>
    </row>
    <row r="3822" spans="18:51">
      <c r="R3822" s="55"/>
      <c r="S3822" s="53"/>
      <c r="T3822" s="53"/>
      <c r="U3822" s="53"/>
      <c r="V3822" s="53"/>
      <c r="W3822" s="53"/>
      <c r="X3822" s="54"/>
      <c r="Y3822" s="54"/>
      <c r="Z3822" s="54"/>
      <c r="AA3822" s="54"/>
      <c r="AB3822" s="54"/>
      <c r="AC3822" s="54"/>
      <c r="AD3822" s="54"/>
      <c r="AE3822" s="54"/>
      <c r="AF3822" s="53"/>
      <c r="AG3822" s="54"/>
      <c r="AH3822" s="54"/>
      <c r="AI3822" s="54"/>
      <c r="AJ3822" s="53"/>
      <c r="AK3822" s="53"/>
      <c r="AL3822" s="53"/>
      <c r="AM3822" s="53"/>
      <c r="AN3822" s="53"/>
      <c r="AO3822" s="53"/>
      <c r="AP3822" s="53"/>
      <c r="AQ3822" s="53"/>
      <c r="AR3822" s="53"/>
      <c r="AS3822" s="53"/>
      <c r="AT3822" s="53"/>
      <c r="AU3822" s="53"/>
      <c r="AV3822" s="53"/>
      <c r="AW3822" s="53"/>
      <c r="AX3822" s="53"/>
      <c r="AY3822" s="53"/>
    </row>
    <row r="3823" spans="18:51">
      <c r="R3823" s="55"/>
      <c r="S3823" s="53"/>
      <c r="T3823" s="53"/>
      <c r="U3823" s="53"/>
      <c r="V3823" s="53"/>
      <c r="W3823" s="53"/>
      <c r="X3823" s="54"/>
      <c r="Y3823" s="54"/>
      <c r="Z3823" s="54"/>
      <c r="AA3823" s="54"/>
      <c r="AB3823" s="54"/>
      <c r="AC3823" s="54"/>
      <c r="AD3823" s="54"/>
      <c r="AE3823" s="54"/>
      <c r="AF3823" s="53"/>
      <c r="AG3823" s="54"/>
      <c r="AH3823" s="54"/>
      <c r="AI3823" s="54"/>
      <c r="AJ3823" s="53"/>
      <c r="AK3823" s="53"/>
      <c r="AL3823" s="53"/>
      <c r="AM3823" s="53"/>
      <c r="AN3823" s="53"/>
      <c r="AO3823" s="53"/>
      <c r="AP3823" s="53"/>
      <c r="AQ3823" s="53"/>
      <c r="AR3823" s="53"/>
      <c r="AS3823" s="53"/>
      <c r="AT3823" s="53"/>
      <c r="AU3823" s="53"/>
      <c r="AV3823" s="53"/>
      <c r="AW3823" s="53"/>
      <c r="AX3823" s="53"/>
      <c r="AY3823" s="53"/>
    </row>
    <row r="3824" spans="18:51">
      <c r="R3824" s="55"/>
      <c r="S3824" s="53"/>
      <c r="T3824" s="53"/>
      <c r="U3824" s="53"/>
      <c r="V3824" s="53"/>
      <c r="W3824" s="53"/>
      <c r="X3824" s="54"/>
      <c r="Y3824" s="54"/>
      <c r="Z3824" s="54"/>
      <c r="AA3824" s="54"/>
      <c r="AB3824" s="54"/>
      <c r="AC3824" s="54"/>
      <c r="AD3824" s="54"/>
      <c r="AE3824" s="54"/>
      <c r="AF3824" s="53"/>
      <c r="AG3824" s="54"/>
      <c r="AH3824" s="54"/>
      <c r="AI3824" s="54"/>
      <c r="AJ3824" s="53"/>
      <c r="AK3824" s="53"/>
      <c r="AL3824" s="53"/>
      <c r="AM3824" s="53"/>
      <c r="AN3824" s="53"/>
      <c r="AO3824" s="53"/>
      <c r="AP3824" s="53"/>
      <c r="AQ3824" s="53"/>
      <c r="AR3824" s="53"/>
      <c r="AS3824" s="53"/>
      <c r="AT3824" s="53"/>
      <c r="AU3824" s="53"/>
      <c r="AV3824" s="53"/>
      <c r="AW3824" s="53"/>
      <c r="AX3824" s="53"/>
      <c r="AY3824" s="53"/>
    </row>
    <row r="3825" spans="18:51">
      <c r="R3825" s="55"/>
      <c r="S3825" s="53"/>
      <c r="T3825" s="53"/>
      <c r="U3825" s="53"/>
      <c r="V3825" s="53"/>
      <c r="W3825" s="53"/>
      <c r="X3825" s="54"/>
      <c r="Y3825" s="54"/>
      <c r="Z3825" s="54"/>
      <c r="AA3825" s="54"/>
      <c r="AB3825" s="54"/>
      <c r="AC3825" s="54"/>
      <c r="AD3825" s="54"/>
      <c r="AE3825" s="54"/>
      <c r="AF3825" s="53"/>
      <c r="AG3825" s="54"/>
      <c r="AH3825" s="54"/>
      <c r="AI3825" s="54"/>
      <c r="AJ3825" s="53"/>
      <c r="AK3825" s="53"/>
      <c r="AL3825" s="53"/>
      <c r="AM3825" s="53"/>
      <c r="AN3825" s="53"/>
      <c r="AO3825" s="53"/>
      <c r="AP3825" s="53"/>
      <c r="AQ3825" s="53"/>
      <c r="AR3825" s="53"/>
      <c r="AS3825" s="53"/>
      <c r="AT3825" s="53"/>
      <c r="AU3825" s="53"/>
      <c r="AV3825" s="53"/>
      <c r="AW3825" s="53"/>
      <c r="AX3825" s="53"/>
      <c r="AY3825" s="53"/>
    </row>
    <row r="3826" spans="18:51">
      <c r="R3826" s="55"/>
      <c r="S3826" s="53"/>
      <c r="T3826" s="53"/>
      <c r="U3826" s="53"/>
      <c r="V3826" s="53"/>
      <c r="W3826" s="53"/>
      <c r="X3826" s="54"/>
      <c r="Y3826" s="54"/>
      <c r="Z3826" s="54"/>
      <c r="AA3826" s="54"/>
      <c r="AB3826" s="54"/>
      <c r="AC3826" s="54"/>
      <c r="AD3826" s="54"/>
      <c r="AE3826" s="54"/>
      <c r="AF3826" s="53"/>
      <c r="AG3826" s="54"/>
      <c r="AH3826" s="54"/>
      <c r="AI3826" s="54"/>
      <c r="AJ3826" s="53"/>
      <c r="AK3826" s="53"/>
      <c r="AL3826" s="53"/>
      <c r="AM3826" s="53"/>
      <c r="AN3826" s="53"/>
      <c r="AO3826" s="53"/>
      <c r="AP3826" s="53"/>
      <c r="AQ3826" s="53"/>
      <c r="AR3826" s="53"/>
      <c r="AS3826" s="53"/>
      <c r="AT3826" s="53"/>
      <c r="AU3826" s="53"/>
      <c r="AV3826" s="53"/>
      <c r="AW3826" s="53"/>
      <c r="AX3826" s="53"/>
      <c r="AY3826" s="53"/>
    </row>
    <row r="3827" spans="18:51">
      <c r="R3827" s="55"/>
      <c r="S3827" s="53"/>
      <c r="T3827" s="53"/>
      <c r="U3827" s="53"/>
      <c r="V3827" s="53"/>
      <c r="W3827" s="53"/>
      <c r="X3827" s="54"/>
      <c r="Y3827" s="54"/>
      <c r="Z3827" s="54"/>
      <c r="AA3827" s="54"/>
      <c r="AB3827" s="54"/>
      <c r="AC3827" s="54"/>
      <c r="AD3827" s="54"/>
      <c r="AE3827" s="54"/>
      <c r="AF3827" s="53"/>
      <c r="AG3827" s="54"/>
      <c r="AH3827" s="54"/>
      <c r="AI3827" s="54"/>
      <c r="AJ3827" s="53"/>
      <c r="AK3827" s="53"/>
      <c r="AL3827" s="53"/>
      <c r="AM3827" s="53"/>
      <c r="AN3827" s="53"/>
      <c r="AO3827" s="53"/>
      <c r="AP3827" s="53"/>
      <c r="AQ3827" s="53"/>
      <c r="AR3827" s="53"/>
      <c r="AS3827" s="53"/>
      <c r="AT3827" s="53"/>
      <c r="AU3827" s="53"/>
      <c r="AV3827" s="53"/>
      <c r="AW3827" s="53"/>
      <c r="AX3827" s="53"/>
      <c r="AY3827" s="53"/>
    </row>
    <row r="3828" spans="18:51">
      <c r="R3828" s="55"/>
      <c r="S3828" s="53"/>
      <c r="T3828" s="53"/>
      <c r="U3828" s="53"/>
      <c r="V3828" s="53"/>
      <c r="W3828" s="53"/>
      <c r="X3828" s="54"/>
      <c r="Y3828" s="54"/>
      <c r="Z3828" s="54"/>
      <c r="AA3828" s="54"/>
      <c r="AB3828" s="54"/>
      <c r="AC3828" s="54"/>
      <c r="AD3828" s="54"/>
      <c r="AE3828" s="54"/>
      <c r="AF3828" s="53"/>
      <c r="AG3828" s="54"/>
      <c r="AH3828" s="54"/>
      <c r="AI3828" s="54"/>
      <c r="AJ3828" s="53"/>
      <c r="AK3828" s="53"/>
      <c r="AL3828" s="53"/>
      <c r="AM3828" s="53"/>
      <c r="AN3828" s="53"/>
      <c r="AO3828" s="53"/>
      <c r="AP3828" s="53"/>
      <c r="AQ3828" s="53"/>
      <c r="AR3828" s="53"/>
      <c r="AS3828" s="53"/>
      <c r="AT3828" s="53"/>
      <c r="AU3828" s="53"/>
      <c r="AV3828" s="53"/>
      <c r="AW3828" s="53"/>
      <c r="AX3828" s="53"/>
      <c r="AY3828" s="53"/>
    </row>
    <row r="3829" spans="18:51">
      <c r="R3829" s="55"/>
      <c r="S3829" s="53"/>
      <c r="T3829" s="53"/>
      <c r="U3829" s="53"/>
      <c r="V3829" s="53"/>
      <c r="W3829" s="53"/>
      <c r="X3829" s="54"/>
      <c r="Y3829" s="54"/>
      <c r="Z3829" s="54"/>
      <c r="AA3829" s="54"/>
      <c r="AB3829" s="54"/>
      <c r="AC3829" s="54"/>
      <c r="AD3829" s="54"/>
      <c r="AE3829" s="54"/>
      <c r="AF3829" s="53"/>
      <c r="AG3829" s="54"/>
      <c r="AH3829" s="54"/>
      <c r="AI3829" s="54"/>
      <c r="AJ3829" s="53"/>
      <c r="AK3829" s="53"/>
      <c r="AL3829" s="53"/>
      <c r="AM3829" s="53"/>
      <c r="AN3829" s="53"/>
      <c r="AO3829" s="53"/>
      <c r="AP3829" s="53"/>
      <c r="AQ3829" s="53"/>
      <c r="AR3829" s="53"/>
      <c r="AS3829" s="53"/>
      <c r="AT3829" s="53"/>
      <c r="AU3829" s="53"/>
      <c r="AV3829" s="53"/>
      <c r="AW3829" s="53"/>
      <c r="AX3829" s="53"/>
      <c r="AY3829" s="53"/>
    </row>
    <row r="3830" spans="18:51">
      <c r="R3830" s="55"/>
      <c r="S3830" s="53"/>
      <c r="T3830" s="53"/>
      <c r="U3830" s="53"/>
      <c r="V3830" s="53"/>
      <c r="W3830" s="53"/>
      <c r="X3830" s="54"/>
      <c r="Y3830" s="54"/>
      <c r="Z3830" s="54"/>
      <c r="AA3830" s="54"/>
      <c r="AB3830" s="54"/>
      <c r="AC3830" s="54"/>
      <c r="AD3830" s="54"/>
      <c r="AE3830" s="54"/>
      <c r="AF3830" s="53"/>
      <c r="AG3830" s="54"/>
      <c r="AH3830" s="54"/>
      <c r="AI3830" s="54"/>
      <c r="AJ3830" s="53"/>
      <c r="AK3830" s="53"/>
      <c r="AL3830" s="53"/>
      <c r="AM3830" s="53"/>
      <c r="AN3830" s="53"/>
      <c r="AO3830" s="53"/>
      <c r="AP3830" s="53"/>
      <c r="AQ3830" s="53"/>
      <c r="AR3830" s="53"/>
      <c r="AS3830" s="53"/>
      <c r="AT3830" s="53"/>
      <c r="AU3830" s="53"/>
      <c r="AV3830" s="53"/>
      <c r="AW3830" s="53"/>
      <c r="AX3830" s="53"/>
      <c r="AY3830" s="53"/>
    </row>
    <row r="3831" spans="18:51">
      <c r="R3831" s="55"/>
      <c r="S3831" s="53"/>
      <c r="T3831" s="53"/>
      <c r="U3831" s="53"/>
      <c r="V3831" s="53"/>
      <c r="W3831" s="53"/>
      <c r="X3831" s="54"/>
      <c r="Y3831" s="54"/>
      <c r="Z3831" s="54"/>
      <c r="AA3831" s="54"/>
      <c r="AB3831" s="54"/>
      <c r="AC3831" s="54"/>
      <c r="AD3831" s="54"/>
      <c r="AE3831" s="54"/>
      <c r="AF3831" s="53"/>
      <c r="AG3831" s="54"/>
      <c r="AH3831" s="54"/>
      <c r="AI3831" s="54"/>
      <c r="AJ3831" s="53"/>
      <c r="AK3831" s="53"/>
      <c r="AL3831" s="53"/>
      <c r="AM3831" s="53"/>
      <c r="AN3831" s="53"/>
      <c r="AO3831" s="53"/>
      <c r="AP3831" s="53"/>
      <c r="AQ3831" s="53"/>
      <c r="AR3831" s="53"/>
      <c r="AS3831" s="53"/>
      <c r="AT3831" s="53"/>
      <c r="AU3831" s="53"/>
      <c r="AV3831" s="53"/>
      <c r="AW3831" s="53"/>
      <c r="AX3831" s="53"/>
      <c r="AY3831" s="53"/>
    </row>
    <row r="3832" spans="18:51">
      <c r="R3832" s="55"/>
      <c r="S3832" s="53"/>
      <c r="T3832" s="53"/>
      <c r="U3832" s="53"/>
      <c r="V3832" s="53"/>
      <c r="W3832" s="53"/>
      <c r="X3832" s="54"/>
      <c r="Y3832" s="54"/>
      <c r="Z3832" s="54"/>
      <c r="AA3832" s="54"/>
      <c r="AB3832" s="54"/>
      <c r="AC3832" s="54"/>
      <c r="AD3832" s="54"/>
      <c r="AE3832" s="54"/>
      <c r="AF3832" s="53"/>
      <c r="AG3832" s="54"/>
      <c r="AH3832" s="54"/>
      <c r="AI3832" s="54"/>
      <c r="AJ3832" s="53"/>
      <c r="AK3832" s="53"/>
      <c r="AL3832" s="53"/>
      <c r="AM3832" s="53"/>
      <c r="AN3832" s="53"/>
      <c r="AO3832" s="53"/>
      <c r="AP3832" s="53"/>
      <c r="AQ3832" s="53"/>
      <c r="AR3832" s="53"/>
      <c r="AS3832" s="53"/>
      <c r="AT3832" s="53"/>
      <c r="AU3832" s="53"/>
      <c r="AV3832" s="53"/>
      <c r="AW3832" s="53"/>
      <c r="AX3832" s="53"/>
      <c r="AY3832" s="53"/>
    </row>
    <row r="3833" spans="18:51">
      <c r="R3833" s="55"/>
      <c r="S3833" s="53"/>
      <c r="T3833" s="53"/>
      <c r="U3833" s="53"/>
      <c r="V3833" s="53"/>
      <c r="W3833" s="53"/>
      <c r="X3833" s="54"/>
      <c r="Y3833" s="54"/>
      <c r="Z3833" s="54"/>
      <c r="AA3833" s="54"/>
      <c r="AB3833" s="54"/>
      <c r="AC3833" s="54"/>
      <c r="AD3833" s="54"/>
      <c r="AE3833" s="54"/>
      <c r="AF3833" s="53"/>
      <c r="AG3833" s="54"/>
      <c r="AH3833" s="54"/>
      <c r="AI3833" s="54"/>
      <c r="AJ3833" s="53"/>
      <c r="AK3833" s="53"/>
      <c r="AL3833" s="53"/>
      <c r="AM3833" s="53"/>
      <c r="AN3833" s="53"/>
      <c r="AO3833" s="53"/>
      <c r="AP3833" s="53"/>
      <c r="AQ3833" s="53"/>
      <c r="AR3833" s="53"/>
      <c r="AS3833" s="53"/>
      <c r="AT3833" s="53"/>
      <c r="AU3833" s="53"/>
      <c r="AV3833" s="53"/>
      <c r="AW3833" s="53"/>
      <c r="AX3833" s="53"/>
      <c r="AY3833" s="53"/>
    </row>
    <row r="3834" spans="18:51">
      <c r="R3834" s="55"/>
      <c r="S3834" s="53"/>
      <c r="T3834" s="53"/>
      <c r="U3834" s="53"/>
      <c r="V3834" s="53"/>
      <c r="W3834" s="53"/>
      <c r="X3834" s="54"/>
      <c r="Y3834" s="54"/>
      <c r="Z3834" s="54"/>
      <c r="AA3834" s="54"/>
      <c r="AB3834" s="54"/>
      <c r="AC3834" s="54"/>
      <c r="AD3834" s="54"/>
      <c r="AE3834" s="54"/>
      <c r="AF3834" s="53"/>
      <c r="AG3834" s="54"/>
      <c r="AH3834" s="54"/>
      <c r="AI3834" s="54"/>
      <c r="AJ3834" s="53"/>
      <c r="AK3834" s="53"/>
      <c r="AL3834" s="53"/>
      <c r="AM3834" s="53"/>
      <c r="AN3834" s="53"/>
      <c r="AO3834" s="53"/>
      <c r="AP3834" s="53"/>
      <c r="AQ3834" s="53"/>
      <c r="AR3834" s="53"/>
      <c r="AS3834" s="53"/>
      <c r="AT3834" s="53"/>
      <c r="AU3834" s="53"/>
      <c r="AV3834" s="53"/>
      <c r="AW3834" s="53"/>
      <c r="AX3834" s="53"/>
      <c r="AY3834" s="53"/>
    </row>
    <row r="3835" spans="18:51">
      <c r="R3835" s="55"/>
      <c r="S3835" s="53"/>
      <c r="T3835" s="53"/>
      <c r="U3835" s="53"/>
      <c r="V3835" s="53"/>
      <c r="W3835" s="53"/>
      <c r="X3835" s="54"/>
      <c r="Y3835" s="54"/>
      <c r="Z3835" s="54"/>
      <c r="AA3835" s="54"/>
      <c r="AB3835" s="54"/>
      <c r="AC3835" s="54"/>
      <c r="AD3835" s="54"/>
      <c r="AE3835" s="54"/>
      <c r="AF3835" s="53"/>
      <c r="AG3835" s="54"/>
      <c r="AH3835" s="54"/>
      <c r="AI3835" s="54"/>
      <c r="AJ3835" s="53"/>
      <c r="AK3835" s="53"/>
      <c r="AL3835" s="53"/>
      <c r="AM3835" s="53"/>
      <c r="AN3835" s="53"/>
      <c r="AO3835" s="53"/>
      <c r="AP3835" s="53"/>
      <c r="AQ3835" s="53"/>
      <c r="AR3835" s="53"/>
      <c r="AS3835" s="53"/>
      <c r="AT3835" s="53"/>
      <c r="AU3835" s="53"/>
      <c r="AV3835" s="53"/>
      <c r="AW3835" s="53"/>
      <c r="AX3835" s="53"/>
      <c r="AY3835" s="53"/>
    </row>
    <row r="3836" spans="18:51">
      <c r="R3836" s="55"/>
      <c r="S3836" s="53"/>
      <c r="T3836" s="53"/>
      <c r="U3836" s="53"/>
      <c r="V3836" s="53"/>
      <c r="W3836" s="53"/>
      <c r="X3836" s="54"/>
      <c r="Y3836" s="54"/>
      <c r="Z3836" s="54"/>
      <c r="AA3836" s="54"/>
      <c r="AB3836" s="54"/>
      <c r="AC3836" s="54"/>
      <c r="AD3836" s="54"/>
      <c r="AE3836" s="54"/>
      <c r="AF3836" s="53"/>
      <c r="AG3836" s="54"/>
      <c r="AH3836" s="54"/>
      <c r="AI3836" s="54"/>
      <c r="AJ3836" s="53"/>
      <c r="AK3836" s="53"/>
      <c r="AL3836" s="53"/>
      <c r="AM3836" s="53"/>
      <c r="AN3836" s="53"/>
      <c r="AO3836" s="53"/>
      <c r="AP3836" s="53"/>
      <c r="AQ3836" s="53"/>
      <c r="AR3836" s="53"/>
      <c r="AS3836" s="53"/>
      <c r="AT3836" s="53"/>
      <c r="AU3836" s="53"/>
      <c r="AV3836" s="53"/>
      <c r="AW3836" s="53"/>
      <c r="AX3836" s="53"/>
      <c r="AY3836" s="53"/>
    </row>
    <row r="3837" spans="18:51">
      <c r="R3837" s="55"/>
      <c r="S3837" s="53"/>
      <c r="T3837" s="53"/>
      <c r="U3837" s="53"/>
      <c r="V3837" s="53"/>
      <c r="W3837" s="53"/>
      <c r="X3837" s="54"/>
      <c r="Y3837" s="54"/>
      <c r="Z3837" s="54"/>
      <c r="AA3837" s="54"/>
      <c r="AB3837" s="54"/>
      <c r="AC3837" s="54"/>
      <c r="AD3837" s="54"/>
      <c r="AE3837" s="54"/>
      <c r="AF3837" s="53"/>
      <c r="AG3837" s="54"/>
      <c r="AH3837" s="54"/>
      <c r="AI3837" s="54"/>
      <c r="AJ3837" s="53"/>
      <c r="AK3837" s="53"/>
      <c r="AL3837" s="53"/>
      <c r="AM3837" s="53"/>
      <c r="AN3837" s="53"/>
      <c r="AO3837" s="53"/>
      <c r="AP3837" s="53"/>
      <c r="AQ3837" s="53"/>
      <c r="AR3837" s="53"/>
      <c r="AS3837" s="53"/>
      <c r="AT3837" s="53"/>
      <c r="AU3837" s="53"/>
      <c r="AV3837" s="53"/>
      <c r="AW3837" s="53"/>
      <c r="AX3837" s="53"/>
      <c r="AY3837" s="53"/>
    </row>
    <row r="3838" spans="18:51">
      <c r="R3838" s="55"/>
      <c r="S3838" s="53"/>
      <c r="T3838" s="53"/>
      <c r="U3838" s="53"/>
      <c r="V3838" s="53"/>
      <c r="W3838" s="53"/>
      <c r="X3838" s="54"/>
      <c r="Y3838" s="54"/>
      <c r="Z3838" s="54"/>
      <c r="AA3838" s="54"/>
      <c r="AB3838" s="54"/>
      <c r="AC3838" s="54"/>
      <c r="AD3838" s="54"/>
      <c r="AE3838" s="54"/>
      <c r="AF3838" s="53"/>
      <c r="AG3838" s="54"/>
      <c r="AH3838" s="54"/>
      <c r="AI3838" s="54"/>
      <c r="AJ3838" s="53"/>
      <c r="AK3838" s="53"/>
      <c r="AL3838" s="53"/>
      <c r="AM3838" s="53"/>
      <c r="AN3838" s="53"/>
      <c r="AO3838" s="53"/>
      <c r="AP3838" s="53"/>
      <c r="AQ3838" s="53"/>
      <c r="AR3838" s="53"/>
      <c r="AS3838" s="53"/>
      <c r="AT3838" s="53"/>
      <c r="AU3838" s="53"/>
      <c r="AV3838" s="53"/>
      <c r="AW3838" s="53"/>
      <c r="AX3838" s="53"/>
      <c r="AY3838" s="53"/>
    </row>
    <row r="3839" spans="18:51">
      <c r="R3839" s="55"/>
      <c r="S3839" s="53"/>
      <c r="T3839" s="53"/>
      <c r="U3839" s="53"/>
      <c r="V3839" s="53"/>
      <c r="W3839" s="53"/>
      <c r="X3839" s="54"/>
      <c r="Y3839" s="54"/>
      <c r="Z3839" s="54"/>
      <c r="AA3839" s="54"/>
      <c r="AB3839" s="54"/>
      <c r="AC3839" s="54"/>
      <c r="AD3839" s="54"/>
      <c r="AE3839" s="54"/>
      <c r="AF3839" s="53"/>
      <c r="AG3839" s="54"/>
      <c r="AH3839" s="54"/>
      <c r="AI3839" s="54"/>
      <c r="AJ3839" s="53"/>
      <c r="AK3839" s="53"/>
      <c r="AL3839" s="53"/>
      <c r="AM3839" s="53"/>
      <c r="AN3839" s="53"/>
      <c r="AO3839" s="53"/>
      <c r="AP3839" s="53"/>
      <c r="AQ3839" s="53"/>
      <c r="AR3839" s="53"/>
      <c r="AS3839" s="53"/>
      <c r="AT3839" s="53"/>
      <c r="AU3839" s="53"/>
      <c r="AV3839" s="53"/>
      <c r="AW3839" s="53"/>
      <c r="AX3839" s="53"/>
      <c r="AY3839" s="53"/>
    </row>
    <row r="3840" spans="18:51">
      <c r="R3840" s="55"/>
      <c r="S3840" s="53"/>
      <c r="T3840" s="53"/>
      <c r="U3840" s="53"/>
      <c r="V3840" s="53"/>
      <c r="W3840" s="53"/>
      <c r="X3840" s="54"/>
      <c r="Y3840" s="54"/>
      <c r="Z3840" s="54"/>
      <c r="AA3840" s="54"/>
      <c r="AB3840" s="54"/>
      <c r="AC3840" s="54"/>
      <c r="AD3840" s="54"/>
      <c r="AE3840" s="54"/>
      <c r="AF3840" s="53"/>
      <c r="AG3840" s="54"/>
      <c r="AH3840" s="54"/>
      <c r="AI3840" s="54"/>
      <c r="AJ3840" s="53"/>
      <c r="AK3840" s="53"/>
      <c r="AL3840" s="53"/>
      <c r="AM3840" s="53"/>
      <c r="AN3840" s="53"/>
      <c r="AO3840" s="53"/>
      <c r="AP3840" s="53"/>
      <c r="AQ3840" s="53"/>
      <c r="AR3840" s="53"/>
      <c r="AS3840" s="53"/>
      <c r="AT3840" s="53"/>
      <c r="AU3840" s="53"/>
      <c r="AV3840" s="53"/>
      <c r="AW3840" s="53"/>
      <c r="AX3840" s="53"/>
      <c r="AY3840" s="53"/>
    </row>
    <row r="3841" spans="18:51">
      <c r="R3841" s="55"/>
      <c r="S3841" s="53"/>
      <c r="T3841" s="53"/>
      <c r="U3841" s="53"/>
      <c r="V3841" s="53"/>
      <c r="W3841" s="53"/>
      <c r="X3841" s="54"/>
      <c r="Y3841" s="54"/>
      <c r="Z3841" s="54"/>
      <c r="AA3841" s="54"/>
      <c r="AB3841" s="54"/>
      <c r="AC3841" s="54"/>
      <c r="AD3841" s="54"/>
      <c r="AE3841" s="54"/>
      <c r="AF3841" s="53"/>
      <c r="AG3841" s="54"/>
      <c r="AH3841" s="54"/>
      <c r="AI3841" s="54"/>
      <c r="AJ3841" s="53"/>
      <c r="AK3841" s="53"/>
      <c r="AL3841" s="53"/>
      <c r="AM3841" s="53"/>
      <c r="AN3841" s="53"/>
      <c r="AO3841" s="53"/>
      <c r="AP3841" s="53"/>
      <c r="AQ3841" s="53"/>
      <c r="AR3841" s="53"/>
      <c r="AS3841" s="53"/>
      <c r="AT3841" s="53"/>
      <c r="AU3841" s="53"/>
      <c r="AV3841" s="53"/>
      <c r="AW3841" s="53"/>
      <c r="AX3841" s="53"/>
      <c r="AY3841" s="53"/>
    </row>
    <row r="3842" spans="18:51">
      <c r="R3842" s="55"/>
      <c r="S3842" s="53"/>
      <c r="T3842" s="53"/>
      <c r="U3842" s="53"/>
      <c r="V3842" s="53"/>
      <c r="W3842" s="53"/>
      <c r="X3842" s="54"/>
      <c r="Y3842" s="54"/>
      <c r="Z3842" s="54"/>
      <c r="AA3842" s="54"/>
      <c r="AB3842" s="54"/>
      <c r="AC3842" s="54"/>
      <c r="AD3842" s="54"/>
      <c r="AE3842" s="54"/>
      <c r="AF3842" s="53"/>
      <c r="AG3842" s="54"/>
      <c r="AH3842" s="54"/>
      <c r="AI3842" s="54"/>
      <c r="AJ3842" s="53"/>
      <c r="AK3842" s="53"/>
      <c r="AL3842" s="53"/>
      <c r="AM3842" s="53"/>
      <c r="AN3842" s="53"/>
      <c r="AO3842" s="53"/>
      <c r="AP3842" s="53"/>
      <c r="AQ3842" s="53"/>
      <c r="AR3842" s="53"/>
      <c r="AS3842" s="53"/>
      <c r="AT3842" s="53"/>
      <c r="AU3842" s="53"/>
      <c r="AV3842" s="53"/>
      <c r="AW3842" s="53"/>
      <c r="AX3842" s="53"/>
      <c r="AY3842" s="53"/>
    </row>
    <row r="3843" spans="18:51">
      <c r="R3843" s="55"/>
      <c r="S3843" s="53"/>
      <c r="T3843" s="53"/>
      <c r="U3843" s="53"/>
      <c r="V3843" s="53"/>
      <c r="W3843" s="53"/>
      <c r="X3843" s="54"/>
      <c r="Y3843" s="54"/>
      <c r="Z3843" s="54"/>
      <c r="AA3843" s="54"/>
      <c r="AB3843" s="54"/>
      <c r="AC3843" s="54"/>
      <c r="AD3843" s="54"/>
      <c r="AE3843" s="54"/>
      <c r="AF3843" s="53"/>
      <c r="AG3843" s="54"/>
      <c r="AH3843" s="54"/>
      <c r="AI3843" s="54"/>
      <c r="AJ3843" s="53"/>
      <c r="AK3843" s="53"/>
      <c r="AL3843" s="53"/>
      <c r="AM3843" s="53"/>
      <c r="AN3843" s="53"/>
      <c r="AO3843" s="53"/>
      <c r="AP3843" s="53"/>
      <c r="AQ3843" s="53"/>
      <c r="AR3843" s="53"/>
      <c r="AS3843" s="53"/>
      <c r="AT3843" s="53"/>
      <c r="AU3843" s="53"/>
      <c r="AV3843" s="53"/>
      <c r="AW3843" s="53"/>
      <c r="AX3843" s="53"/>
      <c r="AY3843" s="53"/>
    </row>
    <row r="3844" spans="18:51">
      <c r="R3844" s="55"/>
      <c r="S3844" s="53"/>
      <c r="T3844" s="53"/>
      <c r="U3844" s="53"/>
      <c r="V3844" s="53"/>
      <c r="W3844" s="53"/>
      <c r="X3844" s="54"/>
      <c r="Y3844" s="54"/>
      <c r="Z3844" s="54"/>
      <c r="AA3844" s="54"/>
      <c r="AB3844" s="54"/>
      <c r="AC3844" s="54"/>
      <c r="AD3844" s="54"/>
      <c r="AE3844" s="54"/>
      <c r="AF3844" s="53"/>
      <c r="AG3844" s="54"/>
      <c r="AH3844" s="54"/>
      <c r="AI3844" s="54"/>
      <c r="AJ3844" s="53"/>
      <c r="AK3844" s="53"/>
      <c r="AL3844" s="53"/>
      <c r="AM3844" s="53"/>
      <c r="AN3844" s="53"/>
      <c r="AO3844" s="53"/>
      <c r="AP3844" s="53"/>
      <c r="AQ3844" s="53"/>
      <c r="AR3844" s="53"/>
      <c r="AS3844" s="53"/>
      <c r="AT3844" s="53"/>
      <c r="AU3844" s="53"/>
      <c r="AV3844" s="53"/>
      <c r="AW3844" s="53"/>
      <c r="AX3844" s="53"/>
      <c r="AY3844" s="53"/>
    </row>
    <row r="3845" spans="18:51">
      <c r="R3845" s="55"/>
      <c r="S3845" s="53"/>
      <c r="T3845" s="53"/>
      <c r="U3845" s="53"/>
      <c r="V3845" s="53"/>
      <c r="W3845" s="53"/>
      <c r="X3845" s="54"/>
      <c r="Y3845" s="54"/>
      <c r="Z3845" s="54"/>
      <c r="AA3845" s="54"/>
      <c r="AB3845" s="54"/>
      <c r="AC3845" s="54"/>
      <c r="AD3845" s="54"/>
      <c r="AE3845" s="54"/>
      <c r="AF3845" s="53"/>
      <c r="AG3845" s="54"/>
      <c r="AH3845" s="54"/>
      <c r="AI3845" s="54"/>
      <c r="AJ3845" s="53"/>
      <c r="AK3845" s="53"/>
      <c r="AL3845" s="53"/>
      <c r="AM3845" s="53"/>
      <c r="AN3845" s="53"/>
      <c r="AO3845" s="53"/>
      <c r="AP3845" s="53"/>
      <c r="AQ3845" s="53"/>
      <c r="AR3845" s="53"/>
      <c r="AS3845" s="53"/>
      <c r="AT3845" s="53"/>
      <c r="AU3845" s="53"/>
      <c r="AV3845" s="53"/>
      <c r="AW3845" s="53"/>
      <c r="AX3845" s="53"/>
      <c r="AY3845" s="53"/>
    </row>
    <row r="3846" spans="18:51">
      <c r="R3846" s="55"/>
      <c r="S3846" s="53"/>
      <c r="T3846" s="53"/>
      <c r="U3846" s="53"/>
      <c r="V3846" s="53"/>
      <c r="W3846" s="53"/>
      <c r="X3846" s="54"/>
      <c r="Y3846" s="54"/>
      <c r="Z3846" s="54"/>
      <c r="AA3846" s="54"/>
      <c r="AB3846" s="54"/>
      <c r="AC3846" s="54"/>
      <c r="AD3846" s="54"/>
      <c r="AE3846" s="54"/>
      <c r="AF3846" s="53"/>
      <c r="AG3846" s="54"/>
      <c r="AH3846" s="54"/>
      <c r="AI3846" s="54"/>
      <c r="AJ3846" s="53"/>
      <c r="AK3846" s="53"/>
      <c r="AL3846" s="53"/>
      <c r="AM3846" s="53"/>
      <c r="AN3846" s="53"/>
      <c r="AO3846" s="53"/>
      <c r="AP3846" s="53"/>
      <c r="AQ3846" s="53"/>
      <c r="AR3846" s="53"/>
      <c r="AS3846" s="53"/>
      <c r="AT3846" s="53"/>
      <c r="AU3846" s="53"/>
      <c r="AV3846" s="53"/>
      <c r="AW3846" s="53"/>
      <c r="AX3846" s="53"/>
      <c r="AY3846" s="53"/>
    </row>
    <row r="3847" spans="18:51">
      <c r="R3847" s="55"/>
      <c r="S3847" s="53"/>
      <c r="T3847" s="53"/>
      <c r="U3847" s="53"/>
      <c r="V3847" s="53"/>
      <c r="W3847" s="53"/>
      <c r="X3847" s="54"/>
      <c r="Y3847" s="54"/>
      <c r="Z3847" s="54"/>
      <c r="AA3847" s="54"/>
      <c r="AB3847" s="54"/>
      <c r="AC3847" s="54"/>
      <c r="AD3847" s="54"/>
      <c r="AE3847" s="54"/>
      <c r="AF3847" s="53"/>
      <c r="AG3847" s="54"/>
      <c r="AH3847" s="54"/>
      <c r="AI3847" s="54"/>
      <c r="AJ3847" s="53"/>
      <c r="AK3847" s="53"/>
      <c r="AL3847" s="53"/>
      <c r="AM3847" s="53"/>
      <c r="AN3847" s="53"/>
      <c r="AO3847" s="53"/>
      <c r="AP3847" s="53"/>
      <c r="AQ3847" s="53"/>
      <c r="AR3847" s="53"/>
      <c r="AS3847" s="53"/>
      <c r="AT3847" s="53"/>
      <c r="AU3847" s="53"/>
      <c r="AV3847" s="53"/>
      <c r="AW3847" s="53"/>
      <c r="AX3847" s="53"/>
      <c r="AY3847" s="53"/>
    </row>
    <row r="3848" spans="18:51">
      <c r="R3848" s="55"/>
      <c r="S3848" s="53"/>
      <c r="T3848" s="53"/>
      <c r="U3848" s="53"/>
      <c r="V3848" s="53"/>
      <c r="W3848" s="53"/>
      <c r="X3848" s="54"/>
      <c r="Y3848" s="54"/>
      <c r="Z3848" s="54"/>
      <c r="AA3848" s="54"/>
      <c r="AB3848" s="54"/>
      <c r="AC3848" s="54"/>
      <c r="AD3848" s="54"/>
      <c r="AE3848" s="54"/>
      <c r="AF3848" s="53"/>
      <c r="AG3848" s="54"/>
      <c r="AH3848" s="54"/>
      <c r="AI3848" s="54"/>
      <c r="AJ3848" s="53"/>
      <c r="AK3848" s="53"/>
      <c r="AL3848" s="53"/>
      <c r="AM3848" s="53"/>
      <c r="AN3848" s="53"/>
      <c r="AO3848" s="53"/>
      <c r="AP3848" s="53"/>
      <c r="AQ3848" s="53"/>
      <c r="AR3848" s="53"/>
      <c r="AS3848" s="53"/>
      <c r="AT3848" s="53"/>
      <c r="AU3848" s="53"/>
      <c r="AV3848" s="53"/>
      <c r="AW3848" s="53"/>
      <c r="AX3848" s="53"/>
      <c r="AY3848" s="53"/>
    </row>
    <row r="3849" spans="18:51">
      <c r="R3849" s="55"/>
      <c r="S3849" s="53"/>
      <c r="T3849" s="53"/>
      <c r="U3849" s="53"/>
      <c r="V3849" s="53"/>
      <c r="W3849" s="53"/>
      <c r="X3849" s="54"/>
      <c r="Y3849" s="54"/>
      <c r="Z3849" s="54"/>
      <c r="AA3849" s="54"/>
      <c r="AB3849" s="54"/>
      <c r="AC3849" s="54"/>
      <c r="AD3849" s="54"/>
      <c r="AE3849" s="54"/>
      <c r="AF3849" s="53"/>
      <c r="AG3849" s="54"/>
      <c r="AH3849" s="54"/>
      <c r="AI3849" s="54"/>
      <c r="AJ3849" s="53"/>
      <c r="AK3849" s="53"/>
      <c r="AL3849" s="53"/>
      <c r="AM3849" s="53"/>
      <c r="AN3849" s="53"/>
      <c r="AO3849" s="53"/>
      <c r="AP3849" s="53"/>
      <c r="AQ3849" s="53"/>
      <c r="AR3849" s="53"/>
      <c r="AS3849" s="53"/>
      <c r="AT3849" s="53"/>
      <c r="AU3849" s="53"/>
      <c r="AV3849" s="53"/>
      <c r="AW3849" s="53"/>
      <c r="AX3849" s="53"/>
      <c r="AY3849" s="53"/>
    </row>
    <row r="3850" spans="18:51">
      <c r="R3850" s="55"/>
      <c r="S3850" s="53"/>
      <c r="T3850" s="53"/>
      <c r="U3850" s="53"/>
      <c r="V3850" s="53"/>
      <c r="W3850" s="53"/>
      <c r="X3850" s="54"/>
      <c r="Y3850" s="54"/>
      <c r="Z3850" s="54"/>
      <c r="AA3850" s="54"/>
      <c r="AB3850" s="54"/>
      <c r="AC3850" s="54"/>
      <c r="AD3850" s="54"/>
      <c r="AE3850" s="54"/>
      <c r="AF3850" s="53"/>
      <c r="AG3850" s="54"/>
      <c r="AH3850" s="54"/>
      <c r="AI3850" s="54"/>
      <c r="AJ3850" s="53"/>
      <c r="AK3850" s="53"/>
      <c r="AL3850" s="53"/>
      <c r="AM3850" s="53"/>
      <c r="AN3850" s="53"/>
      <c r="AO3850" s="53"/>
      <c r="AP3850" s="53"/>
      <c r="AQ3850" s="53"/>
      <c r="AR3850" s="53"/>
      <c r="AS3850" s="53"/>
      <c r="AT3850" s="53"/>
      <c r="AU3850" s="53"/>
      <c r="AV3850" s="53"/>
      <c r="AW3850" s="53"/>
      <c r="AX3850" s="53"/>
      <c r="AY3850" s="53"/>
    </row>
    <row r="3851" spans="18:51">
      <c r="R3851" s="55"/>
      <c r="S3851" s="53"/>
      <c r="T3851" s="53"/>
      <c r="U3851" s="53"/>
      <c r="V3851" s="53"/>
      <c r="W3851" s="53"/>
      <c r="X3851" s="54"/>
      <c r="Y3851" s="54"/>
      <c r="Z3851" s="54"/>
      <c r="AA3851" s="54"/>
      <c r="AB3851" s="54"/>
      <c r="AC3851" s="54"/>
      <c r="AD3851" s="54"/>
      <c r="AE3851" s="54"/>
      <c r="AF3851" s="53"/>
      <c r="AG3851" s="54"/>
      <c r="AH3851" s="54"/>
      <c r="AI3851" s="54"/>
      <c r="AJ3851" s="53"/>
      <c r="AK3851" s="53"/>
      <c r="AL3851" s="53"/>
      <c r="AM3851" s="53"/>
      <c r="AN3851" s="53"/>
      <c r="AO3851" s="53"/>
      <c r="AP3851" s="53"/>
      <c r="AQ3851" s="53"/>
      <c r="AR3851" s="53"/>
      <c r="AS3851" s="53"/>
      <c r="AT3851" s="53"/>
      <c r="AU3851" s="53"/>
      <c r="AV3851" s="53"/>
      <c r="AW3851" s="53"/>
      <c r="AX3851" s="53"/>
      <c r="AY3851" s="53"/>
    </row>
    <row r="3852" spans="18:51">
      <c r="R3852" s="55"/>
      <c r="S3852" s="53"/>
      <c r="T3852" s="53"/>
      <c r="U3852" s="53"/>
      <c r="V3852" s="53"/>
      <c r="W3852" s="53"/>
      <c r="X3852" s="54"/>
      <c r="Y3852" s="54"/>
      <c r="Z3852" s="54"/>
      <c r="AA3852" s="54"/>
      <c r="AB3852" s="54"/>
      <c r="AC3852" s="54"/>
      <c r="AD3852" s="54"/>
      <c r="AE3852" s="54"/>
      <c r="AF3852" s="53"/>
      <c r="AG3852" s="54"/>
      <c r="AH3852" s="54"/>
      <c r="AI3852" s="54"/>
      <c r="AJ3852" s="53"/>
      <c r="AK3852" s="53"/>
      <c r="AL3852" s="53"/>
      <c r="AM3852" s="53"/>
      <c r="AN3852" s="53"/>
      <c r="AO3852" s="53"/>
      <c r="AP3852" s="53"/>
      <c r="AQ3852" s="53"/>
      <c r="AR3852" s="53"/>
      <c r="AS3852" s="53"/>
      <c r="AT3852" s="53"/>
      <c r="AU3852" s="53"/>
      <c r="AV3852" s="53"/>
      <c r="AW3852" s="53"/>
      <c r="AX3852" s="53"/>
      <c r="AY3852" s="53"/>
    </row>
    <row r="3853" spans="18:51">
      <c r="R3853" s="55"/>
      <c r="S3853" s="53"/>
      <c r="T3853" s="53"/>
      <c r="U3853" s="53"/>
      <c r="V3853" s="53"/>
      <c r="W3853" s="53"/>
      <c r="X3853" s="54"/>
      <c r="Y3853" s="54"/>
      <c r="Z3853" s="54"/>
      <c r="AA3853" s="54"/>
      <c r="AB3853" s="54"/>
      <c r="AC3853" s="54"/>
      <c r="AD3853" s="54"/>
      <c r="AE3853" s="54"/>
      <c r="AF3853" s="53"/>
      <c r="AG3853" s="54"/>
      <c r="AH3853" s="54"/>
      <c r="AI3853" s="54"/>
      <c r="AJ3853" s="53"/>
      <c r="AK3853" s="53"/>
      <c r="AL3853" s="53"/>
      <c r="AM3853" s="53"/>
      <c r="AN3853" s="53"/>
      <c r="AO3853" s="53"/>
      <c r="AP3853" s="53"/>
      <c r="AQ3853" s="53"/>
      <c r="AR3853" s="53"/>
      <c r="AS3853" s="53"/>
      <c r="AT3853" s="53"/>
      <c r="AU3853" s="53"/>
      <c r="AV3853" s="53"/>
      <c r="AW3853" s="53"/>
      <c r="AX3853" s="53"/>
      <c r="AY3853" s="53"/>
    </row>
    <row r="3854" spans="18:51">
      <c r="R3854" s="55"/>
      <c r="S3854" s="53"/>
      <c r="T3854" s="53"/>
      <c r="U3854" s="53"/>
      <c r="V3854" s="53"/>
      <c r="W3854" s="53"/>
      <c r="X3854" s="54"/>
      <c r="Y3854" s="54"/>
      <c r="Z3854" s="54"/>
      <c r="AA3854" s="54"/>
      <c r="AB3854" s="54"/>
      <c r="AC3854" s="54"/>
      <c r="AD3854" s="54"/>
      <c r="AE3854" s="54"/>
      <c r="AF3854" s="53"/>
      <c r="AG3854" s="54"/>
      <c r="AH3854" s="54"/>
      <c r="AI3854" s="54"/>
      <c r="AJ3854" s="53"/>
      <c r="AK3854" s="53"/>
      <c r="AL3854" s="53"/>
      <c r="AM3854" s="53"/>
      <c r="AN3854" s="53"/>
      <c r="AO3854" s="53"/>
      <c r="AP3854" s="53"/>
      <c r="AQ3854" s="53"/>
      <c r="AR3854" s="53"/>
      <c r="AS3854" s="53"/>
      <c r="AT3854" s="53"/>
      <c r="AU3854" s="53"/>
      <c r="AV3854" s="53"/>
      <c r="AW3854" s="53"/>
      <c r="AX3854" s="53"/>
      <c r="AY3854" s="53"/>
    </row>
    <row r="3855" spans="18:51">
      <c r="R3855" s="55"/>
      <c r="S3855" s="53"/>
      <c r="T3855" s="53"/>
      <c r="U3855" s="53"/>
      <c r="V3855" s="53"/>
      <c r="W3855" s="53"/>
      <c r="X3855" s="54"/>
      <c r="Y3855" s="54"/>
      <c r="Z3855" s="54"/>
      <c r="AA3855" s="54"/>
      <c r="AB3855" s="54"/>
      <c r="AC3855" s="54"/>
      <c r="AD3855" s="54"/>
      <c r="AE3855" s="54"/>
      <c r="AF3855" s="53"/>
      <c r="AG3855" s="54"/>
      <c r="AH3855" s="54"/>
      <c r="AI3855" s="54"/>
      <c r="AJ3855" s="53"/>
      <c r="AK3855" s="53"/>
      <c r="AL3855" s="53"/>
      <c r="AM3855" s="53"/>
      <c r="AN3855" s="53"/>
      <c r="AO3855" s="53"/>
      <c r="AP3855" s="53"/>
      <c r="AQ3855" s="53"/>
      <c r="AR3855" s="53"/>
      <c r="AS3855" s="53"/>
      <c r="AT3855" s="53"/>
      <c r="AU3855" s="53"/>
      <c r="AV3855" s="53"/>
      <c r="AW3855" s="53"/>
      <c r="AX3855" s="53"/>
      <c r="AY3855" s="53"/>
    </row>
    <row r="3856" spans="18:51">
      <c r="R3856" s="55"/>
      <c r="S3856" s="53"/>
      <c r="T3856" s="53"/>
      <c r="U3856" s="53"/>
      <c r="V3856" s="53"/>
      <c r="W3856" s="53"/>
      <c r="X3856" s="54"/>
      <c r="Y3856" s="54"/>
      <c r="Z3856" s="54"/>
      <c r="AA3856" s="54"/>
      <c r="AB3856" s="54"/>
      <c r="AC3856" s="54"/>
      <c r="AD3856" s="54"/>
      <c r="AE3856" s="54"/>
      <c r="AF3856" s="53"/>
      <c r="AG3856" s="54"/>
      <c r="AH3856" s="54"/>
      <c r="AI3856" s="54"/>
      <c r="AJ3856" s="53"/>
      <c r="AK3856" s="53"/>
      <c r="AL3856" s="53"/>
      <c r="AM3856" s="53"/>
      <c r="AN3856" s="53"/>
      <c r="AO3856" s="53"/>
      <c r="AP3856" s="53"/>
      <c r="AQ3856" s="53"/>
      <c r="AR3856" s="53"/>
      <c r="AS3856" s="53"/>
      <c r="AT3856" s="53"/>
      <c r="AU3856" s="53"/>
      <c r="AV3856" s="53"/>
      <c r="AW3856" s="53"/>
      <c r="AX3856" s="53"/>
      <c r="AY3856" s="53"/>
    </row>
    <row r="3857" spans="18:51">
      <c r="R3857" s="55"/>
      <c r="S3857" s="53"/>
      <c r="T3857" s="53"/>
      <c r="U3857" s="53"/>
      <c r="V3857" s="53"/>
      <c r="W3857" s="53"/>
      <c r="X3857" s="54"/>
      <c r="Y3857" s="54"/>
      <c r="Z3857" s="54"/>
      <c r="AA3857" s="54"/>
      <c r="AB3857" s="54"/>
      <c r="AC3857" s="54"/>
      <c r="AD3857" s="54"/>
      <c r="AE3857" s="54"/>
      <c r="AF3857" s="53"/>
      <c r="AG3857" s="54"/>
      <c r="AH3857" s="54"/>
      <c r="AI3857" s="54"/>
      <c r="AJ3857" s="53"/>
      <c r="AK3857" s="53"/>
      <c r="AL3857" s="53"/>
      <c r="AM3857" s="53"/>
      <c r="AN3857" s="53"/>
      <c r="AO3857" s="53"/>
      <c r="AP3857" s="53"/>
      <c r="AQ3857" s="53"/>
      <c r="AR3857" s="53"/>
      <c r="AS3857" s="53"/>
      <c r="AT3857" s="53"/>
      <c r="AU3857" s="53"/>
      <c r="AV3857" s="53"/>
      <c r="AW3857" s="53"/>
      <c r="AX3857" s="53"/>
      <c r="AY3857" s="53"/>
    </row>
    <row r="3858" spans="18:51">
      <c r="R3858" s="55"/>
      <c r="S3858" s="53"/>
      <c r="T3858" s="53"/>
      <c r="U3858" s="53"/>
      <c r="V3858" s="53"/>
      <c r="W3858" s="53"/>
      <c r="X3858" s="54"/>
      <c r="Y3858" s="54"/>
      <c r="Z3858" s="54"/>
      <c r="AA3858" s="54"/>
      <c r="AB3858" s="54"/>
      <c r="AC3858" s="54"/>
      <c r="AD3858" s="54"/>
      <c r="AE3858" s="54"/>
      <c r="AF3858" s="53"/>
      <c r="AG3858" s="54"/>
      <c r="AH3858" s="54"/>
      <c r="AI3858" s="54"/>
      <c r="AJ3858" s="53"/>
      <c r="AK3858" s="53"/>
      <c r="AL3858" s="53"/>
      <c r="AM3858" s="53"/>
      <c r="AN3858" s="53"/>
      <c r="AO3858" s="53"/>
      <c r="AP3858" s="53"/>
      <c r="AQ3858" s="53"/>
      <c r="AR3858" s="53"/>
      <c r="AS3858" s="53"/>
      <c r="AT3858" s="53"/>
      <c r="AU3858" s="53"/>
      <c r="AV3858" s="53"/>
      <c r="AW3858" s="53"/>
      <c r="AX3858" s="53"/>
      <c r="AY3858" s="53"/>
    </row>
    <row r="3859" spans="18:51">
      <c r="R3859" s="55"/>
      <c r="S3859" s="53"/>
      <c r="T3859" s="53"/>
      <c r="U3859" s="53"/>
      <c r="V3859" s="53"/>
      <c r="W3859" s="53"/>
      <c r="X3859" s="54"/>
      <c r="Y3859" s="54"/>
      <c r="Z3859" s="54"/>
      <c r="AA3859" s="54"/>
      <c r="AB3859" s="54"/>
      <c r="AC3859" s="54"/>
      <c r="AD3859" s="54"/>
      <c r="AE3859" s="54"/>
      <c r="AF3859" s="53"/>
      <c r="AG3859" s="54"/>
      <c r="AH3859" s="54"/>
      <c r="AI3859" s="54"/>
      <c r="AJ3859" s="53"/>
      <c r="AK3859" s="53"/>
      <c r="AL3859" s="53"/>
      <c r="AM3859" s="53"/>
      <c r="AN3859" s="53"/>
      <c r="AO3859" s="53"/>
      <c r="AP3859" s="53"/>
      <c r="AQ3859" s="53"/>
      <c r="AR3859" s="53"/>
      <c r="AS3859" s="53"/>
      <c r="AT3859" s="53"/>
      <c r="AU3859" s="53"/>
      <c r="AV3859" s="53"/>
      <c r="AW3859" s="53"/>
      <c r="AX3859" s="53"/>
      <c r="AY3859" s="53"/>
    </row>
    <row r="3860" spans="18:51">
      <c r="R3860" s="55"/>
      <c r="S3860" s="53"/>
      <c r="T3860" s="53"/>
      <c r="U3860" s="53"/>
      <c r="V3860" s="53"/>
      <c r="W3860" s="53"/>
      <c r="X3860" s="54"/>
      <c r="Y3860" s="54"/>
      <c r="Z3860" s="54"/>
      <c r="AA3860" s="54"/>
      <c r="AB3860" s="54"/>
      <c r="AC3860" s="54"/>
      <c r="AD3860" s="54"/>
      <c r="AE3860" s="54"/>
      <c r="AF3860" s="53"/>
      <c r="AG3860" s="54"/>
      <c r="AH3860" s="54"/>
      <c r="AI3860" s="54"/>
      <c r="AJ3860" s="53"/>
      <c r="AK3860" s="53"/>
      <c r="AL3860" s="53"/>
      <c r="AM3860" s="53"/>
      <c r="AN3860" s="53"/>
      <c r="AO3860" s="53"/>
      <c r="AP3860" s="53"/>
      <c r="AQ3860" s="53"/>
      <c r="AR3860" s="53"/>
      <c r="AS3860" s="53"/>
      <c r="AT3860" s="53"/>
      <c r="AU3860" s="53"/>
      <c r="AV3860" s="53"/>
      <c r="AW3860" s="53"/>
      <c r="AX3860" s="53"/>
      <c r="AY3860" s="53"/>
    </row>
    <row r="3861" spans="18:51">
      <c r="R3861" s="55"/>
      <c r="S3861" s="53"/>
      <c r="T3861" s="53"/>
      <c r="U3861" s="53"/>
      <c r="V3861" s="53"/>
      <c r="W3861" s="53"/>
      <c r="X3861" s="54"/>
      <c r="Y3861" s="54"/>
      <c r="Z3861" s="54"/>
      <c r="AA3861" s="54"/>
      <c r="AB3861" s="54"/>
      <c r="AC3861" s="54"/>
      <c r="AD3861" s="54"/>
      <c r="AE3861" s="54"/>
      <c r="AF3861" s="53"/>
      <c r="AG3861" s="54"/>
      <c r="AH3861" s="54"/>
      <c r="AI3861" s="54"/>
      <c r="AJ3861" s="53"/>
      <c r="AK3861" s="53"/>
      <c r="AL3861" s="53"/>
      <c r="AM3861" s="53"/>
      <c r="AN3861" s="53"/>
      <c r="AO3861" s="53"/>
      <c r="AP3861" s="53"/>
      <c r="AQ3861" s="53"/>
      <c r="AR3861" s="53"/>
      <c r="AS3861" s="53"/>
      <c r="AT3861" s="53"/>
      <c r="AU3861" s="53"/>
      <c r="AV3861" s="53"/>
      <c r="AW3861" s="53"/>
      <c r="AX3861" s="53"/>
      <c r="AY3861" s="53"/>
    </row>
    <row r="3862" spans="18:51">
      <c r="R3862" s="55"/>
      <c r="S3862" s="53"/>
      <c r="T3862" s="53"/>
      <c r="U3862" s="53"/>
      <c r="V3862" s="53"/>
      <c r="W3862" s="53"/>
      <c r="X3862" s="54"/>
      <c r="Y3862" s="54"/>
      <c r="Z3862" s="54"/>
      <c r="AA3862" s="54"/>
      <c r="AB3862" s="54"/>
      <c r="AC3862" s="54"/>
      <c r="AD3862" s="54"/>
      <c r="AE3862" s="54"/>
      <c r="AF3862" s="53"/>
      <c r="AG3862" s="54"/>
      <c r="AH3862" s="54"/>
      <c r="AI3862" s="54"/>
      <c r="AJ3862" s="53"/>
      <c r="AK3862" s="53"/>
      <c r="AL3862" s="53"/>
      <c r="AM3862" s="53"/>
      <c r="AN3862" s="53"/>
      <c r="AO3862" s="53"/>
      <c r="AP3862" s="53"/>
      <c r="AQ3862" s="53"/>
      <c r="AR3862" s="53"/>
      <c r="AS3862" s="53"/>
      <c r="AT3862" s="53"/>
      <c r="AU3862" s="53"/>
      <c r="AV3862" s="53"/>
      <c r="AW3862" s="53"/>
      <c r="AX3862" s="53"/>
      <c r="AY3862" s="53"/>
    </row>
    <row r="3863" spans="18:51">
      <c r="R3863" s="55"/>
      <c r="S3863" s="53"/>
      <c r="T3863" s="53"/>
      <c r="U3863" s="53"/>
      <c r="V3863" s="53"/>
      <c r="W3863" s="53"/>
      <c r="X3863" s="54"/>
      <c r="Y3863" s="54"/>
      <c r="Z3863" s="54"/>
      <c r="AA3863" s="54"/>
      <c r="AB3863" s="54"/>
      <c r="AC3863" s="54"/>
      <c r="AD3863" s="54"/>
      <c r="AE3863" s="54"/>
      <c r="AF3863" s="53"/>
      <c r="AG3863" s="54"/>
      <c r="AH3863" s="54"/>
      <c r="AI3863" s="54"/>
      <c r="AJ3863" s="53"/>
      <c r="AK3863" s="53"/>
      <c r="AL3863" s="53"/>
      <c r="AM3863" s="53"/>
      <c r="AN3863" s="53"/>
      <c r="AO3863" s="53"/>
      <c r="AP3863" s="53"/>
      <c r="AQ3863" s="53"/>
      <c r="AR3863" s="53"/>
      <c r="AS3863" s="53"/>
      <c r="AT3863" s="53"/>
      <c r="AU3863" s="53"/>
      <c r="AV3863" s="53"/>
      <c r="AW3863" s="53"/>
      <c r="AX3863" s="53"/>
      <c r="AY3863" s="53"/>
    </row>
    <row r="3864" spans="18:51">
      <c r="R3864" s="55"/>
      <c r="S3864" s="53"/>
      <c r="T3864" s="53"/>
      <c r="U3864" s="53"/>
      <c r="V3864" s="53"/>
      <c r="W3864" s="53"/>
      <c r="X3864" s="54"/>
      <c r="Y3864" s="54"/>
      <c r="Z3864" s="54"/>
      <c r="AA3864" s="54"/>
      <c r="AB3864" s="54"/>
      <c r="AC3864" s="54"/>
      <c r="AD3864" s="54"/>
      <c r="AE3864" s="54"/>
      <c r="AF3864" s="53"/>
      <c r="AG3864" s="54"/>
      <c r="AH3864" s="54"/>
      <c r="AI3864" s="54"/>
      <c r="AJ3864" s="53"/>
      <c r="AK3864" s="53"/>
      <c r="AL3864" s="53"/>
      <c r="AM3864" s="53"/>
      <c r="AN3864" s="53"/>
      <c r="AO3864" s="53"/>
      <c r="AP3864" s="53"/>
      <c r="AQ3864" s="53"/>
      <c r="AR3864" s="53"/>
      <c r="AS3864" s="53"/>
      <c r="AT3864" s="53"/>
      <c r="AU3864" s="53"/>
      <c r="AV3864" s="53"/>
      <c r="AW3864" s="53"/>
      <c r="AX3864" s="53"/>
      <c r="AY3864" s="53"/>
    </row>
    <row r="3865" spans="18:51">
      <c r="R3865" s="55"/>
      <c r="S3865" s="53"/>
      <c r="T3865" s="53"/>
      <c r="U3865" s="53"/>
      <c r="V3865" s="53"/>
      <c r="W3865" s="53"/>
      <c r="X3865" s="54"/>
      <c r="Y3865" s="54"/>
      <c r="Z3865" s="54"/>
      <c r="AA3865" s="54"/>
      <c r="AB3865" s="54"/>
      <c r="AC3865" s="54"/>
      <c r="AD3865" s="54"/>
      <c r="AE3865" s="54"/>
      <c r="AF3865" s="53"/>
      <c r="AG3865" s="54"/>
      <c r="AH3865" s="54"/>
      <c r="AI3865" s="54"/>
      <c r="AJ3865" s="53"/>
      <c r="AK3865" s="53"/>
      <c r="AL3865" s="53"/>
      <c r="AM3865" s="53"/>
      <c r="AN3865" s="53"/>
      <c r="AO3865" s="53"/>
      <c r="AP3865" s="53"/>
      <c r="AQ3865" s="53"/>
      <c r="AR3865" s="53"/>
      <c r="AS3865" s="53"/>
      <c r="AT3865" s="53"/>
      <c r="AU3865" s="53"/>
      <c r="AV3865" s="53"/>
      <c r="AW3865" s="53"/>
      <c r="AX3865" s="53"/>
      <c r="AY3865" s="53"/>
    </row>
    <row r="3866" spans="18:51">
      <c r="R3866" s="55"/>
      <c r="S3866" s="53"/>
      <c r="T3866" s="53"/>
      <c r="U3866" s="53"/>
      <c r="V3866" s="53"/>
      <c r="W3866" s="53"/>
      <c r="X3866" s="54"/>
      <c r="Y3866" s="54"/>
      <c r="Z3866" s="54"/>
      <c r="AA3866" s="54"/>
      <c r="AB3866" s="54"/>
      <c r="AC3866" s="54"/>
      <c r="AD3866" s="54"/>
      <c r="AE3866" s="54"/>
      <c r="AF3866" s="53"/>
      <c r="AG3866" s="54"/>
      <c r="AH3866" s="54"/>
      <c r="AI3866" s="54"/>
      <c r="AJ3866" s="53"/>
      <c r="AK3866" s="53"/>
      <c r="AL3866" s="53"/>
      <c r="AM3866" s="53"/>
      <c r="AN3866" s="53"/>
      <c r="AO3866" s="53"/>
      <c r="AP3866" s="53"/>
      <c r="AQ3866" s="53"/>
      <c r="AR3866" s="53"/>
      <c r="AS3866" s="53"/>
      <c r="AT3866" s="53"/>
      <c r="AU3866" s="53"/>
      <c r="AV3866" s="53"/>
      <c r="AW3866" s="53"/>
      <c r="AX3866" s="53"/>
      <c r="AY3866" s="53"/>
    </row>
    <row r="3867" spans="18:51">
      <c r="R3867" s="55"/>
      <c r="S3867" s="53"/>
      <c r="T3867" s="53"/>
      <c r="U3867" s="53"/>
      <c r="V3867" s="53"/>
      <c r="W3867" s="53"/>
      <c r="X3867" s="54"/>
      <c r="Y3867" s="54"/>
      <c r="Z3867" s="54"/>
      <c r="AA3867" s="54"/>
      <c r="AB3867" s="54"/>
      <c r="AC3867" s="54"/>
      <c r="AD3867" s="54"/>
      <c r="AE3867" s="54"/>
      <c r="AF3867" s="53"/>
      <c r="AG3867" s="54"/>
      <c r="AH3867" s="54"/>
      <c r="AI3867" s="54"/>
      <c r="AJ3867" s="53"/>
      <c r="AK3867" s="53"/>
      <c r="AL3867" s="53"/>
      <c r="AM3867" s="53"/>
      <c r="AN3867" s="53"/>
      <c r="AO3867" s="53"/>
      <c r="AP3867" s="53"/>
      <c r="AQ3867" s="53"/>
      <c r="AR3867" s="53"/>
      <c r="AS3867" s="53"/>
      <c r="AT3867" s="53"/>
      <c r="AU3867" s="53"/>
      <c r="AV3867" s="53"/>
      <c r="AW3867" s="53"/>
      <c r="AX3867" s="53"/>
      <c r="AY3867" s="53"/>
    </row>
    <row r="3868" spans="18:51">
      <c r="R3868" s="55"/>
      <c r="S3868" s="53"/>
      <c r="T3868" s="53"/>
      <c r="U3868" s="53"/>
      <c r="V3868" s="53"/>
      <c r="W3868" s="53"/>
      <c r="X3868" s="54"/>
      <c r="Y3868" s="54"/>
      <c r="Z3868" s="54"/>
      <c r="AA3868" s="54"/>
      <c r="AB3868" s="54"/>
      <c r="AC3868" s="54"/>
      <c r="AD3868" s="54"/>
      <c r="AE3868" s="54"/>
      <c r="AF3868" s="53"/>
      <c r="AG3868" s="54"/>
      <c r="AH3868" s="54"/>
      <c r="AI3868" s="54"/>
      <c r="AJ3868" s="53"/>
      <c r="AK3868" s="53"/>
      <c r="AL3868" s="53"/>
      <c r="AM3868" s="53"/>
      <c r="AN3868" s="53"/>
      <c r="AO3868" s="53"/>
      <c r="AP3868" s="53"/>
      <c r="AQ3868" s="53"/>
      <c r="AR3868" s="53"/>
      <c r="AS3868" s="53"/>
      <c r="AT3868" s="53"/>
      <c r="AU3868" s="53"/>
      <c r="AV3868" s="53"/>
      <c r="AW3868" s="53"/>
      <c r="AX3868" s="53"/>
      <c r="AY3868" s="53"/>
    </row>
    <row r="3869" spans="18:51">
      <c r="R3869" s="55"/>
      <c r="S3869" s="53"/>
      <c r="T3869" s="53"/>
      <c r="U3869" s="53"/>
      <c r="V3869" s="53"/>
      <c r="W3869" s="53"/>
      <c r="X3869" s="54"/>
      <c r="Y3869" s="54"/>
      <c r="Z3869" s="54"/>
      <c r="AA3869" s="54"/>
      <c r="AB3869" s="54"/>
      <c r="AC3869" s="54"/>
      <c r="AD3869" s="54"/>
      <c r="AE3869" s="54"/>
      <c r="AF3869" s="53"/>
      <c r="AG3869" s="54"/>
      <c r="AH3869" s="54"/>
      <c r="AI3869" s="54"/>
      <c r="AJ3869" s="53"/>
      <c r="AK3869" s="53"/>
      <c r="AL3869" s="53"/>
      <c r="AM3869" s="53"/>
      <c r="AN3869" s="53"/>
      <c r="AO3869" s="53"/>
      <c r="AP3869" s="53"/>
      <c r="AQ3869" s="53"/>
      <c r="AR3869" s="53"/>
      <c r="AS3869" s="53"/>
      <c r="AT3869" s="53"/>
      <c r="AU3869" s="53"/>
      <c r="AV3869" s="53"/>
      <c r="AW3869" s="53"/>
      <c r="AX3869" s="53"/>
      <c r="AY3869" s="53"/>
    </row>
    <row r="3870" spans="18:51">
      <c r="R3870" s="55"/>
      <c r="S3870" s="53"/>
      <c r="T3870" s="53"/>
      <c r="U3870" s="53"/>
      <c r="V3870" s="53"/>
      <c r="W3870" s="53"/>
      <c r="X3870" s="54"/>
      <c r="Y3870" s="54"/>
      <c r="Z3870" s="54"/>
      <c r="AA3870" s="54"/>
      <c r="AB3870" s="54"/>
      <c r="AC3870" s="54"/>
      <c r="AD3870" s="54"/>
      <c r="AE3870" s="54"/>
      <c r="AF3870" s="53"/>
      <c r="AG3870" s="54"/>
      <c r="AH3870" s="54"/>
      <c r="AI3870" s="54"/>
      <c r="AJ3870" s="53"/>
      <c r="AK3870" s="53"/>
      <c r="AL3870" s="53"/>
      <c r="AM3870" s="53"/>
      <c r="AN3870" s="53"/>
      <c r="AO3870" s="53"/>
      <c r="AP3870" s="53"/>
      <c r="AQ3870" s="53"/>
      <c r="AR3870" s="53"/>
      <c r="AS3870" s="53"/>
      <c r="AT3870" s="53"/>
      <c r="AU3870" s="53"/>
      <c r="AV3870" s="53"/>
      <c r="AW3870" s="53"/>
      <c r="AX3870" s="53"/>
      <c r="AY3870" s="53"/>
    </row>
    <row r="3871" spans="18:51">
      <c r="R3871" s="55"/>
      <c r="S3871" s="53"/>
      <c r="T3871" s="53"/>
      <c r="U3871" s="53"/>
      <c r="V3871" s="53"/>
      <c r="W3871" s="53"/>
      <c r="X3871" s="54"/>
      <c r="Y3871" s="54"/>
      <c r="Z3871" s="54"/>
      <c r="AA3871" s="54"/>
      <c r="AB3871" s="54"/>
      <c r="AC3871" s="54"/>
      <c r="AD3871" s="54"/>
      <c r="AE3871" s="54"/>
      <c r="AF3871" s="53"/>
      <c r="AG3871" s="54"/>
      <c r="AH3871" s="54"/>
      <c r="AI3871" s="54"/>
      <c r="AJ3871" s="53"/>
      <c r="AK3871" s="53"/>
      <c r="AL3871" s="53"/>
      <c r="AM3871" s="53"/>
      <c r="AN3871" s="53"/>
      <c r="AO3871" s="53"/>
      <c r="AP3871" s="53"/>
      <c r="AQ3871" s="53"/>
      <c r="AR3871" s="53"/>
      <c r="AS3871" s="53"/>
      <c r="AT3871" s="53"/>
      <c r="AU3871" s="53"/>
      <c r="AV3871" s="53"/>
      <c r="AW3871" s="53"/>
      <c r="AX3871" s="53"/>
      <c r="AY3871" s="53"/>
    </row>
    <row r="3872" spans="18:51">
      <c r="R3872" s="55"/>
      <c r="S3872" s="53"/>
      <c r="T3872" s="53"/>
      <c r="U3872" s="53"/>
      <c r="V3872" s="53"/>
      <c r="W3872" s="53"/>
      <c r="X3872" s="54"/>
      <c r="Y3872" s="54"/>
      <c r="Z3872" s="54"/>
      <c r="AA3872" s="54"/>
      <c r="AB3872" s="54"/>
      <c r="AC3872" s="54"/>
      <c r="AD3872" s="54"/>
      <c r="AE3872" s="54"/>
      <c r="AF3872" s="53"/>
      <c r="AG3872" s="54"/>
      <c r="AH3872" s="54"/>
      <c r="AI3872" s="54"/>
      <c r="AJ3872" s="53"/>
      <c r="AK3872" s="53"/>
      <c r="AL3872" s="53"/>
      <c r="AM3872" s="53"/>
      <c r="AN3872" s="53"/>
      <c r="AO3872" s="53"/>
      <c r="AP3872" s="53"/>
      <c r="AQ3872" s="53"/>
      <c r="AR3872" s="53"/>
      <c r="AS3872" s="53"/>
      <c r="AT3872" s="53"/>
      <c r="AU3872" s="53"/>
      <c r="AV3872" s="53"/>
      <c r="AW3872" s="53"/>
      <c r="AX3872" s="53"/>
      <c r="AY3872" s="53"/>
    </row>
    <row r="3873" spans="18:51">
      <c r="R3873" s="55"/>
      <c r="S3873" s="53"/>
      <c r="T3873" s="53"/>
      <c r="U3873" s="53"/>
      <c r="V3873" s="53"/>
      <c r="W3873" s="53"/>
      <c r="X3873" s="54"/>
      <c r="Y3873" s="54"/>
      <c r="Z3873" s="54"/>
      <c r="AA3873" s="54"/>
      <c r="AB3873" s="54"/>
      <c r="AC3873" s="54"/>
      <c r="AD3873" s="54"/>
      <c r="AE3873" s="54"/>
      <c r="AF3873" s="53"/>
      <c r="AG3873" s="54"/>
      <c r="AH3873" s="54"/>
      <c r="AI3873" s="54"/>
      <c r="AJ3873" s="53"/>
      <c r="AK3873" s="53"/>
      <c r="AL3873" s="53"/>
      <c r="AM3873" s="53"/>
      <c r="AN3873" s="53"/>
      <c r="AO3873" s="53"/>
      <c r="AP3873" s="53"/>
      <c r="AQ3873" s="53"/>
      <c r="AR3873" s="53"/>
      <c r="AS3873" s="53"/>
      <c r="AT3873" s="53"/>
      <c r="AU3873" s="53"/>
      <c r="AV3873" s="53"/>
      <c r="AW3873" s="53"/>
      <c r="AX3873" s="53"/>
      <c r="AY3873" s="53"/>
    </row>
    <row r="3874" spans="18:51">
      <c r="R3874" s="55"/>
      <c r="S3874" s="53"/>
      <c r="T3874" s="53"/>
      <c r="U3874" s="53"/>
      <c r="V3874" s="53"/>
      <c r="W3874" s="53"/>
      <c r="X3874" s="54"/>
      <c r="Y3874" s="54"/>
      <c r="Z3874" s="54"/>
      <c r="AA3874" s="54"/>
      <c r="AB3874" s="54"/>
      <c r="AC3874" s="54"/>
      <c r="AD3874" s="54"/>
      <c r="AE3874" s="54"/>
      <c r="AF3874" s="53"/>
      <c r="AG3874" s="54"/>
      <c r="AH3874" s="54"/>
      <c r="AI3874" s="54"/>
      <c r="AJ3874" s="53"/>
      <c r="AK3874" s="53"/>
      <c r="AL3874" s="53"/>
      <c r="AM3874" s="53"/>
      <c r="AN3874" s="53"/>
      <c r="AO3874" s="53"/>
      <c r="AP3874" s="53"/>
      <c r="AQ3874" s="53"/>
      <c r="AR3874" s="53"/>
      <c r="AS3874" s="53"/>
      <c r="AT3874" s="53"/>
      <c r="AU3874" s="53"/>
      <c r="AV3874" s="53"/>
      <c r="AW3874" s="53"/>
      <c r="AX3874" s="53"/>
      <c r="AY3874" s="53"/>
    </row>
    <row r="3875" spans="18:51">
      <c r="R3875" s="55"/>
      <c r="S3875" s="53"/>
      <c r="T3875" s="53"/>
      <c r="U3875" s="53"/>
      <c r="V3875" s="53"/>
      <c r="W3875" s="53"/>
      <c r="X3875" s="54"/>
      <c r="Y3875" s="54"/>
      <c r="Z3875" s="54"/>
      <c r="AA3875" s="54"/>
      <c r="AB3875" s="54"/>
      <c r="AC3875" s="54"/>
      <c r="AD3875" s="54"/>
      <c r="AE3875" s="54"/>
      <c r="AF3875" s="53"/>
      <c r="AG3875" s="54"/>
      <c r="AH3875" s="54"/>
      <c r="AI3875" s="54"/>
      <c r="AJ3875" s="53"/>
      <c r="AK3875" s="53"/>
      <c r="AL3875" s="53"/>
      <c r="AM3875" s="53"/>
      <c r="AN3875" s="53"/>
      <c r="AO3875" s="53"/>
      <c r="AP3875" s="53"/>
      <c r="AQ3875" s="53"/>
      <c r="AR3875" s="53"/>
      <c r="AS3875" s="53"/>
      <c r="AT3875" s="53"/>
      <c r="AU3875" s="53"/>
      <c r="AV3875" s="53"/>
      <c r="AW3875" s="53"/>
      <c r="AX3875" s="53"/>
      <c r="AY3875" s="53"/>
    </row>
    <row r="3876" spans="18:51">
      <c r="R3876" s="55"/>
      <c r="S3876" s="53"/>
      <c r="T3876" s="53"/>
      <c r="U3876" s="53"/>
      <c r="V3876" s="53"/>
      <c r="W3876" s="53"/>
      <c r="X3876" s="54"/>
      <c r="Y3876" s="54"/>
      <c r="Z3876" s="54"/>
      <c r="AA3876" s="54"/>
      <c r="AB3876" s="54"/>
      <c r="AC3876" s="54"/>
      <c r="AD3876" s="54"/>
      <c r="AE3876" s="54"/>
      <c r="AF3876" s="53"/>
      <c r="AG3876" s="54"/>
      <c r="AH3876" s="54"/>
      <c r="AI3876" s="54"/>
      <c r="AJ3876" s="53"/>
      <c r="AK3876" s="53"/>
      <c r="AL3876" s="53"/>
      <c r="AM3876" s="53"/>
      <c r="AN3876" s="53"/>
      <c r="AO3876" s="53"/>
      <c r="AP3876" s="53"/>
      <c r="AQ3876" s="53"/>
      <c r="AR3876" s="53"/>
      <c r="AS3876" s="53"/>
      <c r="AT3876" s="53"/>
      <c r="AU3876" s="53"/>
      <c r="AV3876" s="53"/>
      <c r="AW3876" s="53"/>
      <c r="AX3876" s="53"/>
      <c r="AY3876" s="53"/>
    </row>
    <row r="3877" spans="18:51">
      <c r="R3877" s="55"/>
      <c r="S3877" s="53"/>
      <c r="T3877" s="53"/>
      <c r="U3877" s="53"/>
      <c r="V3877" s="53"/>
      <c r="W3877" s="53"/>
      <c r="X3877" s="54"/>
      <c r="Y3877" s="54"/>
      <c r="Z3877" s="54"/>
      <c r="AA3877" s="54"/>
      <c r="AB3877" s="54"/>
      <c r="AC3877" s="54"/>
      <c r="AD3877" s="54"/>
      <c r="AE3877" s="54"/>
      <c r="AF3877" s="53"/>
      <c r="AG3877" s="54"/>
      <c r="AH3877" s="54"/>
      <c r="AI3877" s="54"/>
      <c r="AJ3877" s="53"/>
      <c r="AK3877" s="53"/>
      <c r="AL3877" s="53"/>
      <c r="AM3877" s="53"/>
      <c r="AN3877" s="53"/>
      <c r="AO3877" s="53"/>
      <c r="AP3877" s="53"/>
      <c r="AQ3877" s="53"/>
      <c r="AR3877" s="53"/>
      <c r="AS3877" s="53"/>
      <c r="AT3877" s="53"/>
      <c r="AU3877" s="53"/>
      <c r="AV3877" s="53"/>
      <c r="AW3877" s="53"/>
      <c r="AX3877" s="53"/>
      <c r="AY3877" s="53"/>
    </row>
    <row r="3878" spans="18:51">
      <c r="R3878" s="55"/>
      <c r="S3878" s="53"/>
      <c r="T3878" s="53"/>
      <c r="U3878" s="53"/>
      <c r="V3878" s="53"/>
      <c r="W3878" s="53"/>
      <c r="X3878" s="54"/>
      <c r="Y3878" s="54"/>
      <c r="Z3878" s="54"/>
      <c r="AA3878" s="54"/>
      <c r="AB3878" s="54"/>
      <c r="AC3878" s="54"/>
      <c r="AD3878" s="54"/>
      <c r="AE3878" s="54"/>
      <c r="AF3878" s="53"/>
      <c r="AG3878" s="54"/>
      <c r="AH3878" s="54"/>
      <c r="AI3878" s="54"/>
      <c r="AJ3878" s="53"/>
      <c r="AK3878" s="53"/>
      <c r="AL3878" s="53"/>
      <c r="AM3878" s="53"/>
      <c r="AN3878" s="53"/>
      <c r="AO3878" s="53"/>
      <c r="AP3878" s="53"/>
      <c r="AQ3878" s="53"/>
      <c r="AR3878" s="53"/>
      <c r="AS3878" s="53"/>
      <c r="AT3878" s="53"/>
      <c r="AU3878" s="53"/>
      <c r="AV3878" s="53"/>
      <c r="AW3878" s="53"/>
      <c r="AX3878" s="53"/>
      <c r="AY3878" s="53"/>
    </row>
    <row r="3879" spans="18:51">
      <c r="R3879" s="55"/>
      <c r="S3879" s="53"/>
      <c r="T3879" s="53"/>
      <c r="U3879" s="53"/>
      <c r="V3879" s="53"/>
      <c r="W3879" s="53"/>
      <c r="X3879" s="54"/>
      <c r="Y3879" s="54"/>
      <c r="Z3879" s="54"/>
      <c r="AA3879" s="54"/>
      <c r="AB3879" s="54"/>
      <c r="AC3879" s="54"/>
      <c r="AD3879" s="54"/>
      <c r="AE3879" s="54"/>
      <c r="AF3879" s="53"/>
      <c r="AG3879" s="54"/>
      <c r="AH3879" s="54"/>
      <c r="AI3879" s="54"/>
      <c r="AJ3879" s="53"/>
      <c r="AK3879" s="53"/>
      <c r="AL3879" s="53"/>
      <c r="AM3879" s="53"/>
      <c r="AN3879" s="53"/>
      <c r="AO3879" s="53"/>
      <c r="AP3879" s="53"/>
      <c r="AQ3879" s="53"/>
      <c r="AR3879" s="53"/>
      <c r="AS3879" s="53"/>
      <c r="AT3879" s="53"/>
      <c r="AU3879" s="53"/>
      <c r="AV3879" s="53"/>
      <c r="AW3879" s="53"/>
      <c r="AX3879" s="53"/>
      <c r="AY3879" s="53"/>
    </row>
    <row r="3880" spans="18:51">
      <c r="R3880" s="55"/>
      <c r="S3880" s="53"/>
      <c r="T3880" s="53"/>
      <c r="U3880" s="53"/>
      <c r="V3880" s="53"/>
      <c r="W3880" s="53"/>
      <c r="X3880" s="54"/>
      <c r="Y3880" s="54"/>
      <c r="Z3880" s="54"/>
      <c r="AA3880" s="54"/>
      <c r="AB3880" s="54"/>
      <c r="AC3880" s="54"/>
      <c r="AD3880" s="54"/>
      <c r="AE3880" s="54"/>
      <c r="AF3880" s="53"/>
      <c r="AG3880" s="54"/>
      <c r="AH3880" s="54"/>
      <c r="AI3880" s="54"/>
      <c r="AJ3880" s="53"/>
      <c r="AK3880" s="53"/>
      <c r="AL3880" s="53"/>
      <c r="AM3880" s="53"/>
      <c r="AN3880" s="53"/>
      <c r="AO3880" s="53"/>
      <c r="AP3880" s="53"/>
      <c r="AQ3880" s="53"/>
      <c r="AR3880" s="53"/>
      <c r="AS3880" s="53"/>
      <c r="AT3880" s="53"/>
      <c r="AU3880" s="53"/>
      <c r="AV3880" s="53"/>
      <c r="AW3880" s="53"/>
      <c r="AX3880" s="53"/>
      <c r="AY3880" s="53"/>
    </row>
    <row r="3881" spans="18:51">
      <c r="R3881" s="55"/>
      <c r="S3881" s="53"/>
      <c r="T3881" s="53"/>
      <c r="U3881" s="53"/>
      <c r="V3881" s="53"/>
      <c r="W3881" s="53"/>
      <c r="X3881" s="54"/>
      <c r="Y3881" s="54"/>
      <c r="Z3881" s="54"/>
      <c r="AA3881" s="54"/>
      <c r="AB3881" s="54"/>
      <c r="AC3881" s="54"/>
      <c r="AD3881" s="54"/>
      <c r="AE3881" s="54"/>
      <c r="AF3881" s="53"/>
      <c r="AG3881" s="54"/>
      <c r="AH3881" s="54"/>
      <c r="AI3881" s="54"/>
      <c r="AJ3881" s="53"/>
      <c r="AK3881" s="53"/>
      <c r="AL3881" s="53"/>
      <c r="AM3881" s="53"/>
      <c r="AN3881" s="53"/>
      <c r="AO3881" s="53"/>
      <c r="AP3881" s="53"/>
      <c r="AQ3881" s="53"/>
      <c r="AR3881" s="53"/>
      <c r="AS3881" s="53"/>
      <c r="AT3881" s="53"/>
      <c r="AU3881" s="53"/>
      <c r="AV3881" s="53"/>
      <c r="AW3881" s="53"/>
      <c r="AX3881" s="53"/>
      <c r="AY3881" s="53"/>
    </row>
    <row r="3882" spans="18:51">
      <c r="R3882" s="55"/>
      <c r="S3882" s="53"/>
      <c r="T3882" s="53"/>
      <c r="U3882" s="53"/>
      <c r="V3882" s="53"/>
      <c r="W3882" s="53"/>
      <c r="X3882" s="54"/>
      <c r="Y3882" s="54"/>
      <c r="Z3882" s="54"/>
      <c r="AA3882" s="54"/>
      <c r="AB3882" s="54"/>
      <c r="AC3882" s="54"/>
      <c r="AD3882" s="54"/>
      <c r="AE3882" s="54"/>
      <c r="AF3882" s="53"/>
      <c r="AG3882" s="54"/>
      <c r="AH3882" s="54"/>
      <c r="AI3882" s="54"/>
      <c r="AJ3882" s="53"/>
      <c r="AK3882" s="53"/>
      <c r="AL3882" s="53"/>
      <c r="AM3882" s="53"/>
      <c r="AN3882" s="53"/>
      <c r="AO3882" s="53"/>
      <c r="AP3882" s="53"/>
      <c r="AQ3882" s="53"/>
      <c r="AR3882" s="53"/>
      <c r="AS3882" s="53"/>
      <c r="AT3882" s="53"/>
      <c r="AU3882" s="53"/>
      <c r="AV3882" s="53"/>
      <c r="AW3882" s="53"/>
      <c r="AX3882" s="53"/>
      <c r="AY3882" s="53"/>
    </row>
    <row r="3883" spans="18:51">
      <c r="R3883" s="55"/>
      <c r="S3883" s="53"/>
      <c r="T3883" s="53"/>
      <c r="U3883" s="53"/>
      <c r="V3883" s="53"/>
      <c r="W3883" s="53"/>
      <c r="X3883" s="54"/>
      <c r="Y3883" s="54"/>
      <c r="Z3883" s="54"/>
      <c r="AA3883" s="54"/>
      <c r="AB3883" s="54"/>
      <c r="AC3883" s="54"/>
      <c r="AD3883" s="54"/>
      <c r="AE3883" s="54"/>
      <c r="AF3883" s="53"/>
      <c r="AG3883" s="54"/>
      <c r="AH3883" s="54"/>
      <c r="AI3883" s="54"/>
      <c r="AJ3883" s="53"/>
      <c r="AK3883" s="53"/>
      <c r="AL3883" s="53"/>
      <c r="AM3883" s="53"/>
      <c r="AN3883" s="53"/>
      <c r="AO3883" s="53"/>
      <c r="AP3883" s="53"/>
      <c r="AQ3883" s="53"/>
      <c r="AR3883" s="53"/>
      <c r="AS3883" s="53"/>
      <c r="AT3883" s="53"/>
      <c r="AU3883" s="53"/>
      <c r="AV3883" s="53"/>
      <c r="AW3883" s="53"/>
      <c r="AX3883" s="53"/>
      <c r="AY3883" s="53"/>
    </row>
    <row r="3884" spans="18:51">
      <c r="R3884" s="55"/>
      <c r="S3884" s="53"/>
      <c r="T3884" s="53"/>
      <c r="U3884" s="53"/>
      <c r="V3884" s="53"/>
      <c r="W3884" s="53"/>
      <c r="X3884" s="54"/>
      <c r="Y3884" s="54"/>
      <c r="Z3884" s="54"/>
      <c r="AA3884" s="54"/>
      <c r="AB3884" s="54"/>
      <c r="AC3884" s="54"/>
      <c r="AD3884" s="54"/>
      <c r="AE3884" s="54"/>
      <c r="AF3884" s="53"/>
      <c r="AG3884" s="54"/>
      <c r="AH3884" s="54"/>
      <c r="AI3884" s="54"/>
      <c r="AJ3884" s="53"/>
      <c r="AK3884" s="53"/>
      <c r="AL3884" s="53"/>
      <c r="AM3884" s="53"/>
      <c r="AN3884" s="53"/>
      <c r="AO3884" s="53"/>
      <c r="AP3884" s="53"/>
      <c r="AQ3884" s="53"/>
      <c r="AR3884" s="53"/>
      <c r="AS3884" s="53"/>
      <c r="AT3884" s="53"/>
      <c r="AU3884" s="53"/>
      <c r="AV3884" s="53"/>
      <c r="AW3884" s="53"/>
      <c r="AX3884" s="53"/>
      <c r="AY3884" s="53"/>
    </row>
    <row r="3885" spans="18:51">
      <c r="R3885" s="55"/>
      <c r="S3885" s="53"/>
      <c r="T3885" s="53"/>
      <c r="U3885" s="53"/>
      <c r="V3885" s="53"/>
      <c r="W3885" s="53"/>
      <c r="X3885" s="54"/>
      <c r="Y3885" s="54"/>
      <c r="Z3885" s="54"/>
      <c r="AA3885" s="54"/>
      <c r="AB3885" s="54"/>
      <c r="AC3885" s="54"/>
      <c r="AD3885" s="54"/>
      <c r="AE3885" s="54"/>
      <c r="AF3885" s="53"/>
      <c r="AG3885" s="54"/>
      <c r="AH3885" s="54"/>
      <c r="AI3885" s="54"/>
      <c r="AJ3885" s="53"/>
      <c r="AK3885" s="53"/>
      <c r="AL3885" s="53"/>
      <c r="AM3885" s="53"/>
      <c r="AN3885" s="53"/>
      <c r="AO3885" s="53"/>
      <c r="AP3885" s="53"/>
      <c r="AQ3885" s="53"/>
      <c r="AR3885" s="53"/>
      <c r="AS3885" s="53"/>
      <c r="AT3885" s="53"/>
      <c r="AU3885" s="53"/>
      <c r="AV3885" s="53"/>
      <c r="AW3885" s="53"/>
      <c r="AX3885" s="53"/>
      <c r="AY3885" s="53"/>
    </row>
    <row r="3886" spans="18:51">
      <c r="R3886" s="55"/>
      <c r="S3886" s="53"/>
      <c r="T3886" s="53"/>
      <c r="U3886" s="53"/>
      <c r="V3886" s="53"/>
      <c r="W3886" s="53"/>
      <c r="X3886" s="54"/>
      <c r="Y3886" s="54"/>
      <c r="Z3886" s="54"/>
      <c r="AA3886" s="54"/>
      <c r="AB3886" s="54"/>
      <c r="AC3886" s="54"/>
      <c r="AD3886" s="54"/>
      <c r="AE3886" s="54"/>
      <c r="AF3886" s="53"/>
      <c r="AG3886" s="54"/>
      <c r="AH3886" s="54"/>
      <c r="AI3886" s="54"/>
      <c r="AJ3886" s="53"/>
      <c r="AK3886" s="53"/>
      <c r="AL3886" s="53"/>
      <c r="AM3886" s="53"/>
      <c r="AN3886" s="53"/>
      <c r="AO3886" s="53"/>
      <c r="AP3886" s="53"/>
      <c r="AQ3886" s="53"/>
      <c r="AR3886" s="53"/>
      <c r="AS3886" s="53"/>
      <c r="AT3886" s="53"/>
      <c r="AU3886" s="53"/>
      <c r="AV3886" s="53"/>
      <c r="AW3886" s="53"/>
      <c r="AX3886" s="53"/>
      <c r="AY3886" s="53"/>
    </row>
    <row r="3887" spans="18:51">
      <c r="R3887" s="55"/>
      <c r="S3887" s="53"/>
      <c r="T3887" s="53"/>
      <c r="U3887" s="53"/>
      <c r="V3887" s="53"/>
      <c r="W3887" s="53"/>
      <c r="X3887" s="54"/>
      <c r="Y3887" s="54"/>
      <c r="Z3887" s="54"/>
      <c r="AA3887" s="54"/>
      <c r="AB3887" s="54"/>
      <c r="AC3887" s="54"/>
      <c r="AD3887" s="54"/>
      <c r="AE3887" s="54"/>
      <c r="AF3887" s="53"/>
      <c r="AG3887" s="54"/>
      <c r="AH3887" s="54"/>
      <c r="AI3887" s="54"/>
      <c r="AJ3887" s="53"/>
      <c r="AK3887" s="53"/>
      <c r="AL3887" s="53"/>
      <c r="AM3887" s="53"/>
      <c r="AN3887" s="53"/>
      <c r="AO3887" s="53"/>
      <c r="AP3887" s="53"/>
      <c r="AQ3887" s="53"/>
      <c r="AR3887" s="53"/>
      <c r="AS3887" s="53"/>
      <c r="AT3887" s="53"/>
      <c r="AU3887" s="53"/>
      <c r="AV3887" s="53"/>
      <c r="AW3887" s="53"/>
      <c r="AX3887" s="53"/>
      <c r="AY3887" s="53"/>
    </row>
    <row r="3888" spans="18:51">
      <c r="R3888" s="55"/>
      <c r="S3888" s="53"/>
      <c r="T3888" s="53"/>
      <c r="U3888" s="53"/>
      <c r="V3888" s="53"/>
      <c r="W3888" s="53"/>
      <c r="X3888" s="54"/>
      <c r="Y3888" s="54"/>
      <c r="Z3888" s="54"/>
      <c r="AA3888" s="54"/>
      <c r="AB3888" s="54"/>
      <c r="AC3888" s="54"/>
      <c r="AD3888" s="54"/>
      <c r="AE3888" s="54"/>
      <c r="AF3888" s="53"/>
      <c r="AG3888" s="54"/>
      <c r="AH3888" s="54"/>
      <c r="AI3888" s="54"/>
      <c r="AJ3888" s="53"/>
      <c r="AK3888" s="53"/>
      <c r="AL3888" s="53"/>
      <c r="AM3888" s="53"/>
      <c r="AN3888" s="53"/>
      <c r="AO3888" s="53"/>
      <c r="AP3888" s="53"/>
      <c r="AQ3888" s="53"/>
      <c r="AR3888" s="53"/>
      <c r="AS3888" s="53"/>
      <c r="AT3888" s="53"/>
      <c r="AU3888" s="53"/>
      <c r="AV3888" s="53"/>
      <c r="AW3888" s="53"/>
      <c r="AX3888" s="53"/>
      <c r="AY3888" s="53"/>
    </row>
    <row r="3889" spans="18:51">
      <c r="R3889" s="55"/>
      <c r="S3889" s="53"/>
      <c r="T3889" s="53"/>
      <c r="U3889" s="53"/>
      <c r="V3889" s="53"/>
      <c r="W3889" s="53"/>
      <c r="X3889" s="54"/>
      <c r="Y3889" s="54"/>
      <c r="Z3889" s="54"/>
      <c r="AA3889" s="54"/>
      <c r="AB3889" s="54"/>
      <c r="AC3889" s="54"/>
      <c r="AD3889" s="54"/>
      <c r="AE3889" s="54"/>
      <c r="AF3889" s="53"/>
      <c r="AG3889" s="54"/>
      <c r="AH3889" s="54"/>
      <c r="AI3889" s="54"/>
      <c r="AJ3889" s="53"/>
      <c r="AK3889" s="53"/>
      <c r="AL3889" s="53"/>
      <c r="AM3889" s="53"/>
      <c r="AN3889" s="53"/>
      <c r="AO3889" s="53"/>
      <c r="AP3889" s="53"/>
      <c r="AQ3889" s="53"/>
      <c r="AR3889" s="53"/>
      <c r="AS3889" s="53"/>
      <c r="AT3889" s="53"/>
      <c r="AU3889" s="53"/>
      <c r="AV3889" s="53"/>
      <c r="AW3889" s="53"/>
      <c r="AX3889" s="53"/>
      <c r="AY3889" s="53"/>
    </row>
    <row r="3890" spans="18:51">
      <c r="R3890" s="55"/>
      <c r="S3890" s="53"/>
      <c r="T3890" s="53"/>
      <c r="U3890" s="53"/>
      <c r="V3890" s="53"/>
      <c r="W3890" s="53"/>
      <c r="X3890" s="54"/>
      <c r="Y3890" s="54"/>
      <c r="Z3890" s="54"/>
      <c r="AA3890" s="54"/>
      <c r="AB3890" s="54"/>
      <c r="AC3890" s="54"/>
      <c r="AD3890" s="54"/>
      <c r="AE3890" s="54"/>
      <c r="AF3890" s="53"/>
      <c r="AG3890" s="54"/>
      <c r="AH3890" s="54"/>
      <c r="AI3890" s="54"/>
      <c r="AJ3890" s="53"/>
      <c r="AK3890" s="53"/>
      <c r="AL3890" s="53"/>
      <c r="AM3890" s="53"/>
      <c r="AN3890" s="53"/>
      <c r="AO3890" s="53"/>
      <c r="AP3890" s="53"/>
      <c r="AQ3890" s="53"/>
      <c r="AR3890" s="53"/>
      <c r="AS3890" s="53"/>
      <c r="AT3890" s="53"/>
      <c r="AU3890" s="53"/>
      <c r="AV3890" s="53"/>
      <c r="AW3890" s="53"/>
      <c r="AX3890" s="53"/>
      <c r="AY3890" s="53"/>
    </row>
    <row r="3891" spans="18:51">
      <c r="R3891" s="55"/>
      <c r="S3891" s="53"/>
      <c r="T3891" s="53"/>
      <c r="U3891" s="53"/>
      <c r="V3891" s="53"/>
      <c r="W3891" s="53"/>
      <c r="X3891" s="54"/>
      <c r="Y3891" s="54"/>
      <c r="Z3891" s="54"/>
      <c r="AA3891" s="54"/>
      <c r="AB3891" s="54"/>
      <c r="AC3891" s="54"/>
      <c r="AD3891" s="54"/>
      <c r="AE3891" s="54"/>
      <c r="AF3891" s="53"/>
      <c r="AG3891" s="54"/>
      <c r="AH3891" s="54"/>
      <c r="AI3891" s="54"/>
      <c r="AJ3891" s="53"/>
      <c r="AK3891" s="53"/>
      <c r="AL3891" s="53"/>
      <c r="AM3891" s="53"/>
      <c r="AN3891" s="53"/>
      <c r="AO3891" s="53"/>
      <c r="AP3891" s="53"/>
      <c r="AQ3891" s="53"/>
      <c r="AR3891" s="53"/>
      <c r="AS3891" s="53"/>
      <c r="AT3891" s="53"/>
      <c r="AU3891" s="53"/>
      <c r="AV3891" s="53"/>
      <c r="AW3891" s="53"/>
      <c r="AX3891" s="53"/>
      <c r="AY3891" s="53"/>
    </row>
    <row r="3892" spans="18:51">
      <c r="R3892" s="55"/>
      <c r="S3892" s="53"/>
      <c r="T3892" s="53"/>
      <c r="U3892" s="53"/>
      <c r="V3892" s="53"/>
      <c r="W3892" s="53"/>
      <c r="X3892" s="54"/>
      <c r="Y3892" s="54"/>
      <c r="Z3892" s="54"/>
      <c r="AA3892" s="54"/>
      <c r="AB3892" s="54"/>
      <c r="AC3892" s="54"/>
      <c r="AD3892" s="54"/>
      <c r="AE3892" s="54"/>
      <c r="AF3892" s="53"/>
      <c r="AG3892" s="54"/>
      <c r="AH3892" s="54"/>
      <c r="AI3892" s="54"/>
      <c r="AJ3892" s="53"/>
      <c r="AK3892" s="53"/>
      <c r="AL3892" s="53"/>
      <c r="AM3892" s="53"/>
      <c r="AN3892" s="53"/>
      <c r="AO3892" s="53"/>
      <c r="AP3892" s="53"/>
      <c r="AQ3892" s="53"/>
      <c r="AR3892" s="53"/>
      <c r="AS3892" s="53"/>
      <c r="AT3892" s="53"/>
      <c r="AU3892" s="53"/>
      <c r="AV3892" s="53"/>
      <c r="AW3892" s="53"/>
      <c r="AX3892" s="53"/>
      <c r="AY3892" s="53"/>
    </row>
    <row r="3893" spans="18:51">
      <c r="R3893" s="55"/>
      <c r="S3893" s="53"/>
      <c r="T3893" s="53"/>
      <c r="U3893" s="53"/>
      <c r="V3893" s="53"/>
      <c r="W3893" s="53"/>
      <c r="X3893" s="54"/>
      <c r="Y3893" s="54"/>
      <c r="Z3893" s="54"/>
      <c r="AA3893" s="54"/>
      <c r="AB3893" s="54"/>
      <c r="AC3893" s="54"/>
      <c r="AD3893" s="54"/>
      <c r="AE3893" s="54"/>
      <c r="AF3893" s="53"/>
      <c r="AG3893" s="54"/>
      <c r="AH3893" s="54"/>
      <c r="AI3893" s="54"/>
      <c r="AJ3893" s="53"/>
      <c r="AK3893" s="53"/>
      <c r="AL3893" s="53"/>
      <c r="AM3893" s="53"/>
      <c r="AN3893" s="53"/>
      <c r="AO3893" s="53"/>
      <c r="AP3893" s="53"/>
      <c r="AQ3893" s="53"/>
      <c r="AR3893" s="53"/>
      <c r="AS3893" s="53"/>
      <c r="AT3893" s="53"/>
      <c r="AU3893" s="53"/>
      <c r="AV3893" s="53"/>
      <c r="AW3893" s="53"/>
      <c r="AX3893" s="53"/>
      <c r="AY3893" s="53"/>
    </row>
    <row r="3894" spans="18:51">
      <c r="R3894" s="55"/>
      <c r="S3894" s="53"/>
      <c r="T3894" s="53"/>
      <c r="U3894" s="53"/>
      <c r="V3894" s="53"/>
      <c r="W3894" s="53"/>
      <c r="X3894" s="54"/>
      <c r="Y3894" s="54"/>
      <c r="Z3894" s="54"/>
      <c r="AA3894" s="54"/>
      <c r="AB3894" s="54"/>
      <c r="AC3894" s="54"/>
      <c r="AD3894" s="54"/>
      <c r="AE3894" s="54"/>
      <c r="AF3894" s="53"/>
      <c r="AG3894" s="54"/>
      <c r="AH3894" s="54"/>
      <c r="AI3894" s="54"/>
      <c r="AJ3894" s="53"/>
      <c r="AK3894" s="53"/>
      <c r="AL3894" s="53"/>
      <c r="AM3894" s="53"/>
      <c r="AN3894" s="53"/>
      <c r="AO3894" s="53"/>
      <c r="AP3894" s="53"/>
      <c r="AQ3894" s="53"/>
      <c r="AR3894" s="53"/>
      <c r="AS3894" s="53"/>
      <c r="AT3894" s="53"/>
      <c r="AU3894" s="53"/>
      <c r="AV3894" s="53"/>
      <c r="AW3894" s="53"/>
      <c r="AX3894" s="53"/>
      <c r="AY3894" s="53"/>
    </row>
    <row r="3895" spans="18:51">
      <c r="R3895" s="55"/>
      <c r="S3895" s="53"/>
      <c r="T3895" s="53"/>
      <c r="U3895" s="53"/>
      <c r="V3895" s="53"/>
      <c r="W3895" s="53"/>
      <c r="X3895" s="54"/>
      <c r="Y3895" s="54"/>
      <c r="Z3895" s="54"/>
      <c r="AA3895" s="54"/>
      <c r="AB3895" s="54"/>
      <c r="AC3895" s="54"/>
      <c r="AD3895" s="54"/>
      <c r="AE3895" s="54"/>
      <c r="AF3895" s="53"/>
      <c r="AG3895" s="54"/>
      <c r="AH3895" s="54"/>
      <c r="AI3895" s="54"/>
      <c r="AJ3895" s="53"/>
      <c r="AK3895" s="53"/>
      <c r="AL3895" s="53"/>
      <c r="AM3895" s="53"/>
      <c r="AN3895" s="53"/>
      <c r="AO3895" s="53"/>
      <c r="AP3895" s="53"/>
      <c r="AQ3895" s="53"/>
      <c r="AR3895" s="53"/>
      <c r="AS3895" s="53"/>
      <c r="AT3895" s="53"/>
      <c r="AU3895" s="53"/>
      <c r="AV3895" s="53"/>
      <c r="AW3895" s="53"/>
      <c r="AX3895" s="53"/>
      <c r="AY3895" s="53"/>
    </row>
    <row r="3896" spans="18:51">
      <c r="R3896" s="55"/>
      <c r="S3896" s="53"/>
      <c r="T3896" s="53"/>
      <c r="U3896" s="53"/>
      <c r="V3896" s="53"/>
      <c r="W3896" s="53"/>
      <c r="X3896" s="54"/>
      <c r="Y3896" s="54"/>
      <c r="Z3896" s="54"/>
      <c r="AA3896" s="54"/>
      <c r="AB3896" s="54"/>
      <c r="AC3896" s="54"/>
      <c r="AD3896" s="54"/>
      <c r="AE3896" s="54"/>
      <c r="AF3896" s="53"/>
      <c r="AG3896" s="54"/>
      <c r="AH3896" s="54"/>
      <c r="AI3896" s="54"/>
      <c r="AJ3896" s="53"/>
      <c r="AK3896" s="53"/>
      <c r="AL3896" s="53"/>
      <c r="AM3896" s="53"/>
      <c r="AN3896" s="53"/>
      <c r="AO3896" s="53"/>
      <c r="AP3896" s="53"/>
      <c r="AQ3896" s="53"/>
      <c r="AR3896" s="53"/>
      <c r="AS3896" s="53"/>
      <c r="AT3896" s="53"/>
      <c r="AU3896" s="53"/>
      <c r="AV3896" s="53"/>
      <c r="AW3896" s="53"/>
      <c r="AX3896" s="53"/>
      <c r="AY3896" s="53"/>
    </row>
    <row r="3897" spans="18:51">
      <c r="R3897" s="55"/>
      <c r="S3897" s="53"/>
      <c r="T3897" s="53"/>
      <c r="U3897" s="53"/>
      <c r="V3897" s="53"/>
      <c r="W3897" s="53"/>
      <c r="X3897" s="54"/>
      <c r="Y3897" s="54"/>
      <c r="Z3897" s="54"/>
      <c r="AA3897" s="54"/>
      <c r="AB3897" s="54"/>
      <c r="AC3897" s="54"/>
      <c r="AD3897" s="54"/>
      <c r="AE3897" s="54"/>
      <c r="AF3897" s="53"/>
      <c r="AG3897" s="54"/>
      <c r="AH3897" s="54"/>
      <c r="AI3897" s="54"/>
      <c r="AJ3897" s="53"/>
      <c r="AK3897" s="53"/>
      <c r="AL3897" s="53"/>
      <c r="AM3897" s="53"/>
      <c r="AN3897" s="53"/>
      <c r="AO3897" s="53"/>
      <c r="AP3897" s="53"/>
      <c r="AQ3897" s="53"/>
      <c r="AR3897" s="53"/>
      <c r="AS3897" s="53"/>
      <c r="AT3897" s="53"/>
      <c r="AU3897" s="53"/>
      <c r="AV3897" s="53"/>
      <c r="AW3897" s="53"/>
      <c r="AX3897" s="53"/>
      <c r="AY3897" s="53"/>
    </row>
    <row r="3898" spans="18:51">
      <c r="R3898" s="55"/>
      <c r="S3898" s="53"/>
      <c r="T3898" s="53"/>
      <c r="U3898" s="53"/>
      <c r="V3898" s="53"/>
      <c r="W3898" s="53"/>
      <c r="X3898" s="54"/>
      <c r="Y3898" s="54"/>
      <c r="Z3898" s="54"/>
      <c r="AA3898" s="54"/>
      <c r="AB3898" s="54"/>
      <c r="AC3898" s="54"/>
      <c r="AD3898" s="54"/>
      <c r="AE3898" s="54"/>
      <c r="AF3898" s="53"/>
      <c r="AG3898" s="54"/>
      <c r="AH3898" s="54"/>
      <c r="AI3898" s="54"/>
      <c r="AJ3898" s="53"/>
      <c r="AK3898" s="53"/>
      <c r="AL3898" s="53"/>
      <c r="AM3898" s="53"/>
      <c r="AN3898" s="53"/>
      <c r="AO3898" s="53"/>
      <c r="AP3898" s="53"/>
      <c r="AQ3898" s="53"/>
      <c r="AR3898" s="53"/>
      <c r="AS3898" s="53"/>
      <c r="AT3898" s="53"/>
      <c r="AU3898" s="53"/>
      <c r="AV3898" s="53"/>
      <c r="AW3898" s="53"/>
      <c r="AX3898" s="53"/>
      <c r="AY3898" s="53"/>
    </row>
    <row r="3899" spans="18:51">
      <c r="R3899" s="55"/>
      <c r="S3899" s="53"/>
      <c r="T3899" s="53"/>
      <c r="U3899" s="53"/>
      <c r="V3899" s="53"/>
      <c r="W3899" s="53"/>
      <c r="X3899" s="54"/>
      <c r="Y3899" s="54"/>
      <c r="Z3899" s="54"/>
      <c r="AA3899" s="54"/>
      <c r="AB3899" s="54"/>
      <c r="AC3899" s="54"/>
      <c r="AD3899" s="54"/>
      <c r="AE3899" s="54"/>
      <c r="AF3899" s="53"/>
      <c r="AG3899" s="54"/>
      <c r="AH3899" s="54"/>
      <c r="AI3899" s="54"/>
      <c r="AJ3899" s="53"/>
      <c r="AK3899" s="53"/>
      <c r="AL3899" s="53"/>
      <c r="AM3899" s="53"/>
      <c r="AN3899" s="53"/>
      <c r="AO3899" s="53"/>
      <c r="AP3899" s="53"/>
      <c r="AQ3899" s="53"/>
      <c r="AR3899" s="53"/>
      <c r="AS3899" s="53"/>
      <c r="AT3899" s="53"/>
      <c r="AU3899" s="53"/>
      <c r="AV3899" s="53"/>
      <c r="AW3899" s="53"/>
      <c r="AX3899" s="53"/>
      <c r="AY3899" s="53"/>
    </row>
    <row r="3900" spans="18:51">
      <c r="R3900" s="55"/>
      <c r="S3900" s="53"/>
      <c r="T3900" s="53"/>
      <c r="U3900" s="53"/>
      <c r="V3900" s="53"/>
      <c r="W3900" s="53"/>
      <c r="X3900" s="54"/>
      <c r="Y3900" s="54"/>
      <c r="Z3900" s="54"/>
      <c r="AA3900" s="54"/>
      <c r="AB3900" s="54"/>
      <c r="AC3900" s="54"/>
      <c r="AD3900" s="54"/>
      <c r="AE3900" s="54"/>
      <c r="AF3900" s="53"/>
      <c r="AG3900" s="54"/>
      <c r="AH3900" s="54"/>
      <c r="AI3900" s="54"/>
      <c r="AJ3900" s="53"/>
      <c r="AK3900" s="53"/>
      <c r="AL3900" s="53"/>
      <c r="AM3900" s="53"/>
      <c r="AN3900" s="53"/>
      <c r="AO3900" s="53"/>
      <c r="AP3900" s="53"/>
      <c r="AQ3900" s="53"/>
      <c r="AR3900" s="53"/>
      <c r="AS3900" s="53"/>
      <c r="AT3900" s="53"/>
      <c r="AU3900" s="53"/>
      <c r="AV3900" s="53"/>
      <c r="AW3900" s="53"/>
      <c r="AX3900" s="53"/>
      <c r="AY3900" s="53"/>
    </row>
    <row r="3901" spans="18:51">
      <c r="R3901" s="55"/>
      <c r="S3901" s="53"/>
      <c r="T3901" s="53"/>
      <c r="U3901" s="53"/>
      <c r="V3901" s="53"/>
      <c r="W3901" s="53"/>
      <c r="X3901" s="54"/>
      <c r="Y3901" s="54"/>
      <c r="Z3901" s="54"/>
      <c r="AA3901" s="54"/>
      <c r="AB3901" s="54"/>
      <c r="AC3901" s="54"/>
      <c r="AD3901" s="54"/>
      <c r="AE3901" s="54"/>
      <c r="AF3901" s="53"/>
      <c r="AG3901" s="54"/>
      <c r="AH3901" s="54"/>
      <c r="AI3901" s="54"/>
      <c r="AJ3901" s="53"/>
      <c r="AK3901" s="53"/>
      <c r="AL3901" s="53"/>
      <c r="AM3901" s="53"/>
      <c r="AN3901" s="53"/>
      <c r="AO3901" s="53"/>
      <c r="AP3901" s="53"/>
      <c r="AQ3901" s="53"/>
      <c r="AR3901" s="53"/>
      <c r="AS3901" s="53"/>
      <c r="AT3901" s="53"/>
      <c r="AU3901" s="53"/>
      <c r="AV3901" s="53"/>
      <c r="AW3901" s="53"/>
      <c r="AX3901" s="53"/>
      <c r="AY3901" s="53"/>
    </row>
    <row r="3902" spans="18:51">
      <c r="R3902" s="55"/>
      <c r="S3902" s="53"/>
      <c r="T3902" s="53"/>
      <c r="U3902" s="53"/>
      <c r="V3902" s="53"/>
      <c r="W3902" s="53"/>
      <c r="X3902" s="54"/>
      <c r="Y3902" s="54"/>
      <c r="Z3902" s="54"/>
      <c r="AA3902" s="54"/>
      <c r="AB3902" s="54"/>
      <c r="AC3902" s="54"/>
      <c r="AD3902" s="54"/>
      <c r="AE3902" s="54"/>
      <c r="AF3902" s="53"/>
      <c r="AG3902" s="54"/>
      <c r="AH3902" s="54"/>
      <c r="AI3902" s="54"/>
      <c r="AJ3902" s="53"/>
      <c r="AK3902" s="53"/>
      <c r="AL3902" s="53"/>
      <c r="AM3902" s="53"/>
      <c r="AN3902" s="53"/>
      <c r="AO3902" s="53"/>
      <c r="AP3902" s="53"/>
      <c r="AQ3902" s="53"/>
      <c r="AR3902" s="53"/>
      <c r="AS3902" s="53"/>
      <c r="AT3902" s="53"/>
      <c r="AU3902" s="53"/>
      <c r="AV3902" s="53"/>
      <c r="AW3902" s="53"/>
      <c r="AX3902" s="53"/>
      <c r="AY3902" s="53"/>
    </row>
    <row r="3903" spans="18:51">
      <c r="R3903" s="55"/>
      <c r="S3903" s="53"/>
      <c r="T3903" s="53"/>
      <c r="U3903" s="53"/>
      <c r="V3903" s="53"/>
      <c r="W3903" s="53"/>
      <c r="X3903" s="54"/>
      <c r="Y3903" s="54"/>
      <c r="Z3903" s="54"/>
      <c r="AA3903" s="54"/>
      <c r="AB3903" s="54"/>
      <c r="AC3903" s="54"/>
      <c r="AD3903" s="54"/>
      <c r="AE3903" s="54"/>
      <c r="AF3903" s="53"/>
      <c r="AG3903" s="54"/>
      <c r="AH3903" s="54"/>
      <c r="AI3903" s="54"/>
      <c r="AJ3903" s="53"/>
      <c r="AK3903" s="53"/>
      <c r="AL3903" s="53"/>
      <c r="AM3903" s="53"/>
      <c r="AN3903" s="53"/>
      <c r="AO3903" s="53"/>
      <c r="AP3903" s="53"/>
      <c r="AQ3903" s="53"/>
      <c r="AR3903" s="53"/>
      <c r="AS3903" s="53"/>
      <c r="AT3903" s="53"/>
      <c r="AU3903" s="53"/>
      <c r="AV3903" s="53"/>
      <c r="AW3903" s="53"/>
      <c r="AX3903" s="53"/>
      <c r="AY3903" s="53"/>
    </row>
    <row r="3904" spans="18:51">
      <c r="R3904" s="55"/>
      <c r="S3904" s="53"/>
      <c r="T3904" s="53"/>
      <c r="U3904" s="53"/>
      <c r="V3904" s="53"/>
      <c r="W3904" s="53"/>
      <c r="X3904" s="54"/>
      <c r="Y3904" s="54"/>
      <c r="Z3904" s="54"/>
      <c r="AA3904" s="54"/>
      <c r="AB3904" s="54"/>
      <c r="AC3904" s="54"/>
      <c r="AD3904" s="54"/>
      <c r="AE3904" s="54"/>
      <c r="AF3904" s="53"/>
      <c r="AG3904" s="54"/>
      <c r="AH3904" s="54"/>
      <c r="AI3904" s="54"/>
      <c r="AJ3904" s="53"/>
      <c r="AK3904" s="53"/>
      <c r="AL3904" s="53"/>
      <c r="AM3904" s="53"/>
      <c r="AN3904" s="53"/>
      <c r="AO3904" s="53"/>
      <c r="AP3904" s="53"/>
      <c r="AQ3904" s="53"/>
      <c r="AR3904" s="53"/>
      <c r="AS3904" s="53"/>
      <c r="AT3904" s="53"/>
      <c r="AU3904" s="53"/>
      <c r="AV3904" s="53"/>
      <c r="AW3904" s="53"/>
      <c r="AX3904" s="53"/>
      <c r="AY3904" s="53"/>
    </row>
    <row r="3905" spans="18:51">
      <c r="R3905" s="55"/>
      <c r="S3905" s="53"/>
      <c r="T3905" s="53"/>
      <c r="U3905" s="53"/>
      <c r="V3905" s="53"/>
      <c r="W3905" s="53"/>
      <c r="X3905" s="54"/>
      <c r="Y3905" s="54"/>
      <c r="Z3905" s="54"/>
      <c r="AA3905" s="54"/>
      <c r="AB3905" s="54"/>
      <c r="AC3905" s="54"/>
      <c r="AD3905" s="54"/>
      <c r="AE3905" s="54"/>
      <c r="AF3905" s="53"/>
      <c r="AG3905" s="54"/>
      <c r="AH3905" s="54"/>
      <c r="AI3905" s="54"/>
      <c r="AJ3905" s="53"/>
      <c r="AK3905" s="53"/>
      <c r="AL3905" s="53"/>
      <c r="AM3905" s="53"/>
      <c r="AN3905" s="53"/>
      <c r="AO3905" s="53"/>
      <c r="AP3905" s="53"/>
      <c r="AQ3905" s="53"/>
      <c r="AR3905" s="53"/>
      <c r="AS3905" s="53"/>
      <c r="AT3905" s="53"/>
      <c r="AU3905" s="53"/>
      <c r="AV3905" s="53"/>
      <c r="AW3905" s="53"/>
      <c r="AX3905" s="53"/>
      <c r="AY3905" s="53"/>
    </row>
    <row r="3906" spans="18:51">
      <c r="R3906" s="55"/>
      <c r="S3906" s="53"/>
      <c r="T3906" s="53"/>
      <c r="U3906" s="53"/>
      <c r="V3906" s="53"/>
      <c r="W3906" s="53"/>
      <c r="X3906" s="54"/>
      <c r="Y3906" s="54"/>
      <c r="Z3906" s="54"/>
      <c r="AA3906" s="54"/>
      <c r="AB3906" s="54"/>
      <c r="AC3906" s="54"/>
      <c r="AD3906" s="54"/>
      <c r="AE3906" s="54"/>
      <c r="AF3906" s="53"/>
      <c r="AG3906" s="54"/>
      <c r="AH3906" s="54"/>
      <c r="AI3906" s="54"/>
      <c r="AJ3906" s="53"/>
      <c r="AK3906" s="53"/>
      <c r="AL3906" s="53"/>
      <c r="AM3906" s="53"/>
      <c r="AN3906" s="53"/>
      <c r="AO3906" s="53"/>
      <c r="AP3906" s="53"/>
      <c r="AQ3906" s="53"/>
      <c r="AR3906" s="53"/>
      <c r="AS3906" s="53"/>
      <c r="AT3906" s="53"/>
      <c r="AU3906" s="53"/>
      <c r="AV3906" s="53"/>
      <c r="AW3906" s="53"/>
      <c r="AX3906" s="53"/>
      <c r="AY3906" s="53"/>
    </row>
    <row r="3907" spans="18:51">
      <c r="R3907" s="55"/>
      <c r="S3907" s="53"/>
      <c r="T3907" s="53"/>
      <c r="U3907" s="53"/>
      <c r="V3907" s="53"/>
      <c r="W3907" s="53"/>
      <c r="X3907" s="54"/>
      <c r="Y3907" s="54"/>
      <c r="Z3907" s="54"/>
      <c r="AA3907" s="54"/>
      <c r="AB3907" s="54"/>
      <c r="AC3907" s="54"/>
      <c r="AD3907" s="54"/>
      <c r="AE3907" s="54"/>
      <c r="AF3907" s="53"/>
      <c r="AG3907" s="54"/>
      <c r="AH3907" s="54"/>
      <c r="AI3907" s="54"/>
      <c r="AJ3907" s="53"/>
      <c r="AK3907" s="53"/>
      <c r="AL3907" s="53"/>
      <c r="AM3907" s="53"/>
      <c r="AN3907" s="53"/>
      <c r="AO3907" s="53"/>
      <c r="AP3907" s="53"/>
      <c r="AQ3907" s="53"/>
      <c r="AR3907" s="53"/>
      <c r="AS3907" s="53"/>
      <c r="AT3907" s="53"/>
      <c r="AU3907" s="53"/>
      <c r="AV3907" s="53"/>
      <c r="AW3907" s="53"/>
      <c r="AX3907" s="53"/>
      <c r="AY3907" s="53"/>
    </row>
    <row r="3908" spans="18:51">
      <c r="R3908" s="55"/>
      <c r="S3908" s="53"/>
      <c r="T3908" s="53"/>
      <c r="U3908" s="53"/>
      <c r="V3908" s="53"/>
      <c r="W3908" s="53"/>
      <c r="X3908" s="54"/>
      <c r="Y3908" s="54"/>
      <c r="Z3908" s="54"/>
      <c r="AA3908" s="54"/>
      <c r="AB3908" s="54"/>
      <c r="AC3908" s="54"/>
      <c r="AD3908" s="54"/>
      <c r="AE3908" s="54"/>
      <c r="AF3908" s="53"/>
      <c r="AG3908" s="54"/>
      <c r="AH3908" s="54"/>
      <c r="AI3908" s="54"/>
      <c r="AJ3908" s="53"/>
      <c r="AK3908" s="53"/>
      <c r="AL3908" s="53"/>
      <c r="AM3908" s="53"/>
      <c r="AN3908" s="53"/>
      <c r="AO3908" s="53"/>
      <c r="AP3908" s="53"/>
      <c r="AQ3908" s="53"/>
      <c r="AR3908" s="53"/>
      <c r="AS3908" s="53"/>
      <c r="AT3908" s="53"/>
      <c r="AU3908" s="53"/>
      <c r="AV3908" s="53"/>
      <c r="AW3908" s="53"/>
      <c r="AX3908" s="53"/>
      <c r="AY3908" s="53"/>
    </row>
    <row r="3909" spans="18:51">
      <c r="R3909" s="55"/>
      <c r="S3909" s="53"/>
      <c r="T3909" s="53"/>
      <c r="U3909" s="53"/>
      <c r="V3909" s="53"/>
      <c r="W3909" s="53"/>
      <c r="X3909" s="54"/>
      <c r="Y3909" s="54"/>
      <c r="Z3909" s="54"/>
      <c r="AA3909" s="54"/>
      <c r="AB3909" s="54"/>
      <c r="AC3909" s="54"/>
      <c r="AD3909" s="54"/>
      <c r="AE3909" s="54"/>
      <c r="AF3909" s="53"/>
      <c r="AG3909" s="54"/>
      <c r="AH3909" s="54"/>
      <c r="AI3909" s="54"/>
      <c r="AJ3909" s="53"/>
      <c r="AK3909" s="53"/>
      <c r="AL3909" s="53"/>
      <c r="AM3909" s="53"/>
      <c r="AN3909" s="53"/>
      <c r="AO3909" s="53"/>
      <c r="AP3909" s="53"/>
      <c r="AQ3909" s="53"/>
      <c r="AR3909" s="53"/>
      <c r="AS3909" s="53"/>
      <c r="AT3909" s="53"/>
      <c r="AU3909" s="53"/>
      <c r="AV3909" s="53"/>
      <c r="AW3909" s="53"/>
      <c r="AX3909" s="53"/>
      <c r="AY3909" s="53"/>
    </row>
    <row r="3910" spans="18:51">
      <c r="R3910" s="55"/>
      <c r="S3910" s="53"/>
      <c r="T3910" s="53"/>
      <c r="U3910" s="53"/>
      <c r="V3910" s="53"/>
      <c r="W3910" s="53"/>
      <c r="X3910" s="54"/>
      <c r="Y3910" s="54"/>
      <c r="Z3910" s="54"/>
      <c r="AA3910" s="54"/>
      <c r="AB3910" s="54"/>
      <c r="AC3910" s="54"/>
      <c r="AD3910" s="54"/>
      <c r="AE3910" s="54"/>
      <c r="AF3910" s="53"/>
      <c r="AG3910" s="54"/>
      <c r="AH3910" s="54"/>
      <c r="AI3910" s="54"/>
      <c r="AJ3910" s="53"/>
      <c r="AK3910" s="53"/>
      <c r="AL3910" s="53"/>
      <c r="AM3910" s="53"/>
      <c r="AN3910" s="53"/>
      <c r="AO3910" s="53"/>
      <c r="AP3910" s="53"/>
      <c r="AQ3910" s="53"/>
      <c r="AR3910" s="53"/>
      <c r="AS3910" s="53"/>
      <c r="AT3910" s="53"/>
      <c r="AU3910" s="53"/>
      <c r="AV3910" s="53"/>
      <c r="AW3910" s="53"/>
      <c r="AX3910" s="53"/>
      <c r="AY3910" s="53"/>
    </row>
    <row r="3911" spans="18:51">
      <c r="R3911" s="55"/>
      <c r="S3911" s="53"/>
      <c r="T3911" s="53"/>
      <c r="U3911" s="53"/>
      <c r="V3911" s="53"/>
      <c r="W3911" s="53"/>
      <c r="X3911" s="54"/>
      <c r="Y3911" s="54"/>
      <c r="Z3911" s="54"/>
      <c r="AA3911" s="54"/>
      <c r="AB3911" s="54"/>
      <c r="AC3911" s="54"/>
      <c r="AD3911" s="54"/>
      <c r="AE3911" s="54"/>
      <c r="AF3911" s="53"/>
      <c r="AG3911" s="54"/>
      <c r="AH3911" s="54"/>
      <c r="AI3911" s="54"/>
      <c r="AJ3911" s="53"/>
      <c r="AK3911" s="53"/>
      <c r="AL3911" s="53"/>
      <c r="AM3911" s="53"/>
      <c r="AN3911" s="53"/>
      <c r="AO3911" s="53"/>
      <c r="AP3911" s="53"/>
      <c r="AQ3911" s="53"/>
      <c r="AR3911" s="53"/>
      <c r="AS3911" s="53"/>
      <c r="AT3911" s="53"/>
      <c r="AU3911" s="53"/>
      <c r="AV3911" s="53"/>
      <c r="AW3911" s="53"/>
      <c r="AX3911" s="53"/>
      <c r="AY3911" s="53"/>
    </row>
    <row r="3912" spans="18:51">
      <c r="R3912" s="55"/>
      <c r="S3912" s="53"/>
      <c r="T3912" s="53"/>
      <c r="U3912" s="53"/>
      <c r="V3912" s="53"/>
      <c r="W3912" s="53"/>
      <c r="X3912" s="54"/>
      <c r="Y3912" s="54"/>
      <c r="Z3912" s="54"/>
      <c r="AA3912" s="54"/>
      <c r="AB3912" s="54"/>
      <c r="AC3912" s="54"/>
      <c r="AD3912" s="54"/>
      <c r="AE3912" s="54"/>
      <c r="AF3912" s="53"/>
      <c r="AG3912" s="54"/>
      <c r="AH3912" s="54"/>
      <c r="AI3912" s="54"/>
      <c r="AJ3912" s="53"/>
      <c r="AK3912" s="53"/>
      <c r="AL3912" s="53"/>
      <c r="AM3912" s="53"/>
      <c r="AN3912" s="53"/>
      <c r="AO3912" s="53"/>
      <c r="AP3912" s="53"/>
      <c r="AQ3912" s="53"/>
      <c r="AR3912" s="53"/>
      <c r="AS3912" s="53"/>
      <c r="AT3912" s="53"/>
      <c r="AU3912" s="53"/>
      <c r="AV3912" s="53"/>
      <c r="AW3912" s="53"/>
      <c r="AX3912" s="53"/>
      <c r="AY3912" s="53"/>
    </row>
    <row r="3913" spans="18:51">
      <c r="R3913" s="55"/>
      <c r="S3913" s="53"/>
      <c r="T3913" s="53"/>
      <c r="U3913" s="53"/>
      <c r="V3913" s="53"/>
      <c r="W3913" s="53"/>
      <c r="X3913" s="54"/>
      <c r="Y3913" s="54"/>
      <c r="Z3913" s="54"/>
      <c r="AA3913" s="54"/>
      <c r="AB3913" s="54"/>
      <c r="AC3913" s="54"/>
      <c r="AD3913" s="54"/>
      <c r="AE3913" s="54"/>
      <c r="AF3913" s="53"/>
      <c r="AG3913" s="54"/>
      <c r="AH3913" s="54"/>
      <c r="AI3913" s="54"/>
      <c r="AJ3913" s="53"/>
      <c r="AK3913" s="53"/>
      <c r="AL3913" s="53"/>
      <c r="AM3913" s="53"/>
      <c r="AN3913" s="53"/>
      <c r="AO3913" s="53"/>
      <c r="AP3913" s="53"/>
      <c r="AQ3913" s="53"/>
      <c r="AR3913" s="53"/>
      <c r="AS3913" s="53"/>
      <c r="AT3913" s="53"/>
      <c r="AU3913" s="53"/>
      <c r="AV3913" s="53"/>
      <c r="AW3913" s="53"/>
      <c r="AX3913" s="53"/>
      <c r="AY3913" s="53"/>
    </row>
    <row r="3914" spans="18:51">
      <c r="R3914" s="55"/>
      <c r="S3914" s="53"/>
      <c r="T3914" s="53"/>
      <c r="U3914" s="53"/>
      <c r="V3914" s="53"/>
      <c r="W3914" s="53"/>
      <c r="X3914" s="54"/>
      <c r="Y3914" s="54"/>
      <c r="Z3914" s="54"/>
      <c r="AA3914" s="54"/>
      <c r="AB3914" s="54"/>
      <c r="AC3914" s="54"/>
      <c r="AD3914" s="54"/>
      <c r="AE3914" s="54"/>
      <c r="AF3914" s="53"/>
      <c r="AG3914" s="54"/>
      <c r="AH3914" s="54"/>
      <c r="AI3914" s="54"/>
      <c r="AJ3914" s="53"/>
      <c r="AK3914" s="53"/>
      <c r="AL3914" s="53"/>
      <c r="AM3914" s="53"/>
      <c r="AN3914" s="53"/>
      <c r="AO3914" s="53"/>
      <c r="AP3914" s="53"/>
      <c r="AQ3914" s="53"/>
      <c r="AR3914" s="53"/>
      <c r="AS3914" s="53"/>
      <c r="AT3914" s="53"/>
      <c r="AU3914" s="53"/>
      <c r="AV3914" s="53"/>
      <c r="AW3914" s="53"/>
      <c r="AX3914" s="53"/>
      <c r="AY3914" s="53"/>
    </row>
    <row r="3915" spans="18:51">
      <c r="R3915" s="55"/>
      <c r="S3915" s="53"/>
      <c r="T3915" s="53"/>
      <c r="U3915" s="53"/>
      <c r="V3915" s="53"/>
      <c r="W3915" s="53"/>
      <c r="X3915" s="54"/>
      <c r="Y3915" s="54"/>
      <c r="Z3915" s="54"/>
      <c r="AA3915" s="54"/>
      <c r="AB3915" s="54"/>
      <c r="AC3915" s="54"/>
      <c r="AD3915" s="54"/>
      <c r="AE3915" s="54"/>
      <c r="AF3915" s="53"/>
      <c r="AG3915" s="54"/>
      <c r="AH3915" s="54"/>
      <c r="AI3915" s="54"/>
      <c r="AJ3915" s="53"/>
      <c r="AK3915" s="53"/>
      <c r="AL3915" s="53"/>
      <c r="AM3915" s="53"/>
      <c r="AN3915" s="53"/>
      <c r="AO3915" s="53"/>
      <c r="AP3915" s="53"/>
      <c r="AQ3915" s="53"/>
      <c r="AR3915" s="53"/>
      <c r="AS3915" s="53"/>
      <c r="AT3915" s="53"/>
      <c r="AU3915" s="53"/>
      <c r="AV3915" s="53"/>
      <c r="AW3915" s="53"/>
      <c r="AX3915" s="53"/>
      <c r="AY3915" s="53"/>
    </row>
    <row r="3916" spans="18:51">
      <c r="R3916" s="55"/>
      <c r="S3916" s="53"/>
      <c r="T3916" s="53"/>
      <c r="U3916" s="53"/>
      <c r="V3916" s="53"/>
      <c r="W3916" s="53"/>
      <c r="X3916" s="54"/>
      <c r="Y3916" s="54"/>
      <c r="Z3916" s="54"/>
      <c r="AA3916" s="54"/>
      <c r="AB3916" s="54"/>
      <c r="AC3916" s="54"/>
      <c r="AD3916" s="54"/>
      <c r="AE3916" s="54"/>
      <c r="AF3916" s="53"/>
      <c r="AG3916" s="54"/>
      <c r="AH3916" s="54"/>
      <c r="AI3916" s="54"/>
      <c r="AJ3916" s="53"/>
      <c r="AK3916" s="53"/>
      <c r="AL3916" s="53"/>
      <c r="AM3916" s="53"/>
      <c r="AN3916" s="53"/>
      <c r="AO3916" s="53"/>
      <c r="AP3916" s="53"/>
      <c r="AQ3916" s="53"/>
      <c r="AR3916" s="53"/>
      <c r="AS3916" s="53"/>
      <c r="AT3916" s="53"/>
      <c r="AU3916" s="53"/>
      <c r="AV3916" s="53"/>
      <c r="AW3916" s="53"/>
      <c r="AX3916" s="53"/>
      <c r="AY3916" s="53"/>
    </row>
    <row r="3917" spans="18:51">
      <c r="R3917" s="55"/>
      <c r="S3917" s="53"/>
      <c r="T3917" s="53"/>
      <c r="U3917" s="53"/>
      <c r="V3917" s="53"/>
      <c r="W3917" s="53"/>
      <c r="X3917" s="54"/>
      <c r="Y3917" s="54"/>
      <c r="Z3917" s="54"/>
      <c r="AA3917" s="54"/>
      <c r="AB3917" s="54"/>
      <c r="AC3917" s="54"/>
      <c r="AD3917" s="54"/>
      <c r="AE3917" s="54"/>
      <c r="AF3917" s="53"/>
      <c r="AG3917" s="54"/>
      <c r="AH3917" s="54"/>
      <c r="AI3917" s="54"/>
      <c r="AJ3917" s="53"/>
      <c r="AK3917" s="53"/>
      <c r="AL3917" s="53"/>
      <c r="AM3917" s="53"/>
      <c r="AN3917" s="53"/>
      <c r="AO3917" s="53"/>
      <c r="AP3917" s="53"/>
      <c r="AQ3917" s="53"/>
      <c r="AR3917" s="53"/>
      <c r="AS3917" s="53"/>
      <c r="AT3917" s="53"/>
      <c r="AU3917" s="53"/>
      <c r="AV3917" s="53"/>
      <c r="AW3917" s="53"/>
      <c r="AX3917" s="53"/>
      <c r="AY3917" s="53"/>
    </row>
    <row r="3918" spans="18:51">
      <c r="R3918" s="55"/>
      <c r="S3918" s="53"/>
      <c r="T3918" s="53"/>
      <c r="U3918" s="53"/>
      <c r="V3918" s="53"/>
      <c r="W3918" s="53"/>
      <c r="X3918" s="54"/>
      <c r="Y3918" s="54"/>
      <c r="Z3918" s="54"/>
      <c r="AA3918" s="54"/>
      <c r="AB3918" s="54"/>
      <c r="AC3918" s="54"/>
      <c r="AD3918" s="54"/>
      <c r="AE3918" s="54"/>
      <c r="AF3918" s="53"/>
      <c r="AG3918" s="54"/>
      <c r="AH3918" s="54"/>
      <c r="AI3918" s="54"/>
      <c r="AJ3918" s="53"/>
      <c r="AK3918" s="53"/>
      <c r="AL3918" s="53"/>
      <c r="AM3918" s="53"/>
      <c r="AN3918" s="53"/>
      <c r="AO3918" s="53"/>
      <c r="AP3918" s="53"/>
      <c r="AQ3918" s="53"/>
      <c r="AR3918" s="53"/>
      <c r="AS3918" s="53"/>
      <c r="AT3918" s="53"/>
      <c r="AU3918" s="53"/>
      <c r="AV3918" s="53"/>
      <c r="AW3918" s="53"/>
      <c r="AX3918" s="53"/>
      <c r="AY3918" s="53"/>
    </row>
    <row r="3919" spans="18:51">
      <c r="R3919" s="55"/>
      <c r="S3919" s="53"/>
      <c r="T3919" s="53"/>
      <c r="U3919" s="53"/>
      <c r="V3919" s="53"/>
      <c r="W3919" s="53"/>
      <c r="X3919" s="54"/>
      <c r="Y3919" s="54"/>
      <c r="Z3919" s="54"/>
      <c r="AA3919" s="54"/>
      <c r="AB3919" s="54"/>
      <c r="AC3919" s="54"/>
      <c r="AD3919" s="54"/>
      <c r="AE3919" s="54"/>
      <c r="AF3919" s="53"/>
      <c r="AG3919" s="54"/>
      <c r="AH3919" s="54"/>
      <c r="AI3919" s="54"/>
      <c r="AJ3919" s="53"/>
      <c r="AK3919" s="53"/>
      <c r="AL3919" s="53"/>
      <c r="AM3919" s="53"/>
      <c r="AN3919" s="53"/>
      <c r="AO3919" s="53"/>
      <c r="AP3919" s="53"/>
      <c r="AQ3919" s="53"/>
      <c r="AR3919" s="53"/>
      <c r="AS3919" s="53"/>
      <c r="AT3919" s="53"/>
      <c r="AU3919" s="53"/>
      <c r="AV3919" s="53"/>
      <c r="AW3919" s="53"/>
      <c r="AX3919" s="53"/>
      <c r="AY3919" s="53"/>
    </row>
    <row r="3920" spans="18:51">
      <c r="R3920" s="55"/>
      <c r="S3920" s="53"/>
      <c r="T3920" s="53"/>
      <c r="U3920" s="53"/>
      <c r="V3920" s="53"/>
      <c r="W3920" s="53"/>
      <c r="X3920" s="54"/>
      <c r="Y3920" s="54"/>
      <c r="Z3920" s="54"/>
      <c r="AA3920" s="54"/>
      <c r="AB3920" s="54"/>
      <c r="AC3920" s="54"/>
      <c r="AD3920" s="54"/>
      <c r="AE3920" s="54"/>
      <c r="AF3920" s="53"/>
      <c r="AG3920" s="54"/>
      <c r="AH3920" s="54"/>
      <c r="AI3920" s="54"/>
      <c r="AJ3920" s="53"/>
      <c r="AK3920" s="53"/>
      <c r="AL3920" s="53"/>
      <c r="AM3920" s="53"/>
      <c r="AN3920" s="53"/>
      <c r="AO3920" s="53"/>
      <c r="AP3920" s="53"/>
      <c r="AQ3920" s="53"/>
      <c r="AR3920" s="53"/>
      <c r="AS3920" s="53"/>
      <c r="AT3920" s="53"/>
      <c r="AU3920" s="53"/>
      <c r="AV3920" s="53"/>
      <c r="AW3920" s="53"/>
      <c r="AX3920" s="53"/>
      <c r="AY3920" s="53"/>
    </row>
    <row r="3921" spans="18:51">
      <c r="R3921" s="55"/>
      <c r="S3921" s="53"/>
      <c r="T3921" s="53"/>
      <c r="U3921" s="53"/>
      <c r="V3921" s="53"/>
      <c r="W3921" s="53"/>
      <c r="X3921" s="54"/>
      <c r="Y3921" s="54"/>
      <c r="Z3921" s="54"/>
      <c r="AA3921" s="54"/>
      <c r="AB3921" s="54"/>
      <c r="AC3921" s="54"/>
      <c r="AD3921" s="54"/>
      <c r="AE3921" s="54"/>
      <c r="AF3921" s="53"/>
      <c r="AG3921" s="54"/>
      <c r="AH3921" s="54"/>
      <c r="AI3921" s="54"/>
      <c r="AJ3921" s="53"/>
      <c r="AK3921" s="53"/>
      <c r="AL3921" s="53"/>
      <c r="AM3921" s="53"/>
      <c r="AN3921" s="53"/>
      <c r="AO3921" s="53"/>
      <c r="AP3921" s="53"/>
      <c r="AQ3921" s="53"/>
      <c r="AR3921" s="53"/>
      <c r="AS3921" s="53"/>
      <c r="AT3921" s="53"/>
      <c r="AU3921" s="53"/>
      <c r="AV3921" s="53"/>
      <c r="AW3921" s="53"/>
      <c r="AX3921" s="53"/>
      <c r="AY3921" s="53"/>
    </row>
    <row r="3922" spans="18:51">
      <c r="R3922" s="55"/>
      <c r="S3922" s="53"/>
      <c r="T3922" s="53"/>
      <c r="U3922" s="53"/>
      <c r="V3922" s="53"/>
      <c r="W3922" s="53"/>
      <c r="X3922" s="54"/>
      <c r="Y3922" s="54"/>
      <c r="Z3922" s="54"/>
      <c r="AA3922" s="54"/>
      <c r="AB3922" s="54"/>
      <c r="AC3922" s="54"/>
      <c r="AD3922" s="54"/>
      <c r="AE3922" s="54"/>
      <c r="AF3922" s="53"/>
      <c r="AG3922" s="54"/>
      <c r="AH3922" s="54"/>
      <c r="AI3922" s="54"/>
      <c r="AJ3922" s="53"/>
      <c r="AK3922" s="53"/>
      <c r="AL3922" s="53"/>
      <c r="AM3922" s="53"/>
      <c r="AN3922" s="53"/>
      <c r="AO3922" s="53"/>
      <c r="AP3922" s="53"/>
      <c r="AQ3922" s="53"/>
      <c r="AR3922" s="53"/>
      <c r="AS3922" s="53"/>
      <c r="AT3922" s="53"/>
      <c r="AU3922" s="53"/>
      <c r="AV3922" s="53"/>
      <c r="AW3922" s="53"/>
      <c r="AX3922" s="53"/>
      <c r="AY3922" s="53"/>
    </row>
    <row r="3923" spans="18:51">
      <c r="R3923" s="55"/>
      <c r="S3923" s="53"/>
      <c r="T3923" s="53"/>
      <c r="U3923" s="53"/>
      <c r="V3923" s="53"/>
      <c r="W3923" s="53"/>
      <c r="X3923" s="54"/>
      <c r="Y3923" s="54"/>
      <c r="Z3923" s="54"/>
      <c r="AA3923" s="54"/>
      <c r="AB3923" s="54"/>
      <c r="AC3923" s="54"/>
      <c r="AD3923" s="54"/>
      <c r="AE3923" s="54"/>
      <c r="AF3923" s="53"/>
      <c r="AG3923" s="54"/>
      <c r="AH3923" s="54"/>
      <c r="AI3923" s="54"/>
      <c r="AJ3923" s="53"/>
      <c r="AK3923" s="53"/>
      <c r="AL3923" s="53"/>
      <c r="AM3923" s="53"/>
      <c r="AN3923" s="53"/>
      <c r="AO3923" s="53"/>
      <c r="AP3923" s="53"/>
      <c r="AQ3923" s="53"/>
      <c r="AR3923" s="53"/>
      <c r="AS3923" s="53"/>
      <c r="AT3923" s="53"/>
      <c r="AU3923" s="53"/>
      <c r="AV3923" s="53"/>
      <c r="AW3923" s="53"/>
      <c r="AX3923" s="53"/>
      <c r="AY3923" s="53"/>
    </row>
    <row r="3924" spans="18:51">
      <c r="R3924" s="55"/>
      <c r="S3924" s="53"/>
      <c r="T3924" s="53"/>
      <c r="U3924" s="53"/>
      <c r="V3924" s="53"/>
      <c r="W3924" s="53"/>
      <c r="X3924" s="54"/>
      <c r="Y3924" s="54"/>
      <c r="Z3924" s="54"/>
      <c r="AA3924" s="54"/>
      <c r="AB3924" s="54"/>
      <c r="AC3924" s="54"/>
      <c r="AD3924" s="54"/>
      <c r="AE3924" s="54"/>
      <c r="AF3924" s="53"/>
      <c r="AG3924" s="54"/>
      <c r="AH3924" s="54"/>
      <c r="AI3924" s="54"/>
      <c r="AJ3924" s="53"/>
      <c r="AK3924" s="53"/>
      <c r="AL3924" s="53"/>
      <c r="AM3924" s="53"/>
      <c r="AN3924" s="53"/>
      <c r="AO3924" s="53"/>
      <c r="AP3924" s="53"/>
      <c r="AQ3924" s="53"/>
      <c r="AR3924" s="53"/>
      <c r="AS3924" s="53"/>
      <c r="AT3924" s="53"/>
      <c r="AU3924" s="53"/>
      <c r="AV3924" s="53"/>
      <c r="AW3924" s="53"/>
      <c r="AX3924" s="53"/>
      <c r="AY3924" s="53"/>
    </row>
    <row r="3925" spans="18:51">
      <c r="R3925" s="55"/>
      <c r="S3925" s="53"/>
      <c r="T3925" s="53"/>
      <c r="U3925" s="53"/>
      <c r="V3925" s="53"/>
      <c r="W3925" s="53"/>
      <c r="X3925" s="54"/>
      <c r="Y3925" s="54"/>
      <c r="Z3925" s="54"/>
      <c r="AA3925" s="54"/>
      <c r="AB3925" s="54"/>
      <c r="AC3925" s="54"/>
      <c r="AD3925" s="54"/>
      <c r="AE3925" s="54"/>
      <c r="AF3925" s="53"/>
      <c r="AG3925" s="54"/>
      <c r="AH3925" s="54"/>
      <c r="AI3925" s="54"/>
      <c r="AJ3925" s="53"/>
      <c r="AK3925" s="53"/>
      <c r="AL3925" s="53"/>
      <c r="AM3925" s="53"/>
      <c r="AN3925" s="53"/>
      <c r="AO3925" s="53"/>
      <c r="AP3925" s="53"/>
      <c r="AQ3925" s="53"/>
      <c r="AR3925" s="53"/>
      <c r="AS3925" s="53"/>
      <c r="AT3925" s="53"/>
      <c r="AU3925" s="53"/>
      <c r="AV3925" s="53"/>
      <c r="AW3925" s="53"/>
      <c r="AX3925" s="53"/>
      <c r="AY3925" s="53"/>
    </row>
    <row r="3926" spans="18:51">
      <c r="R3926" s="55"/>
      <c r="S3926" s="53"/>
      <c r="T3926" s="53"/>
      <c r="U3926" s="53"/>
      <c r="V3926" s="53"/>
      <c r="W3926" s="53"/>
      <c r="X3926" s="54"/>
      <c r="Y3926" s="54"/>
      <c r="Z3926" s="54"/>
      <c r="AA3926" s="54"/>
      <c r="AB3926" s="54"/>
      <c r="AC3926" s="54"/>
      <c r="AD3926" s="54"/>
      <c r="AE3926" s="54"/>
      <c r="AF3926" s="53"/>
      <c r="AG3926" s="54"/>
      <c r="AH3926" s="54"/>
      <c r="AI3926" s="54"/>
      <c r="AJ3926" s="53"/>
      <c r="AK3926" s="53"/>
      <c r="AL3926" s="53"/>
      <c r="AM3926" s="53"/>
      <c r="AN3926" s="53"/>
      <c r="AO3926" s="53"/>
      <c r="AP3926" s="53"/>
      <c r="AQ3926" s="53"/>
      <c r="AR3926" s="53"/>
      <c r="AS3926" s="53"/>
      <c r="AT3926" s="53"/>
      <c r="AU3926" s="53"/>
      <c r="AV3926" s="53"/>
      <c r="AW3926" s="53"/>
      <c r="AX3926" s="53"/>
      <c r="AY3926" s="53"/>
    </row>
    <row r="3927" spans="18:51">
      <c r="R3927" s="55"/>
      <c r="S3927" s="53"/>
      <c r="T3927" s="53"/>
      <c r="U3927" s="53"/>
      <c r="V3927" s="53"/>
      <c r="W3927" s="53"/>
      <c r="X3927" s="54"/>
      <c r="Y3927" s="54"/>
      <c r="Z3927" s="54"/>
      <c r="AA3927" s="54"/>
      <c r="AB3927" s="54"/>
      <c r="AC3927" s="54"/>
      <c r="AD3927" s="54"/>
      <c r="AE3927" s="54"/>
      <c r="AF3927" s="53"/>
      <c r="AG3927" s="54"/>
      <c r="AH3927" s="54"/>
      <c r="AI3927" s="54"/>
      <c r="AJ3927" s="53"/>
      <c r="AK3927" s="53"/>
      <c r="AL3927" s="53"/>
      <c r="AM3927" s="53"/>
      <c r="AN3927" s="53"/>
      <c r="AO3927" s="53"/>
      <c r="AP3927" s="53"/>
      <c r="AQ3927" s="53"/>
      <c r="AR3927" s="53"/>
      <c r="AS3927" s="53"/>
      <c r="AT3927" s="53"/>
      <c r="AU3927" s="53"/>
      <c r="AV3927" s="53"/>
      <c r="AW3927" s="53"/>
      <c r="AX3927" s="53"/>
      <c r="AY3927" s="53"/>
    </row>
    <row r="3928" spans="18:51">
      <c r="R3928" s="55"/>
      <c r="S3928" s="53"/>
      <c r="T3928" s="53"/>
      <c r="U3928" s="53"/>
      <c r="V3928" s="53"/>
      <c r="W3928" s="53"/>
      <c r="X3928" s="54"/>
      <c r="Y3928" s="54"/>
      <c r="Z3928" s="54"/>
      <c r="AA3928" s="54"/>
      <c r="AB3928" s="54"/>
      <c r="AC3928" s="54"/>
      <c r="AD3928" s="54"/>
      <c r="AE3928" s="54"/>
      <c r="AF3928" s="53"/>
      <c r="AG3928" s="54"/>
      <c r="AH3928" s="54"/>
      <c r="AI3928" s="54"/>
      <c r="AJ3928" s="53"/>
      <c r="AK3928" s="53"/>
      <c r="AL3928" s="53"/>
      <c r="AM3928" s="53"/>
      <c r="AN3928" s="53"/>
      <c r="AO3928" s="53"/>
      <c r="AP3928" s="53"/>
      <c r="AQ3928" s="53"/>
      <c r="AR3928" s="53"/>
      <c r="AS3928" s="53"/>
      <c r="AT3928" s="53"/>
      <c r="AU3928" s="53"/>
      <c r="AV3928" s="53"/>
      <c r="AW3928" s="53"/>
      <c r="AX3928" s="53"/>
      <c r="AY3928" s="53"/>
    </row>
    <row r="3929" spans="18:51">
      <c r="R3929" s="55"/>
      <c r="S3929" s="53"/>
      <c r="T3929" s="53"/>
      <c r="U3929" s="53"/>
      <c r="V3929" s="53"/>
      <c r="W3929" s="53"/>
      <c r="X3929" s="54"/>
      <c r="Y3929" s="54"/>
      <c r="Z3929" s="54"/>
      <c r="AA3929" s="54"/>
      <c r="AB3929" s="54"/>
      <c r="AC3929" s="54"/>
      <c r="AD3929" s="54"/>
      <c r="AE3929" s="54"/>
      <c r="AF3929" s="53"/>
      <c r="AG3929" s="54"/>
      <c r="AH3929" s="54"/>
      <c r="AI3929" s="54"/>
      <c r="AJ3929" s="53"/>
      <c r="AK3929" s="53"/>
      <c r="AL3929" s="53"/>
      <c r="AM3929" s="53"/>
      <c r="AN3929" s="53"/>
      <c r="AO3929" s="53"/>
      <c r="AP3929" s="53"/>
      <c r="AQ3929" s="53"/>
      <c r="AR3929" s="53"/>
      <c r="AS3929" s="53"/>
      <c r="AT3929" s="53"/>
      <c r="AU3929" s="53"/>
      <c r="AV3929" s="53"/>
      <c r="AW3929" s="53"/>
      <c r="AX3929" s="53"/>
      <c r="AY3929" s="53"/>
    </row>
    <row r="3930" spans="18:51">
      <c r="R3930" s="55"/>
      <c r="S3930" s="53"/>
      <c r="T3930" s="53"/>
      <c r="U3930" s="53"/>
      <c r="V3930" s="53"/>
      <c r="W3930" s="53"/>
      <c r="X3930" s="54"/>
      <c r="Y3930" s="54"/>
      <c r="Z3930" s="54"/>
      <c r="AA3930" s="54"/>
      <c r="AB3930" s="54"/>
      <c r="AC3930" s="54"/>
      <c r="AD3930" s="54"/>
      <c r="AE3930" s="54"/>
      <c r="AF3930" s="53"/>
      <c r="AG3930" s="54"/>
      <c r="AH3930" s="54"/>
      <c r="AI3930" s="54"/>
      <c r="AJ3930" s="53"/>
      <c r="AK3930" s="53"/>
      <c r="AL3930" s="53"/>
      <c r="AM3930" s="53"/>
      <c r="AN3930" s="53"/>
      <c r="AO3930" s="53"/>
      <c r="AP3930" s="53"/>
      <c r="AQ3930" s="53"/>
      <c r="AR3930" s="53"/>
      <c r="AS3930" s="53"/>
      <c r="AT3930" s="53"/>
      <c r="AU3930" s="53"/>
      <c r="AV3930" s="53"/>
      <c r="AW3930" s="53"/>
      <c r="AX3930" s="53"/>
      <c r="AY3930" s="53"/>
    </row>
    <row r="3931" spans="18:51">
      <c r="R3931" s="55"/>
      <c r="S3931" s="53"/>
      <c r="T3931" s="53"/>
      <c r="U3931" s="53"/>
      <c r="V3931" s="53"/>
      <c r="W3931" s="53"/>
      <c r="X3931" s="54"/>
      <c r="Y3931" s="54"/>
      <c r="Z3931" s="54"/>
      <c r="AA3931" s="54"/>
      <c r="AB3931" s="54"/>
      <c r="AC3931" s="54"/>
      <c r="AD3931" s="54"/>
      <c r="AE3931" s="54"/>
      <c r="AF3931" s="53"/>
      <c r="AG3931" s="54"/>
      <c r="AH3931" s="54"/>
      <c r="AI3931" s="54"/>
      <c r="AJ3931" s="53"/>
      <c r="AK3931" s="53"/>
      <c r="AL3931" s="53"/>
      <c r="AM3931" s="53"/>
      <c r="AN3931" s="53"/>
      <c r="AO3931" s="53"/>
      <c r="AP3931" s="53"/>
      <c r="AQ3931" s="53"/>
      <c r="AR3931" s="53"/>
      <c r="AS3931" s="53"/>
      <c r="AT3931" s="53"/>
      <c r="AU3931" s="53"/>
      <c r="AV3931" s="53"/>
      <c r="AW3931" s="53"/>
      <c r="AX3931" s="53"/>
      <c r="AY3931" s="53"/>
    </row>
    <row r="3932" spans="18:51">
      <c r="R3932" s="55"/>
      <c r="S3932" s="53"/>
      <c r="T3932" s="53"/>
      <c r="U3932" s="53"/>
      <c r="V3932" s="53"/>
      <c r="W3932" s="53"/>
      <c r="X3932" s="54"/>
      <c r="Y3932" s="54"/>
      <c r="Z3932" s="54"/>
      <c r="AA3932" s="54"/>
      <c r="AB3932" s="54"/>
      <c r="AC3932" s="54"/>
      <c r="AD3932" s="54"/>
      <c r="AE3932" s="54"/>
      <c r="AF3932" s="53"/>
      <c r="AG3932" s="54"/>
      <c r="AH3932" s="54"/>
      <c r="AI3932" s="54"/>
      <c r="AJ3932" s="53"/>
      <c r="AK3932" s="53"/>
      <c r="AL3932" s="53"/>
      <c r="AM3932" s="53"/>
      <c r="AN3932" s="53"/>
      <c r="AO3932" s="53"/>
      <c r="AP3932" s="53"/>
      <c r="AQ3932" s="53"/>
      <c r="AR3932" s="53"/>
      <c r="AS3932" s="53"/>
      <c r="AT3932" s="53"/>
      <c r="AU3932" s="53"/>
      <c r="AV3932" s="53"/>
      <c r="AW3932" s="53"/>
      <c r="AX3932" s="53"/>
      <c r="AY3932" s="53"/>
    </row>
    <row r="3933" spans="18:51">
      <c r="R3933" s="55"/>
      <c r="S3933" s="53"/>
      <c r="T3933" s="53"/>
      <c r="U3933" s="53"/>
      <c r="V3933" s="53"/>
      <c r="W3933" s="53"/>
      <c r="X3933" s="54"/>
      <c r="Y3933" s="54"/>
      <c r="Z3933" s="54"/>
      <c r="AA3933" s="54"/>
      <c r="AB3933" s="54"/>
      <c r="AC3933" s="54"/>
      <c r="AD3933" s="54"/>
      <c r="AE3933" s="54"/>
      <c r="AF3933" s="53"/>
      <c r="AG3933" s="54"/>
      <c r="AH3933" s="54"/>
      <c r="AI3933" s="54"/>
      <c r="AJ3933" s="53"/>
      <c r="AK3933" s="53"/>
      <c r="AL3933" s="53"/>
      <c r="AM3933" s="53"/>
      <c r="AN3933" s="53"/>
      <c r="AO3933" s="53"/>
      <c r="AP3933" s="53"/>
      <c r="AQ3933" s="53"/>
      <c r="AR3933" s="53"/>
      <c r="AS3933" s="53"/>
      <c r="AT3933" s="53"/>
      <c r="AU3933" s="53"/>
      <c r="AV3933" s="53"/>
      <c r="AW3933" s="53"/>
      <c r="AX3933" s="53"/>
      <c r="AY3933" s="53"/>
    </row>
    <row r="3934" spans="18:51">
      <c r="R3934" s="55"/>
      <c r="S3934" s="53"/>
      <c r="T3934" s="53"/>
      <c r="U3934" s="53"/>
      <c r="V3934" s="53"/>
      <c r="W3934" s="53"/>
      <c r="X3934" s="54"/>
      <c r="Y3934" s="54"/>
      <c r="Z3934" s="54"/>
      <c r="AA3934" s="54"/>
      <c r="AB3934" s="54"/>
      <c r="AC3934" s="54"/>
      <c r="AD3934" s="54"/>
      <c r="AE3934" s="54"/>
      <c r="AF3934" s="53"/>
      <c r="AG3934" s="54"/>
      <c r="AH3934" s="54"/>
      <c r="AI3934" s="54"/>
      <c r="AJ3934" s="53"/>
      <c r="AK3934" s="53"/>
      <c r="AL3934" s="53"/>
      <c r="AM3934" s="53"/>
      <c r="AN3934" s="53"/>
      <c r="AO3934" s="53"/>
      <c r="AP3934" s="53"/>
      <c r="AQ3934" s="53"/>
      <c r="AR3934" s="53"/>
      <c r="AS3934" s="53"/>
      <c r="AT3934" s="53"/>
      <c r="AU3934" s="53"/>
      <c r="AV3934" s="53"/>
      <c r="AW3934" s="53"/>
      <c r="AX3934" s="53"/>
      <c r="AY3934" s="53"/>
    </row>
    <row r="3935" spans="18:51">
      <c r="R3935" s="55"/>
      <c r="S3935" s="53"/>
      <c r="T3935" s="53"/>
      <c r="U3935" s="53"/>
      <c r="V3935" s="53"/>
      <c r="W3935" s="53"/>
      <c r="X3935" s="54"/>
      <c r="Y3935" s="54"/>
      <c r="Z3935" s="54"/>
      <c r="AA3935" s="54"/>
      <c r="AB3935" s="54"/>
      <c r="AC3935" s="54"/>
      <c r="AD3935" s="54"/>
      <c r="AE3935" s="54"/>
      <c r="AF3935" s="53"/>
      <c r="AG3935" s="54"/>
      <c r="AH3935" s="54"/>
      <c r="AI3935" s="54"/>
      <c r="AJ3935" s="53"/>
      <c r="AK3935" s="53"/>
      <c r="AL3935" s="53"/>
      <c r="AM3935" s="53"/>
      <c r="AN3935" s="53"/>
      <c r="AO3935" s="53"/>
      <c r="AP3935" s="53"/>
      <c r="AQ3935" s="53"/>
      <c r="AR3935" s="53"/>
      <c r="AS3935" s="53"/>
      <c r="AT3935" s="53"/>
      <c r="AU3935" s="53"/>
      <c r="AV3935" s="53"/>
      <c r="AW3935" s="53"/>
      <c r="AX3935" s="53"/>
      <c r="AY3935" s="53"/>
    </row>
    <row r="3936" spans="18:51">
      <c r="R3936" s="55"/>
      <c r="S3936" s="53"/>
      <c r="T3936" s="53"/>
      <c r="U3936" s="53"/>
      <c r="V3936" s="53"/>
      <c r="W3936" s="53"/>
      <c r="X3936" s="54"/>
      <c r="Y3936" s="54"/>
      <c r="Z3936" s="54"/>
      <c r="AA3936" s="54"/>
      <c r="AB3936" s="54"/>
      <c r="AC3936" s="54"/>
      <c r="AD3936" s="54"/>
      <c r="AE3936" s="54"/>
      <c r="AF3936" s="53"/>
      <c r="AG3936" s="54"/>
      <c r="AH3936" s="54"/>
      <c r="AI3936" s="54"/>
      <c r="AJ3936" s="53"/>
      <c r="AK3936" s="53"/>
      <c r="AL3936" s="53"/>
      <c r="AM3936" s="53"/>
      <c r="AN3936" s="53"/>
      <c r="AO3936" s="53"/>
      <c r="AP3936" s="53"/>
      <c r="AQ3936" s="53"/>
      <c r="AR3936" s="53"/>
      <c r="AS3936" s="53"/>
      <c r="AT3936" s="53"/>
      <c r="AU3936" s="53"/>
      <c r="AV3936" s="53"/>
      <c r="AW3936" s="53"/>
      <c r="AX3936" s="53"/>
      <c r="AY3936" s="53"/>
    </row>
    <row r="3937" spans="18:51">
      <c r="R3937" s="55"/>
      <c r="S3937" s="53"/>
      <c r="T3937" s="53"/>
      <c r="U3937" s="53"/>
      <c r="V3937" s="53"/>
      <c r="W3937" s="53"/>
      <c r="X3937" s="54"/>
      <c r="Y3937" s="54"/>
      <c r="Z3937" s="54"/>
      <c r="AA3937" s="54"/>
      <c r="AB3937" s="54"/>
      <c r="AC3937" s="54"/>
      <c r="AD3937" s="54"/>
      <c r="AE3937" s="54"/>
      <c r="AF3937" s="53"/>
      <c r="AG3937" s="54"/>
      <c r="AH3937" s="54"/>
      <c r="AI3937" s="54"/>
      <c r="AJ3937" s="53"/>
      <c r="AK3937" s="53"/>
      <c r="AL3937" s="53"/>
      <c r="AM3937" s="53"/>
      <c r="AN3937" s="53"/>
      <c r="AO3937" s="53"/>
      <c r="AP3937" s="53"/>
      <c r="AQ3937" s="53"/>
      <c r="AR3937" s="53"/>
      <c r="AS3937" s="53"/>
      <c r="AT3937" s="53"/>
      <c r="AU3937" s="53"/>
      <c r="AV3937" s="53"/>
      <c r="AW3937" s="53"/>
      <c r="AX3937" s="53"/>
      <c r="AY3937" s="53"/>
    </row>
    <row r="3938" spans="18:51">
      <c r="R3938" s="55"/>
      <c r="S3938" s="53"/>
      <c r="T3938" s="53"/>
      <c r="U3938" s="53"/>
      <c r="V3938" s="53"/>
      <c r="W3938" s="53"/>
      <c r="X3938" s="54"/>
      <c r="Y3938" s="54"/>
      <c r="Z3938" s="54"/>
      <c r="AA3938" s="54"/>
      <c r="AB3938" s="54"/>
      <c r="AC3938" s="54"/>
      <c r="AD3938" s="54"/>
      <c r="AE3938" s="54"/>
      <c r="AF3938" s="53"/>
      <c r="AG3938" s="54"/>
      <c r="AH3938" s="54"/>
      <c r="AI3938" s="54"/>
      <c r="AJ3938" s="53"/>
      <c r="AK3938" s="53"/>
      <c r="AL3938" s="53"/>
      <c r="AM3938" s="53"/>
      <c r="AN3938" s="53"/>
      <c r="AO3938" s="53"/>
      <c r="AP3938" s="53"/>
      <c r="AQ3938" s="53"/>
      <c r="AR3938" s="53"/>
      <c r="AS3938" s="53"/>
      <c r="AT3938" s="53"/>
      <c r="AU3938" s="53"/>
      <c r="AV3938" s="53"/>
      <c r="AW3938" s="53"/>
      <c r="AX3938" s="53"/>
      <c r="AY3938" s="53"/>
    </row>
    <row r="3939" spans="18:51">
      <c r="R3939" s="55"/>
      <c r="S3939" s="53"/>
      <c r="T3939" s="53"/>
      <c r="U3939" s="53"/>
      <c r="V3939" s="53"/>
      <c r="W3939" s="53"/>
      <c r="X3939" s="54"/>
      <c r="Y3939" s="54"/>
      <c r="Z3939" s="54"/>
      <c r="AA3939" s="54"/>
      <c r="AB3939" s="54"/>
      <c r="AC3939" s="54"/>
      <c r="AD3939" s="54"/>
      <c r="AE3939" s="54"/>
      <c r="AF3939" s="53"/>
      <c r="AG3939" s="54"/>
      <c r="AH3939" s="54"/>
      <c r="AI3939" s="54"/>
      <c r="AJ3939" s="53"/>
      <c r="AK3939" s="53"/>
      <c r="AL3939" s="53"/>
      <c r="AM3939" s="53"/>
      <c r="AN3939" s="53"/>
      <c r="AO3939" s="53"/>
      <c r="AP3939" s="53"/>
      <c r="AQ3939" s="53"/>
      <c r="AR3939" s="53"/>
      <c r="AS3939" s="53"/>
      <c r="AT3939" s="53"/>
      <c r="AU3939" s="53"/>
      <c r="AV3939" s="53"/>
      <c r="AW3939" s="53"/>
      <c r="AX3939" s="53"/>
      <c r="AY3939" s="53"/>
    </row>
    <row r="3940" spans="18:51">
      <c r="R3940" s="55"/>
      <c r="S3940" s="53"/>
      <c r="T3940" s="53"/>
      <c r="U3940" s="53"/>
      <c r="V3940" s="53"/>
      <c r="W3940" s="53"/>
      <c r="X3940" s="54"/>
      <c r="Y3940" s="54"/>
      <c r="Z3940" s="54"/>
      <c r="AA3940" s="54"/>
      <c r="AB3940" s="54"/>
      <c r="AC3940" s="54"/>
      <c r="AD3940" s="54"/>
      <c r="AE3940" s="54"/>
      <c r="AF3940" s="53"/>
      <c r="AG3940" s="54"/>
      <c r="AH3940" s="54"/>
      <c r="AI3940" s="54"/>
      <c r="AJ3940" s="53"/>
      <c r="AK3940" s="53"/>
      <c r="AL3940" s="53"/>
      <c r="AM3940" s="53"/>
      <c r="AN3940" s="53"/>
      <c r="AO3940" s="53"/>
      <c r="AP3940" s="53"/>
      <c r="AQ3940" s="53"/>
      <c r="AR3940" s="53"/>
      <c r="AS3940" s="53"/>
      <c r="AT3940" s="53"/>
      <c r="AU3940" s="53"/>
      <c r="AV3940" s="53"/>
      <c r="AW3940" s="53"/>
      <c r="AX3940" s="53"/>
      <c r="AY3940" s="53"/>
    </row>
    <row r="3941" spans="18:51">
      <c r="R3941" s="55"/>
      <c r="S3941" s="53"/>
      <c r="T3941" s="53"/>
      <c r="U3941" s="53"/>
      <c r="V3941" s="53"/>
      <c r="W3941" s="53"/>
      <c r="X3941" s="54"/>
      <c r="Y3941" s="54"/>
      <c r="Z3941" s="54"/>
      <c r="AA3941" s="54"/>
      <c r="AB3941" s="54"/>
      <c r="AC3941" s="54"/>
      <c r="AD3941" s="54"/>
      <c r="AE3941" s="54"/>
      <c r="AF3941" s="53"/>
      <c r="AG3941" s="54"/>
      <c r="AH3941" s="54"/>
      <c r="AI3941" s="54"/>
      <c r="AJ3941" s="53"/>
      <c r="AK3941" s="53"/>
      <c r="AL3941" s="53"/>
      <c r="AM3941" s="53"/>
      <c r="AN3941" s="53"/>
      <c r="AO3941" s="53"/>
      <c r="AP3941" s="53"/>
      <c r="AQ3941" s="53"/>
      <c r="AR3941" s="53"/>
      <c r="AS3941" s="53"/>
      <c r="AT3941" s="53"/>
      <c r="AU3941" s="53"/>
      <c r="AV3941" s="53"/>
      <c r="AW3941" s="53"/>
      <c r="AX3941" s="53"/>
      <c r="AY3941" s="53"/>
    </row>
    <row r="3942" spans="18:51">
      <c r="R3942" s="55"/>
      <c r="S3942" s="53"/>
      <c r="T3942" s="53"/>
      <c r="U3942" s="53"/>
      <c r="V3942" s="53"/>
      <c r="W3942" s="53"/>
      <c r="X3942" s="54"/>
      <c r="Y3942" s="54"/>
      <c r="Z3942" s="54"/>
      <c r="AA3942" s="54"/>
      <c r="AB3942" s="54"/>
      <c r="AC3942" s="54"/>
      <c r="AD3942" s="54"/>
      <c r="AE3942" s="54"/>
      <c r="AF3942" s="53"/>
      <c r="AG3942" s="54"/>
      <c r="AH3942" s="54"/>
      <c r="AI3942" s="54"/>
      <c r="AJ3942" s="53"/>
      <c r="AK3942" s="53"/>
      <c r="AL3942" s="53"/>
      <c r="AM3942" s="53"/>
      <c r="AN3942" s="53"/>
      <c r="AO3942" s="53"/>
      <c r="AP3942" s="53"/>
      <c r="AQ3942" s="53"/>
      <c r="AR3942" s="53"/>
      <c r="AS3942" s="53"/>
      <c r="AT3942" s="53"/>
      <c r="AU3942" s="53"/>
      <c r="AV3942" s="53"/>
      <c r="AW3942" s="53"/>
      <c r="AX3942" s="53"/>
      <c r="AY3942" s="53"/>
    </row>
    <row r="3943" spans="18:51">
      <c r="R3943" s="55"/>
      <c r="S3943" s="53"/>
      <c r="T3943" s="53"/>
      <c r="U3943" s="53"/>
      <c r="V3943" s="53"/>
      <c r="W3943" s="53"/>
      <c r="X3943" s="54"/>
      <c r="Y3943" s="54"/>
      <c r="Z3943" s="54"/>
      <c r="AA3943" s="54"/>
      <c r="AB3943" s="54"/>
      <c r="AC3943" s="54"/>
      <c r="AD3943" s="54"/>
      <c r="AE3943" s="54"/>
      <c r="AF3943" s="53"/>
      <c r="AG3943" s="54"/>
      <c r="AH3943" s="54"/>
      <c r="AI3943" s="54"/>
      <c r="AJ3943" s="53"/>
      <c r="AK3943" s="53"/>
      <c r="AL3943" s="53"/>
      <c r="AM3943" s="53"/>
      <c r="AN3943" s="53"/>
      <c r="AO3943" s="53"/>
      <c r="AP3943" s="53"/>
      <c r="AQ3943" s="53"/>
      <c r="AR3943" s="53"/>
      <c r="AS3943" s="53"/>
      <c r="AT3943" s="53"/>
      <c r="AU3943" s="53"/>
      <c r="AV3943" s="53"/>
      <c r="AW3943" s="53"/>
      <c r="AX3943" s="53"/>
      <c r="AY3943" s="53"/>
    </row>
    <row r="3944" spans="18:51">
      <c r="R3944" s="55"/>
      <c r="S3944" s="53"/>
      <c r="T3944" s="53"/>
      <c r="U3944" s="53"/>
      <c r="V3944" s="53"/>
      <c r="W3944" s="53"/>
      <c r="X3944" s="54"/>
      <c r="Y3944" s="54"/>
      <c r="Z3944" s="54"/>
      <c r="AA3944" s="54"/>
      <c r="AB3944" s="54"/>
      <c r="AC3944" s="54"/>
      <c r="AD3944" s="54"/>
      <c r="AE3944" s="54"/>
      <c r="AF3944" s="53"/>
      <c r="AG3944" s="54"/>
      <c r="AH3944" s="54"/>
      <c r="AI3944" s="54"/>
      <c r="AJ3944" s="53"/>
      <c r="AK3944" s="53"/>
      <c r="AL3944" s="53"/>
      <c r="AM3944" s="53"/>
      <c r="AN3944" s="53"/>
      <c r="AO3944" s="53"/>
      <c r="AP3944" s="53"/>
      <c r="AQ3944" s="53"/>
      <c r="AR3944" s="53"/>
      <c r="AS3944" s="53"/>
      <c r="AT3944" s="53"/>
      <c r="AU3944" s="53"/>
      <c r="AV3944" s="53"/>
      <c r="AW3944" s="53"/>
      <c r="AX3944" s="53"/>
      <c r="AY3944" s="53"/>
    </row>
    <row r="3945" spans="18:51">
      <c r="R3945" s="55"/>
      <c r="S3945" s="53"/>
      <c r="T3945" s="53"/>
      <c r="U3945" s="53"/>
      <c r="V3945" s="53"/>
      <c r="W3945" s="53"/>
      <c r="X3945" s="54"/>
      <c r="Y3945" s="54"/>
      <c r="Z3945" s="54"/>
      <c r="AA3945" s="54"/>
      <c r="AB3945" s="54"/>
      <c r="AC3945" s="54"/>
      <c r="AD3945" s="54"/>
      <c r="AE3945" s="54"/>
      <c r="AF3945" s="53"/>
      <c r="AG3945" s="54"/>
      <c r="AH3945" s="54"/>
      <c r="AI3945" s="54"/>
      <c r="AJ3945" s="53"/>
      <c r="AK3945" s="53"/>
      <c r="AL3945" s="53"/>
      <c r="AM3945" s="53"/>
      <c r="AN3945" s="53"/>
      <c r="AO3945" s="53"/>
      <c r="AP3945" s="53"/>
      <c r="AQ3945" s="53"/>
      <c r="AR3945" s="53"/>
      <c r="AS3945" s="53"/>
      <c r="AT3945" s="53"/>
      <c r="AU3945" s="53"/>
      <c r="AV3945" s="53"/>
      <c r="AW3945" s="53"/>
      <c r="AX3945" s="53"/>
      <c r="AY3945" s="53"/>
    </row>
    <row r="3946" spans="18:51">
      <c r="R3946" s="55"/>
      <c r="S3946" s="53"/>
      <c r="T3946" s="53"/>
      <c r="U3946" s="53"/>
      <c r="V3946" s="53"/>
      <c r="W3946" s="53"/>
      <c r="X3946" s="54"/>
      <c r="Y3946" s="54"/>
      <c r="Z3946" s="54"/>
      <c r="AA3946" s="54"/>
      <c r="AB3946" s="54"/>
      <c r="AC3946" s="54"/>
      <c r="AD3946" s="54"/>
      <c r="AE3946" s="54"/>
      <c r="AF3946" s="53"/>
      <c r="AG3946" s="54"/>
      <c r="AH3946" s="54"/>
      <c r="AI3946" s="54"/>
      <c r="AJ3946" s="53"/>
      <c r="AK3946" s="53"/>
      <c r="AL3946" s="53"/>
      <c r="AM3946" s="53"/>
      <c r="AN3946" s="53"/>
      <c r="AO3946" s="53"/>
      <c r="AP3946" s="53"/>
      <c r="AQ3946" s="53"/>
      <c r="AR3946" s="53"/>
      <c r="AS3946" s="53"/>
      <c r="AT3946" s="53"/>
      <c r="AU3946" s="53"/>
      <c r="AV3946" s="53"/>
      <c r="AW3946" s="53"/>
      <c r="AX3946" s="53"/>
      <c r="AY3946" s="53"/>
    </row>
    <row r="3947" spans="18:51">
      <c r="R3947" s="55"/>
      <c r="S3947" s="53"/>
      <c r="T3947" s="53"/>
      <c r="U3947" s="53"/>
      <c r="V3947" s="53"/>
      <c r="W3947" s="53"/>
      <c r="X3947" s="54"/>
      <c r="Y3947" s="54"/>
      <c r="Z3947" s="54"/>
      <c r="AA3947" s="54"/>
      <c r="AB3947" s="54"/>
      <c r="AC3947" s="54"/>
      <c r="AD3947" s="54"/>
      <c r="AE3947" s="54"/>
      <c r="AF3947" s="53"/>
      <c r="AG3947" s="54"/>
      <c r="AH3947" s="54"/>
      <c r="AI3947" s="54"/>
      <c r="AJ3947" s="53"/>
      <c r="AK3947" s="53"/>
      <c r="AL3947" s="53"/>
      <c r="AM3947" s="53"/>
      <c r="AN3947" s="53"/>
      <c r="AO3947" s="53"/>
      <c r="AP3947" s="53"/>
      <c r="AQ3947" s="53"/>
      <c r="AR3947" s="53"/>
      <c r="AS3947" s="53"/>
      <c r="AT3947" s="53"/>
      <c r="AU3947" s="53"/>
      <c r="AV3947" s="53"/>
      <c r="AW3947" s="53"/>
      <c r="AX3947" s="53"/>
      <c r="AY3947" s="53"/>
    </row>
    <row r="3948" spans="18:51">
      <c r="R3948" s="55"/>
      <c r="S3948" s="53"/>
      <c r="T3948" s="53"/>
      <c r="U3948" s="53"/>
      <c r="V3948" s="53"/>
      <c r="W3948" s="53"/>
      <c r="X3948" s="54"/>
      <c r="Y3948" s="54"/>
      <c r="Z3948" s="54"/>
      <c r="AA3948" s="54"/>
      <c r="AB3948" s="54"/>
      <c r="AC3948" s="54"/>
      <c r="AD3948" s="54"/>
      <c r="AE3948" s="54"/>
      <c r="AF3948" s="53"/>
      <c r="AG3948" s="54"/>
      <c r="AH3948" s="54"/>
      <c r="AI3948" s="54"/>
      <c r="AJ3948" s="53"/>
      <c r="AK3948" s="53"/>
      <c r="AL3948" s="53"/>
      <c r="AM3948" s="53"/>
      <c r="AN3948" s="53"/>
      <c r="AO3948" s="53"/>
      <c r="AP3948" s="53"/>
      <c r="AQ3948" s="53"/>
      <c r="AR3948" s="53"/>
      <c r="AS3948" s="53"/>
      <c r="AT3948" s="53"/>
      <c r="AU3948" s="53"/>
      <c r="AV3948" s="53"/>
      <c r="AW3948" s="53"/>
      <c r="AX3948" s="53"/>
      <c r="AY3948" s="53"/>
    </row>
    <row r="3949" spans="18:51">
      <c r="R3949" s="55"/>
      <c r="S3949" s="53"/>
      <c r="T3949" s="53"/>
      <c r="U3949" s="53"/>
      <c r="V3949" s="53"/>
      <c r="W3949" s="53"/>
      <c r="X3949" s="54"/>
      <c r="Y3949" s="54"/>
      <c r="Z3949" s="54"/>
      <c r="AA3949" s="54"/>
      <c r="AB3949" s="54"/>
      <c r="AC3949" s="54"/>
      <c r="AD3949" s="54"/>
      <c r="AE3949" s="54"/>
      <c r="AF3949" s="53"/>
      <c r="AG3949" s="54"/>
      <c r="AH3949" s="54"/>
      <c r="AI3949" s="54"/>
      <c r="AJ3949" s="53"/>
      <c r="AK3949" s="53"/>
      <c r="AL3949" s="53"/>
      <c r="AM3949" s="53"/>
      <c r="AN3949" s="53"/>
      <c r="AO3949" s="53"/>
      <c r="AP3949" s="53"/>
      <c r="AQ3949" s="53"/>
      <c r="AR3949" s="53"/>
      <c r="AS3949" s="53"/>
      <c r="AT3949" s="53"/>
      <c r="AU3949" s="53"/>
      <c r="AV3949" s="53"/>
      <c r="AW3949" s="53"/>
      <c r="AX3949" s="53"/>
      <c r="AY3949" s="53"/>
    </row>
    <row r="3950" spans="18:51">
      <c r="R3950" s="55"/>
      <c r="S3950" s="53"/>
      <c r="T3950" s="53"/>
      <c r="U3950" s="53"/>
      <c r="V3950" s="53"/>
      <c r="W3950" s="53"/>
      <c r="X3950" s="54"/>
      <c r="Y3950" s="54"/>
      <c r="Z3950" s="54"/>
      <c r="AA3950" s="54"/>
      <c r="AB3950" s="54"/>
      <c r="AC3950" s="54"/>
      <c r="AD3950" s="54"/>
      <c r="AE3950" s="54"/>
      <c r="AF3950" s="53"/>
      <c r="AG3950" s="54"/>
      <c r="AH3950" s="54"/>
      <c r="AI3950" s="54"/>
      <c r="AJ3950" s="53"/>
      <c r="AK3950" s="53"/>
      <c r="AL3950" s="53"/>
      <c r="AM3950" s="53"/>
      <c r="AN3950" s="53"/>
      <c r="AO3950" s="53"/>
      <c r="AP3950" s="53"/>
      <c r="AQ3950" s="53"/>
      <c r="AR3950" s="53"/>
      <c r="AS3950" s="53"/>
      <c r="AT3950" s="53"/>
      <c r="AU3950" s="53"/>
      <c r="AV3950" s="53"/>
      <c r="AW3950" s="53"/>
      <c r="AX3950" s="53"/>
      <c r="AY3950" s="53"/>
    </row>
    <row r="3951" spans="18:51">
      <c r="R3951" s="55"/>
      <c r="S3951" s="53"/>
      <c r="T3951" s="53"/>
      <c r="U3951" s="53"/>
      <c r="V3951" s="53"/>
      <c r="W3951" s="53"/>
      <c r="X3951" s="54"/>
      <c r="Y3951" s="54"/>
      <c r="Z3951" s="54"/>
      <c r="AA3951" s="54"/>
      <c r="AB3951" s="54"/>
      <c r="AC3951" s="54"/>
      <c r="AD3951" s="54"/>
      <c r="AE3951" s="54"/>
      <c r="AF3951" s="53"/>
      <c r="AG3951" s="54"/>
      <c r="AH3951" s="54"/>
      <c r="AI3951" s="54"/>
      <c r="AJ3951" s="53"/>
      <c r="AK3951" s="53"/>
      <c r="AL3951" s="53"/>
      <c r="AM3951" s="53"/>
      <c r="AN3951" s="53"/>
      <c r="AO3951" s="53"/>
      <c r="AP3951" s="53"/>
      <c r="AQ3951" s="53"/>
      <c r="AR3951" s="53"/>
      <c r="AS3951" s="53"/>
      <c r="AT3951" s="53"/>
      <c r="AU3951" s="53"/>
      <c r="AV3951" s="53"/>
      <c r="AW3951" s="53"/>
      <c r="AX3951" s="53"/>
      <c r="AY3951" s="53"/>
    </row>
    <row r="3952" spans="18:51">
      <c r="R3952" s="55"/>
      <c r="S3952" s="53"/>
      <c r="T3952" s="53"/>
      <c r="U3952" s="53"/>
      <c r="V3952" s="53"/>
      <c r="W3952" s="53"/>
      <c r="X3952" s="54"/>
      <c r="Y3952" s="54"/>
      <c r="Z3952" s="54"/>
      <c r="AA3952" s="54"/>
      <c r="AB3952" s="54"/>
      <c r="AC3952" s="54"/>
      <c r="AD3952" s="54"/>
      <c r="AE3952" s="54"/>
      <c r="AF3952" s="53"/>
      <c r="AG3952" s="54"/>
      <c r="AH3952" s="54"/>
      <c r="AI3952" s="54"/>
      <c r="AJ3952" s="53"/>
      <c r="AK3952" s="53"/>
      <c r="AL3952" s="53"/>
      <c r="AM3952" s="53"/>
      <c r="AN3952" s="53"/>
      <c r="AO3952" s="53"/>
      <c r="AP3952" s="53"/>
      <c r="AQ3952" s="53"/>
      <c r="AR3952" s="53"/>
      <c r="AS3952" s="53"/>
      <c r="AT3952" s="53"/>
      <c r="AU3952" s="53"/>
      <c r="AV3952" s="53"/>
      <c r="AW3952" s="53"/>
      <c r="AX3952" s="53"/>
      <c r="AY3952" s="53"/>
    </row>
    <row r="3953" spans="18:51">
      <c r="R3953" s="55"/>
      <c r="S3953" s="53"/>
      <c r="T3953" s="53"/>
      <c r="U3953" s="53"/>
      <c r="V3953" s="53"/>
      <c r="W3953" s="53"/>
      <c r="X3953" s="54"/>
      <c r="Y3953" s="54"/>
      <c r="Z3953" s="54"/>
      <c r="AA3953" s="54"/>
      <c r="AB3953" s="54"/>
      <c r="AC3953" s="54"/>
      <c r="AD3953" s="54"/>
      <c r="AE3953" s="54"/>
      <c r="AF3953" s="53"/>
      <c r="AG3953" s="54"/>
      <c r="AH3953" s="54"/>
      <c r="AI3953" s="54"/>
      <c r="AJ3953" s="53"/>
      <c r="AK3953" s="53"/>
      <c r="AL3953" s="53"/>
      <c r="AM3953" s="53"/>
      <c r="AN3953" s="53"/>
      <c r="AO3953" s="53"/>
      <c r="AP3953" s="53"/>
      <c r="AQ3953" s="53"/>
      <c r="AR3953" s="53"/>
      <c r="AS3953" s="53"/>
      <c r="AT3953" s="53"/>
      <c r="AU3953" s="53"/>
      <c r="AV3953" s="53"/>
      <c r="AW3953" s="53"/>
      <c r="AX3953" s="53"/>
      <c r="AY3953" s="53"/>
    </row>
    <row r="3954" spans="18:51">
      <c r="R3954" s="55"/>
      <c r="S3954" s="53"/>
      <c r="T3954" s="53"/>
      <c r="U3954" s="53"/>
      <c r="V3954" s="53"/>
      <c r="W3954" s="53"/>
      <c r="X3954" s="54"/>
      <c r="Y3954" s="54"/>
      <c r="Z3954" s="54"/>
      <c r="AA3954" s="54"/>
      <c r="AB3954" s="54"/>
      <c r="AC3954" s="54"/>
      <c r="AD3954" s="54"/>
      <c r="AE3954" s="54"/>
      <c r="AF3954" s="53"/>
      <c r="AG3954" s="54"/>
      <c r="AH3954" s="54"/>
      <c r="AI3954" s="54"/>
      <c r="AJ3954" s="53"/>
      <c r="AK3954" s="53"/>
      <c r="AL3954" s="53"/>
      <c r="AM3954" s="53"/>
      <c r="AN3954" s="53"/>
      <c r="AO3954" s="53"/>
      <c r="AP3954" s="53"/>
      <c r="AQ3954" s="53"/>
      <c r="AR3954" s="53"/>
      <c r="AS3954" s="53"/>
      <c r="AT3954" s="53"/>
      <c r="AU3954" s="53"/>
      <c r="AV3954" s="53"/>
      <c r="AW3954" s="53"/>
      <c r="AX3954" s="53"/>
      <c r="AY3954" s="53"/>
    </row>
    <row r="3955" spans="18:51">
      <c r="R3955" s="55"/>
      <c r="S3955" s="53"/>
      <c r="T3955" s="53"/>
      <c r="U3955" s="53"/>
      <c r="V3955" s="53"/>
      <c r="W3955" s="53"/>
      <c r="X3955" s="54"/>
      <c r="Y3955" s="54"/>
      <c r="Z3955" s="54"/>
      <c r="AA3955" s="54"/>
      <c r="AB3955" s="54"/>
      <c r="AC3955" s="54"/>
      <c r="AD3955" s="54"/>
      <c r="AE3955" s="54"/>
      <c r="AF3955" s="53"/>
      <c r="AG3955" s="54"/>
      <c r="AH3955" s="54"/>
      <c r="AI3955" s="54"/>
      <c r="AJ3955" s="53"/>
      <c r="AK3955" s="53"/>
      <c r="AL3955" s="53"/>
      <c r="AM3955" s="53"/>
      <c r="AN3955" s="53"/>
      <c r="AO3955" s="53"/>
      <c r="AP3955" s="53"/>
      <c r="AQ3955" s="53"/>
      <c r="AR3955" s="53"/>
      <c r="AS3955" s="53"/>
      <c r="AT3955" s="53"/>
      <c r="AU3955" s="53"/>
      <c r="AV3955" s="53"/>
      <c r="AW3955" s="53"/>
      <c r="AX3955" s="53"/>
      <c r="AY3955" s="53"/>
    </row>
    <row r="3956" spans="18:51">
      <c r="R3956" s="55"/>
      <c r="S3956" s="53"/>
      <c r="T3956" s="53"/>
      <c r="U3956" s="53"/>
      <c r="V3956" s="53"/>
      <c r="W3956" s="53"/>
      <c r="X3956" s="54"/>
      <c r="Y3956" s="54"/>
      <c r="Z3956" s="54"/>
      <c r="AA3956" s="54"/>
      <c r="AB3956" s="54"/>
      <c r="AC3956" s="54"/>
      <c r="AD3956" s="54"/>
      <c r="AE3956" s="54"/>
      <c r="AF3956" s="53"/>
      <c r="AG3956" s="54"/>
      <c r="AH3956" s="54"/>
      <c r="AI3956" s="54"/>
      <c r="AJ3956" s="53"/>
      <c r="AK3956" s="53"/>
      <c r="AL3956" s="53"/>
      <c r="AM3956" s="53"/>
      <c r="AN3956" s="53"/>
      <c r="AO3956" s="53"/>
      <c r="AP3956" s="53"/>
      <c r="AQ3956" s="53"/>
      <c r="AR3956" s="53"/>
      <c r="AS3956" s="53"/>
      <c r="AT3956" s="53"/>
      <c r="AU3956" s="53"/>
      <c r="AV3956" s="53"/>
      <c r="AW3956" s="53"/>
      <c r="AX3956" s="53"/>
      <c r="AY3956" s="53"/>
    </row>
    <row r="3957" spans="18:51">
      <c r="R3957" s="55"/>
      <c r="S3957" s="53"/>
      <c r="T3957" s="53"/>
      <c r="U3957" s="53"/>
      <c r="V3957" s="53"/>
      <c r="W3957" s="53"/>
      <c r="X3957" s="54"/>
      <c r="Y3957" s="54"/>
      <c r="Z3957" s="54"/>
      <c r="AA3957" s="54"/>
      <c r="AB3957" s="54"/>
      <c r="AC3957" s="54"/>
      <c r="AD3957" s="54"/>
      <c r="AE3957" s="54"/>
      <c r="AF3957" s="53"/>
      <c r="AG3957" s="54"/>
      <c r="AH3957" s="54"/>
      <c r="AI3957" s="54"/>
      <c r="AJ3957" s="53"/>
      <c r="AK3957" s="53"/>
      <c r="AL3957" s="53"/>
      <c r="AM3957" s="53"/>
      <c r="AN3957" s="53"/>
      <c r="AO3957" s="53"/>
      <c r="AP3957" s="53"/>
      <c r="AQ3957" s="53"/>
      <c r="AR3957" s="53"/>
      <c r="AS3957" s="53"/>
      <c r="AT3957" s="53"/>
      <c r="AU3957" s="53"/>
      <c r="AV3957" s="53"/>
      <c r="AW3957" s="53"/>
      <c r="AX3957" s="53"/>
      <c r="AY3957" s="53"/>
    </row>
    <row r="3958" spans="18:51">
      <c r="R3958" s="55"/>
      <c r="S3958" s="53"/>
      <c r="T3958" s="53"/>
      <c r="U3958" s="53"/>
      <c r="V3958" s="53"/>
      <c r="W3958" s="53"/>
      <c r="X3958" s="54"/>
      <c r="Y3958" s="54"/>
      <c r="Z3958" s="54"/>
      <c r="AA3958" s="54"/>
      <c r="AB3958" s="54"/>
      <c r="AC3958" s="54"/>
      <c r="AD3958" s="54"/>
      <c r="AE3958" s="54"/>
      <c r="AF3958" s="53"/>
      <c r="AG3958" s="54"/>
      <c r="AH3958" s="54"/>
      <c r="AI3958" s="54"/>
      <c r="AJ3958" s="53"/>
      <c r="AK3958" s="53"/>
      <c r="AL3958" s="53"/>
      <c r="AM3958" s="53"/>
      <c r="AN3958" s="53"/>
      <c r="AO3958" s="53"/>
      <c r="AP3958" s="53"/>
      <c r="AQ3958" s="53"/>
      <c r="AR3958" s="53"/>
      <c r="AS3958" s="53"/>
      <c r="AT3958" s="53"/>
      <c r="AU3958" s="53"/>
      <c r="AV3958" s="53"/>
      <c r="AW3958" s="53"/>
      <c r="AX3958" s="53"/>
      <c r="AY3958" s="53"/>
    </row>
    <row r="3959" spans="18:51">
      <c r="R3959" s="55"/>
      <c r="S3959" s="53"/>
      <c r="T3959" s="53"/>
      <c r="U3959" s="53"/>
      <c r="V3959" s="53"/>
      <c r="W3959" s="53"/>
      <c r="X3959" s="54"/>
      <c r="Y3959" s="54"/>
      <c r="Z3959" s="54"/>
      <c r="AA3959" s="54"/>
      <c r="AB3959" s="54"/>
      <c r="AC3959" s="54"/>
      <c r="AD3959" s="54"/>
      <c r="AE3959" s="54"/>
      <c r="AF3959" s="53"/>
      <c r="AG3959" s="54"/>
      <c r="AH3959" s="54"/>
      <c r="AI3959" s="54"/>
      <c r="AJ3959" s="53"/>
      <c r="AK3959" s="53"/>
      <c r="AL3959" s="53"/>
      <c r="AM3959" s="53"/>
      <c r="AN3959" s="53"/>
      <c r="AO3959" s="53"/>
      <c r="AP3959" s="53"/>
      <c r="AQ3959" s="53"/>
      <c r="AR3959" s="53"/>
      <c r="AS3959" s="53"/>
      <c r="AT3959" s="53"/>
      <c r="AU3959" s="53"/>
      <c r="AV3959" s="53"/>
      <c r="AW3959" s="53"/>
      <c r="AX3959" s="53"/>
      <c r="AY3959" s="53"/>
    </row>
    <row r="3960" spans="18:51">
      <c r="R3960" s="55"/>
      <c r="S3960" s="53"/>
      <c r="T3960" s="53"/>
      <c r="U3960" s="53"/>
      <c r="V3960" s="53"/>
      <c r="W3960" s="53"/>
      <c r="X3960" s="54"/>
      <c r="Y3960" s="54"/>
      <c r="Z3960" s="54"/>
      <c r="AA3960" s="54"/>
      <c r="AB3960" s="54"/>
      <c r="AC3960" s="54"/>
      <c r="AD3960" s="54"/>
      <c r="AE3960" s="54"/>
      <c r="AF3960" s="53"/>
      <c r="AG3960" s="54"/>
      <c r="AH3960" s="54"/>
      <c r="AI3960" s="54"/>
      <c r="AJ3960" s="53"/>
      <c r="AK3960" s="53"/>
      <c r="AL3960" s="53"/>
      <c r="AM3960" s="53"/>
      <c r="AN3960" s="53"/>
      <c r="AO3960" s="53"/>
      <c r="AP3960" s="53"/>
      <c r="AQ3960" s="53"/>
      <c r="AR3960" s="53"/>
      <c r="AS3960" s="53"/>
      <c r="AT3960" s="53"/>
      <c r="AU3960" s="53"/>
      <c r="AV3960" s="53"/>
      <c r="AW3960" s="53"/>
      <c r="AX3960" s="53"/>
      <c r="AY3960" s="53"/>
    </row>
    <row r="3961" spans="18:51">
      <c r="R3961" s="55"/>
      <c r="S3961" s="53"/>
      <c r="T3961" s="53"/>
      <c r="U3961" s="53"/>
      <c r="V3961" s="53"/>
      <c r="W3961" s="53"/>
      <c r="X3961" s="54"/>
      <c r="Y3961" s="54"/>
      <c r="Z3961" s="54"/>
      <c r="AA3961" s="54"/>
      <c r="AB3961" s="54"/>
      <c r="AC3961" s="54"/>
      <c r="AD3961" s="54"/>
      <c r="AE3961" s="54"/>
      <c r="AF3961" s="53"/>
      <c r="AG3961" s="54"/>
      <c r="AH3961" s="54"/>
      <c r="AI3961" s="54"/>
      <c r="AJ3961" s="53"/>
      <c r="AK3961" s="53"/>
      <c r="AL3961" s="53"/>
      <c r="AM3961" s="53"/>
      <c r="AN3961" s="53"/>
      <c r="AO3961" s="53"/>
      <c r="AP3961" s="53"/>
      <c r="AQ3961" s="53"/>
      <c r="AR3961" s="53"/>
      <c r="AS3961" s="53"/>
      <c r="AT3961" s="53"/>
      <c r="AU3961" s="53"/>
      <c r="AV3961" s="53"/>
      <c r="AW3961" s="53"/>
      <c r="AX3961" s="53"/>
      <c r="AY3961" s="53"/>
    </row>
    <row r="3962" spans="18:51">
      <c r="R3962" s="55"/>
      <c r="S3962" s="53"/>
      <c r="T3962" s="53"/>
      <c r="U3962" s="53"/>
      <c r="V3962" s="53"/>
      <c r="W3962" s="53"/>
      <c r="X3962" s="54"/>
      <c r="Y3962" s="54"/>
      <c r="Z3962" s="54"/>
      <c r="AA3962" s="54"/>
      <c r="AB3962" s="54"/>
      <c r="AC3962" s="54"/>
      <c r="AD3962" s="54"/>
      <c r="AE3962" s="54"/>
      <c r="AF3962" s="53"/>
      <c r="AG3962" s="54"/>
      <c r="AH3962" s="54"/>
      <c r="AI3962" s="54"/>
      <c r="AJ3962" s="53"/>
      <c r="AK3962" s="53"/>
      <c r="AL3962" s="53"/>
      <c r="AM3962" s="53"/>
      <c r="AN3962" s="53"/>
      <c r="AO3962" s="53"/>
      <c r="AP3962" s="53"/>
      <c r="AQ3962" s="53"/>
      <c r="AR3962" s="53"/>
      <c r="AS3962" s="53"/>
      <c r="AT3962" s="53"/>
      <c r="AU3962" s="53"/>
      <c r="AV3962" s="53"/>
      <c r="AW3962" s="53"/>
      <c r="AX3962" s="53"/>
      <c r="AY3962" s="53"/>
    </row>
    <row r="3963" spans="18:51">
      <c r="R3963" s="55"/>
      <c r="S3963" s="53"/>
      <c r="T3963" s="53"/>
      <c r="U3963" s="53"/>
      <c r="V3963" s="53"/>
      <c r="W3963" s="53"/>
      <c r="X3963" s="54"/>
      <c r="Y3963" s="54"/>
      <c r="Z3963" s="54"/>
      <c r="AA3963" s="54"/>
      <c r="AB3963" s="54"/>
      <c r="AC3963" s="54"/>
      <c r="AD3963" s="54"/>
      <c r="AE3963" s="54"/>
      <c r="AF3963" s="53"/>
      <c r="AG3963" s="54"/>
      <c r="AH3963" s="54"/>
      <c r="AI3963" s="54"/>
      <c r="AJ3963" s="53"/>
      <c r="AK3963" s="53"/>
      <c r="AL3963" s="53"/>
      <c r="AM3963" s="53"/>
      <c r="AN3963" s="53"/>
      <c r="AO3963" s="53"/>
      <c r="AP3963" s="53"/>
      <c r="AQ3963" s="53"/>
      <c r="AR3963" s="53"/>
      <c r="AS3963" s="53"/>
      <c r="AT3963" s="53"/>
      <c r="AU3963" s="53"/>
      <c r="AV3963" s="53"/>
      <c r="AW3963" s="53"/>
      <c r="AX3963" s="53"/>
      <c r="AY3963" s="53"/>
    </row>
    <row r="3964" spans="18:51">
      <c r="R3964" s="55"/>
      <c r="S3964" s="53"/>
      <c r="T3964" s="53"/>
      <c r="U3964" s="53"/>
      <c r="V3964" s="53"/>
      <c r="W3964" s="53"/>
      <c r="X3964" s="54"/>
      <c r="Y3964" s="54"/>
      <c r="Z3964" s="54"/>
      <c r="AA3964" s="54"/>
      <c r="AB3964" s="54"/>
      <c r="AC3964" s="54"/>
      <c r="AD3964" s="54"/>
      <c r="AE3964" s="54"/>
      <c r="AF3964" s="53"/>
      <c r="AG3964" s="54"/>
      <c r="AH3964" s="54"/>
      <c r="AI3964" s="54"/>
      <c r="AJ3964" s="53"/>
      <c r="AK3964" s="53"/>
      <c r="AL3964" s="53"/>
      <c r="AM3964" s="53"/>
      <c r="AN3964" s="53"/>
      <c r="AO3964" s="53"/>
      <c r="AP3964" s="53"/>
      <c r="AQ3964" s="53"/>
      <c r="AR3964" s="53"/>
      <c r="AS3964" s="53"/>
      <c r="AT3964" s="53"/>
      <c r="AU3964" s="53"/>
      <c r="AV3964" s="53"/>
      <c r="AW3964" s="53"/>
      <c r="AX3964" s="53"/>
      <c r="AY3964" s="53"/>
    </row>
    <row r="3965" spans="18:51">
      <c r="R3965" s="55"/>
      <c r="S3965" s="53"/>
      <c r="T3965" s="53"/>
      <c r="U3965" s="53"/>
      <c r="V3965" s="53"/>
      <c r="W3965" s="53"/>
      <c r="X3965" s="54"/>
      <c r="Y3965" s="54"/>
      <c r="Z3965" s="54"/>
      <c r="AA3965" s="54"/>
      <c r="AB3965" s="54"/>
      <c r="AC3965" s="54"/>
      <c r="AD3965" s="54"/>
      <c r="AE3965" s="54"/>
      <c r="AF3965" s="53"/>
      <c r="AG3965" s="54"/>
      <c r="AH3965" s="54"/>
      <c r="AI3965" s="54"/>
      <c r="AJ3965" s="53"/>
      <c r="AK3965" s="53"/>
      <c r="AL3965" s="53"/>
      <c r="AM3965" s="53"/>
      <c r="AN3965" s="53"/>
      <c r="AO3965" s="53"/>
      <c r="AP3965" s="53"/>
      <c r="AQ3965" s="53"/>
      <c r="AR3965" s="53"/>
      <c r="AS3965" s="53"/>
      <c r="AT3965" s="53"/>
      <c r="AU3965" s="53"/>
      <c r="AV3965" s="53"/>
      <c r="AW3965" s="53"/>
      <c r="AX3965" s="53"/>
      <c r="AY3965" s="53"/>
    </row>
    <row r="3966" spans="18:51">
      <c r="R3966" s="55"/>
      <c r="S3966" s="53"/>
      <c r="T3966" s="53"/>
      <c r="U3966" s="53"/>
      <c r="V3966" s="53"/>
      <c r="W3966" s="53"/>
      <c r="X3966" s="54"/>
      <c r="Y3966" s="54"/>
      <c r="Z3966" s="54"/>
      <c r="AA3966" s="54"/>
      <c r="AB3966" s="54"/>
      <c r="AC3966" s="54"/>
      <c r="AD3966" s="54"/>
      <c r="AE3966" s="54"/>
      <c r="AF3966" s="53"/>
      <c r="AG3966" s="54"/>
      <c r="AH3966" s="54"/>
      <c r="AI3966" s="54"/>
      <c r="AJ3966" s="53"/>
      <c r="AK3966" s="53"/>
      <c r="AL3966" s="53"/>
      <c r="AM3966" s="53"/>
      <c r="AN3966" s="53"/>
      <c r="AO3966" s="53"/>
      <c r="AP3966" s="53"/>
      <c r="AQ3966" s="53"/>
      <c r="AR3966" s="53"/>
      <c r="AS3966" s="53"/>
      <c r="AT3966" s="53"/>
      <c r="AU3966" s="53"/>
      <c r="AV3966" s="53"/>
      <c r="AW3966" s="53"/>
      <c r="AX3966" s="53"/>
      <c r="AY3966" s="53"/>
    </row>
    <row r="3967" spans="18:51">
      <c r="R3967" s="55"/>
      <c r="S3967" s="53"/>
      <c r="T3967" s="53"/>
      <c r="U3967" s="53"/>
      <c r="V3967" s="53"/>
      <c r="W3967" s="53"/>
      <c r="X3967" s="54"/>
      <c r="Y3967" s="54"/>
      <c r="Z3967" s="54"/>
      <c r="AA3967" s="54"/>
      <c r="AB3967" s="54"/>
      <c r="AC3967" s="54"/>
      <c r="AD3967" s="54"/>
      <c r="AE3967" s="54"/>
      <c r="AF3967" s="53"/>
      <c r="AG3967" s="54"/>
      <c r="AH3967" s="54"/>
      <c r="AI3967" s="54"/>
      <c r="AJ3967" s="53"/>
      <c r="AK3967" s="53"/>
      <c r="AL3967" s="53"/>
      <c r="AM3967" s="53"/>
      <c r="AN3967" s="53"/>
      <c r="AO3967" s="53"/>
      <c r="AP3967" s="53"/>
      <c r="AQ3967" s="53"/>
      <c r="AR3967" s="53"/>
      <c r="AS3967" s="53"/>
      <c r="AT3967" s="53"/>
      <c r="AU3967" s="53"/>
      <c r="AV3967" s="53"/>
      <c r="AW3967" s="53"/>
      <c r="AX3967" s="53"/>
      <c r="AY3967" s="53"/>
    </row>
    <row r="3968" spans="18:51">
      <c r="R3968" s="55"/>
      <c r="S3968" s="53"/>
      <c r="T3968" s="53"/>
      <c r="U3968" s="53"/>
      <c r="V3968" s="53"/>
      <c r="W3968" s="53"/>
      <c r="X3968" s="54"/>
      <c r="Y3968" s="54"/>
      <c r="Z3968" s="54"/>
      <c r="AA3968" s="54"/>
      <c r="AB3968" s="54"/>
      <c r="AC3968" s="54"/>
      <c r="AD3968" s="54"/>
      <c r="AE3968" s="54"/>
      <c r="AF3968" s="53"/>
      <c r="AG3968" s="54"/>
      <c r="AH3968" s="54"/>
      <c r="AI3968" s="54"/>
      <c r="AJ3968" s="53"/>
      <c r="AK3968" s="53"/>
      <c r="AL3968" s="53"/>
      <c r="AM3968" s="53"/>
      <c r="AN3968" s="53"/>
      <c r="AO3968" s="53"/>
      <c r="AP3968" s="53"/>
      <c r="AQ3968" s="53"/>
      <c r="AR3968" s="53"/>
      <c r="AS3968" s="53"/>
      <c r="AT3968" s="53"/>
      <c r="AU3968" s="53"/>
      <c r="AV3968" s="53"/>
      <c r="AW3968" s="53"/>
      <c r="AX3968" s="53"/>
      <c r="AY3968" s="53"/>
    </row>
    <row r="3969" spans="18:51">
      <c r="R3969" s="55"/>
      <c r="S3969" s="53"/>
      <c r="T3969" s="53"/>
      <c r="U3969" s="53"/>
      <c r="V3969" s="53"/>
      <c r="W3969" s="53"/>
      <c r="X3969" s="54"/>
      <c r="Y3969" s="54"/>
      <c r="Z3969" s="54"/>
      <c r="AA3969" s="54"/>
      <c r="AB3969" s="54"/>
      <c r="AC3969" s="54"/>
      <c r="AD3969" s="54"/>
      <c r="AE3969" s="54"/>
      <c r="AF3969" s="53"/>
      <c r="AG3969" s="54"/>
      <c r="AH3969" s="54"/>
      <c r="AI3969" s="54"/>
      <c r="AJ3969" s="53"/>
      <c r="AK3969" s="53"/>
      <c r="AL3969" s="53"/>
      <c r="AM3969" s="53"/>
      <c r="AN3969" s="53"/>
      <c r="AO3969" s="53"/>
      <c r="AP3969" s="53"/>
      <c r="AQ3969" s="53"/>
      <c r="AR3969" s="53"/>
      <c r="AS3969" s="53"/>
      <c r="AT3969" s="53"/>
      <c r="AU3969" s="53"/>
      <c r="AV3969" s="53"/>
      <c r="AW3969" s="53"/>
      <c r="AX3969" s="53"/>
      <c r="AY3969" s="53"/>
    </row>
    <row r="3970" spans="18:51">
      <c r="R3970" s="55"/>
      <c r="S3970" s="53"/>
      <c r="T3970" s="53"/>
      <c r="U3970" s="53"/>
      <c r="V3970" s="53"/>
      <c r="W3970" s="53"/>
      <c r="X3970" s="54"/>
      <c r="Y3970" s="54"/>
      <c r="Z3970" s="54"/>
      <c r="AA3970" s="54"/>
      <c r="AB3970" s="54"/>
      <c r="AC3970" s="54"/>
      <c r="AD3970" s="54"/>
      <c r="AE3970" s="54"/>
      <c r="AF3970" s="53"/>
      <c r="AG3970" s="54"/>
      <c r="AH3970" s="54"/>
      <c r="AI3970" s="54"/>
      <c r="AJ3970" s="53"/>
      <c r="AK3970" s="53"/>
      <c r="AL3970" s="53"/>
      <c r="AM3970" s="53"/>
      <c r="AN3970" s="53"/>
      <c r="AO3970" s="53"/>
      <c r="AP3970" s="53"/>
      <c r="AQ3970" s="53"/>
      <c r="AR3970" s="53"/>
      <c r="AS3970" s="53"/>
      <c r="AT3970" s="53"/>
      <c r="AU3970" s="53"/>
      <c r="AV3970" s="53"/>
      <c r="AW3970" s="53"/>
      <c r="AX3970" s="53"/>
      <c r="AY3970" s="53"/>
    </row>
    <row r="3971" spans="18:51">
      <c r="R3971" s="55"/>
      <c r="S3971" s="53"/>
      <c r="T3971" s="53"/>
      <c r="U3971" s="53"/>
      <c r="V3971" s="53"/>
      <c r="W3971" s="53"/>
      <c r="X3971" s="54"/>
      <c r="Y3971" s="54"/>
      <c r="Z3971" s="54"/>
      <c r="AA3971" s="54"/>
      <c r="AB3971" s="54"/>
      <c r="AC3971" s="54"/>
      <c r="AD3971" s="54"/>
      <c r="AE3971" s="54"/>
      <c r="AF3971" s="53"/>
      <c r="AG3971" s="54"/>
      <c r="AH3971" s="54"/>
      <c r="AI3971" s="54"/>
      <c r="AJ3971" s="53"/>
      <c r="AK3971" s="53"/>
      <c r="AL3971" s="53"/>
      <c r="AM3971" s="53"/>
      <c r="AN3971" s="53"/>
      <c r="AO3971" s="53"/>
      <c r="AP3971" s="53"/>
      <c r="AQ3971" s="53"/>
      <c r="AR3971" s="53"/>
      <c r="AS3971" s="53"/>
      <c r="AT3971" s="53"/>
      <c r="AU3971" s="53"/>
      <c r="AV3971" s="53"/>
      <c r="AW3971" s="53"/>
      <c r="AX3971" s="53"/>
      <c r="AY3971" s="53"/>
    </row>
    <row r="3972" spans="18:51">
      <c r="R3972" s="55"/>
      <c r="S3972" s="53"/>
      <c r="T3972" s="53"/>
      <c r="U3972" s="53"/>
      <c r="V3972" s="53"/>
      <c r="W3972" s="53"/>
      <c r="X3972" s="54"/>
      <c r="Y3972" s="54"/>
      <c r="Z3972" s="54"/>
      <c r="AA3972" s="54"/>
      <c r="AB3972" s="54"/>
      <c r="AC3972" s="54"/>
      <c r="AD3972" s="54"/>
      <c r="AE3972" s="54"/>
      <c r="AF3972" s="53"/>
      <c r="AG3972" s="54"/>
      <c r="AH3972" s="54"/>
      <c r="AI3972" s="54"/>
      <c r="AJ3972" s="53"/>
      <c r="AK3972" s="53"/>
      <c r="AL3972" s="53"/>
      <c r="AM3972" s="53"/>
      <c r="AN3972" s="53"/>
      <c r="AO3972" s="53"/>
      <c r="AP3972" s="53"/>
      <c r="AQ3972" s="53"/>
      <c r="AR3972" s="53"/>
      <c r="AS3972" s="53"/>
      <c r="AT3972" s="53"/>
      <c r="AU3972" s="53"/>
      <c r="AV3972" s="53"/>
      <c r="AW3972" s="53"/>
      <c r="AX3972" s="53"/>
      <c r="AY3972" s="53"/>
    </row>
    <row r="3973" spans="18:51">
      <c r="R3973" s="55"/>
      <c r="S3973" s="53"/>
      <c r="T3973" s="53"/>
      <c r="U3973" s="53"/>
      <c r="V3973" s="53"/>
      <c r="W3973" s="53"/>
      <c r="X3973" s="54"/>
      <c r="Y3973" s="54"/>
      <c r="Z3973" s="54"/>
      <c r="AA3973" s="54"/>
      <c r="AB3973" s="54"/>
      <c r="AC3973" s="54"/>
      <c r="AD3973" s="54"/>
      <c r="AE3973" s="54"/>
      <c r="AF3973" s="53"/>
      <c r="AG3973" s="54"/>
      <c r="AH3973" s="54"/>
      <c r="AI3973" s="54"/>
      <c r="AJ3973" s="53"/>
      <c r="AK3973" s="53"/>
      <c r="AL3973" s="53"/>
      <c r="AM3973" s="53"/>
      <c r="AN3973" s="53"/>
      <c r="AO3973" s="53"/>
      <c r="AP3973" s="53"/>
      <c r="AQ3973" s="53"/>
      <c r="AR3973" s="53"/>
      <c r="AS3973" s="53"/>
      <c r="AT3973" s="53"/>
      <c r="AU3973" s="53"/>
      <c r="AV3973" s="53"/>
      <c r="AW3973" s="53"/>
      <c r="AX3973" s="53"/>
      <c r="AY3973" s="53"/>
    </row>
    <row r="3974" spans="18:51">
      <c r="R3974" s="55"/>
      <c r="S3974" s="53"/>
      <c r="T3974" s="53"/>
      <c r="U3974" s="53"/>
      <c r="V3974" s="53"/>
      <c r="W3974" s="53"/>
      <c r="X3974" s="54"/>
      <c r="Y3974" s="54"/>
      <c r="Z3974" s="54"/>
      <c r="AA3974" s="54"/>
      <c r="AB3974" s="54"/>
      <c r="AC3974" s="54"/>
      <c r="AD3974" s="54"/>
      <c r="AE3974" s="54"/>
      <c r="AF3974" s="53"/>
      <c r="AG3974" s="54"/>
      <c r="AH3974" s="54"/>
      <c r="AI3974" s="54"/>
      <c r="AJ3974" s="53"/>
      <c r="AK3974" s="53"/>
      <c r="AL3974" s="53"/>
      <c r="AM3974" s="53"/>
      <c r="AN3974" s="53"/>
      <c r="AO3974" s="53"/>
      <c r="AP3974" s="53"/>
      <c r="AQ3974" s="53"/>
      <c r="AR3974" s="53"/>
      <c r="AS3974" s="53"/>
      <c r="AT3974" s="53"/>
      <c r="AU3974" s="53"/>
      <c r="AV3974" s="53"/>
      <c r="AW3974" s="53"/>
      <c r="AX3974" s="53"/>
      <c r="AY3974" s="53"/>
    </row>
    <row r="3975" spans="18:51">
      <c r="R3975" s="55"/>
      <c r="S3975" s="53"/>
      <c r="T3975" s="53"/>
      <c r="U3975" s="53"/>
      <c r="V3975" s="53"/>
      <c r="W3975" s="53"/>
      <c r="X3975" s="54"/>
      <c r="Y3975" s="54"/>
      <c r="Z3975" s="54"/>
      <c r="AA3975" s="54"/>
      <c r="AB3975" s="54"/>
      <c r="AC3975" s="54"/>
      <c r="AD3975" s="54"/>
      <c r="AE3975" s="54"/>
      <c r="AF3975" s="53"/>
      <c r="AG3975" s="54"/>
      <c r="AH3975" s="54"/>
      <c r="AI3975" s="54"/>
      <c r="AJ3975" s="53"/>
      <c r="AK3975" s="53"/>
      <c r="AL3975" s="53"/>
      <c r="AM3975" s="53"/>
      <c r="AN3975" s="53"/>
      <c r="AO3975" s="53"/>
      <c r="AP3975" s="53"/>
      <c r="AQ3975" s="53"/>
      <c r="AR3975" s="53"/>
      <c r="AS3975" s="53"/>
      <c r="AT3975" s="53"/>
      <c r="AU3975" s="53"/>
      <c r="AV3975" s="53"/>
      <c r="AW3975" s="53"/>
      <c r="AX3975" s="53"/>
      <c r="AY3975" s="53"/>
    </row>
    <row r="3976" spans="18:51">
      <c r="R3976" s="55"/>
      <c r="S3976" s="53"/>
      <c r="T3976" s="53"/>
      <c r="U3976" s="53"/>
      <c r="V3976" s="53"/>
      <c r="W3976" s="53"/>
      <c r="X3976" s="54"/>
      <c r="Y3976" s="54"/>
      <c r="Z3976" s="54"/>
      <c r="AA3976" s="54"/>
      <c r="AB3976" s="54"/>
      <c r="AC3976" s="54"/>
      <c r="AD3976" s="54"/>
      <c r="AE3976" s="54"/>
      <c r="AF3976" s="53"/>
      <c r="AG3976" s="54"/>
      <c r="AH3976" s="54"/>
      <c r="AI3976" s="54"/>
      <c r="AJ3976" s="53"/>
      <c r="AK3976" s="53"/>
      <c r="AL3976" s="53"/>
      <c r="AM3976" s="53"/>
      <c r="AN3976" s="53"/>
      <c r="AO3976" s="53"/>
      <c r="AP3976" s="53"/>
      <c r="AQ3976" s="53"/>
      <c r="AR3976" s="53"/>
      <c r="AS3976" s="53"/>
      <c r="AT3976" s="53"/>
      <c r="AU3976" s="53"/>
      <c r="AV3976" s="53"/>
      <c r="AW3976" s="53"/>
      <c r="AX3976" s="53"/>
      <c r="AY3976" s="53"/>
    </row>
    <row r="3977" spans="18:51">
      <c r="R3977" s="55"/>
      <c r="S3977" s="53"/>
      <c r="T3977" s="53"/>
      <c r="U3977" s="53"/>
      <c r="V3977" s="53"/>
      <c r="W3977" s="53"/>
      <c r="X3977" s="54"/>
      <c r="Y3977" s="54"/>
      <c r="Z3977" s="54"/>
      <c r="AA3977" s="54"/>
      <c r="AB3977" s="54"/>
      <c r="AC3977" s="54"/>
      <c r="AD3977" s="54"/>
      <c r="AE3977" s="54"/>
      <c r="AF3977" s="53"/>
      <c r="AG3977" s="54"/>
      <c r="AH3977" s="54"/>
      <c r="AI3977" s="54"/>
      <c r="AJ3977" s="53"/>
      <c r="AK3977" s="53"/>
      <c r="AL3977" s="53"/>
      <c r="AM3977" s="53"/>
      <c r="AN3977" s="53"/>
      <c r="AO3977" s="53"/>
      <c r="AP3977" s="53"/>
      <c r="AQ3977" s="53"/>
      <c r="AR3977" s="53"/>
      <c r="AS3977" s="53"/>
      <c r="AT3977" s="53"/>
      <c r="AU3977" s="53"/>
      <c r="AV3977" s="53"/>
      <c r="AW3977" s="53"/>
      <c r="AX3977" s="53"/>
      <c r="AY3977" s="53"/>
    </row>
    <row r="3978" spans="18:51">
      <c r="R3978" s="55"/>
      <c r="S3978" s="53"/>
      <c r="T3978" s="53"/>
      <c r="U3978" s="53"/>
      <c r="V3978" s="53"/>
      <c r="W3978" s="53"/>
      <c r="X3978" s="54"/>
      <c r="Y3978" s="54"/>
      <c r="Z3978" s="54"/>
      <c r="AA3978" s="54"/>
      <c r="AB3978" s="54"/>
      <c r="AC3978" s="54"/>
      <c r="AD3978" s="54"/>
      <c r="AE3978" s="54"/>
      <c r="AF3978" s="53"/>
      <c r="AG3978" s="54"/>
      <c r="AH3978" s="54"/>
      <c r="AI3978" s="54"/>
      <c r="AJ3978" s="53"/>
      <c r="AK3978" s="53"/>
      <c r="AL3978" s="53"/>
      <c r="AM3978" s="53"/>
      <c r="AN3978" s="53"/>
      <c r="AO3978" s="53"/>
      <c r="AP3978" s="53"/>
      <c r="AQ3978" s="53"/>
      <c r="AR3978" s="53"/>
      <c r="AS3978" s="53"/>
      <c r="AT3978" s="53"/>
      <c r="AU3978" s="53"/>
      <c r="AV3978" s="53"/>
      <c r="AW3978" s="53"/>
      <c r="AX3978" s="53"/>
      <c r="AY3978" s="53"/>
    </row>
    <row r="3979" spans="18:51">
      <c r="R3979" s="55"/>
      <c r="S3979" s="53"/>
      <c r="T3979" s="53"/>
      <c r="U3979" s="53"/>
      <c r="V3979" s="53"/>
      <c r="W3979" s="53"/>
      <c r="X3979" s="54"/>
      <c r="Y3979" s="54"/>
      <c r="Z3979" s="54"/>
      <c r="AA3979" s="54"/>
      <c r="AB3979" s="54"/>
      <c r="AC3979" s="54"/>
      <c r="AD3979" s="54"/>
      <c r="AE3979" s="54"/>
      <c r="AF3979" s="53"/>
      <c r="AG3979" s="54"/>
      <c r="AH3979" s="54"/>
      <c r="AI3979" s="54"/>
      <c r="AJ3979" s="53"/>
      <c r="AK3979" s="53"/>
      <c r="AL3979" s="53"/>
      <c r="AM3979" s="53"/>
      <c r="AN3979" s="53"/>
      <c r="AO3979" s="53"/>
      <c r="AP3979" s="53"/>
      <c r="AQ3979" s="53"/>
      <c r="AR3979" s="53"/>
      <c r="AS3979" s="53"/>
      <c r="AT3979" s="53"/>
      <c r="AU3979" s="53"/>
      <c r="AV3979" s="53"/>
      <c r="AW3979" s="53"/>
      <c r="AX3979" s="53"/>
      <c r="AY3979" s="53"/>
    </row>
    <row r="3980" spans="18:51">
      <c r="R3980" s="55"/>
      <c r="S3980" s="53"/>
      <c r="T3980" s="53"/>
      <c r="U3980" s="53"/>
      <c r="V3980" s="53"/>
      <c r="W3980" s="53"/>
      <c r="X3980" s="54"/>
      <c r="Y3980" s="54"/>
      <c r="Z3980" s="54"/>
      <c r="AA3980" s="54"/>
      <c r="AB3980" s="54"/>
      <c r="AC3980" s="54"/>
      <c r="AD3980" s="54"/>
      <c r="AE3980" s="54"/>
      <c r="AF3980" s="53"/>
      <c r="AG3980" s="54"/>
      <c r="AH3980" s="54"/>
      <c r="AI3980" s="54"/>
      <c r="AJ3980" s="53"/>
      <c r="AK3980" s="53"/>
      <c r="AL3980" s="53"/>
      <c r="AM3980" s="53"/>
      <c r="AN3980" s="53"/>
      <c r="AO3980" s="53"/>
      <c r="AP3980" s="53"/>
      <c r="AQ3980" s="53"/>
      <c r="AR3980" s="53"/>
      <c r="AS3980" s="53"/>
      <c r="AT3980" s="53"/>
      <c r="AU3980" s="53"/>
      <c r="AV3980" s="53"/>
      <c r="AW3980" s="53"/>
      <c r="AX3980" s="53"/>
      <c r="AY3980" s="53"/>
    </row>
    <row r="3981" spans="18:51">
      <c r="R3981" s="55"/>
      <c r="S3981" s="53"/>
      <c r="T3981" s="53"/>
      <c r="U3981" s="53"/>
      <c r="V3981" s="53"/>
      <c r="W3981" s="53"/>
      <c r="X3981" s="54"/>
      <c r="Y3981" s="54"/>
      <c r="Z3981" s="54"/>
      <c r="AA3981" s="54"/>
      <c r="AB3981" s="54"/>
      <c r="AC3981" s="54"/>
      <c r="AD3981" s="54"/>
      <c r="AE3981" s="54"/>
      <c r="AF3981" s="53"/>
      <c r="AG3981" s="54"/>
      <c r="AH3981" s="54"/>
      <c r="AI3981" s="54"/>
      <c r="AJ3981" s="53"/>
      <c r="AK3981" s="53"/>
      <c r="AL3981" s="53"/>
      <c r="AM3981" s="53"/>
      <c r="AN3981" s="53"/>
      <c r="AO3981" s="53"/>
      <c r="AP3981" s="53"/>
      <c r="AQ3981" s="53"/>
      <c r="AR3981" s="53"/>
      <c r="AS3981" s="53"/>
      <c r="AT3981" s="53"/>
      <c r="AU3981" s="53"/>
      <c r="AV3981" s="53"/>
      <c r="AW3981" s="53"/>
      <c r="AX3981" s="53"/>
      <c r="AY3981" s="53"/>
    </row>
    <row r="3982" spans="18:51">
      <c r="R3982" s="55"/>
      <c r="S3982" s="53"/>
      <c r="T3982" s="53"/>
      <c r="U3982" s="53"/>
      <c r="V3982" s="53"/>
      <c r="W3982" s="53"/>
      <c r="X3982" s="54"/>
      <c r="Y3982" s="54"/>
      <c r="Z3982" s="54"/>
      <c r="AA3982" s="54"/>
      <c r="AB3982" s="54"/>
      <c r="AC3982" s="54"/>
      <c r="AD3982" s="54"/>
      <c r="AE3982" s="54"/>
      <c r="AF3982" s="53"/>
      <c r="AG3982" s="54"/>
      <c r="AH3982" s="54"/>
      <c r="AI3982" s="54"/>
      <c r="AJ3982" s="53"/>
      <c r="AK3982" s="53"/>
      <c r="AL3982" s="53"/>
      <c r="AM3982" s="53"/>
      <c r="AN3982" s="53"/>
      <c r="AO3982" s="53"/>
      <c r="AP3982" s="53"/>
      <c r="AQ3982" s="53"/>
      <c r="AR3982" s="53"/>
      <c r="AS3982" s="53"/>
      <c r="AT3982" s="53"/>
      <c r="AU3982" s="53"/>
      <c r="AV3982" s="53"/>
      <c r="AW3982" s="53"/>
      <c r="AX3982" s="53"/>
      <c r="AY3982" s="53"/>
    </row>
    <row r="3983" spans="18:51">
      <c r="R3983" s="55"/>
      <c r="S3983" s="53"/>
      <c r="T3983" s="53"/>
      <c r="U3983" s="53"/>
      <c r="V3983" s="53"/>
      <c r="W3983" s="53"/>
      <c r="X3983" s="54"/>
      <c r="Y3983" s="54"/>
      <c r="Z3983" s="54"/>
      <c r="AA3983" s="54"/>
      <c r="AB3983" s="54"/>
      <c r="AC3983" s="54"/>
      <c r="AD3983" s="54"/>
      <c r="AE3983" s="54"/>
      <c r="AF3983" s="53"/>
      <c r="AG3983" s="54"/>
      <c r="AH3983" s="54"/>
      <c r="AI3983" s="54"/>
      <c r="AJ3983" s="53"/>
      <c r="AK3983" s="53"/>
      <c r="AL3983" s="53"/>
      <c r="AM3983" s="53"/>
      <c r="AN3983" s="53"/>
      <c r="AO3983" s="53"/>
      <c r="AP3983" s="53"/>
      <c r="AQ3983" s="53"/>
      <c r="AR3983" s="53"/>
      <c r="AS3983" s="53"/>
      <c r="AT3983" s="53"/>
      <c r="AU3983" s="53"/>
      <c r="AV3983" s="53"/>
      <c r="AW3983" s="53"/>
      <c r="AX3983" s="53"/>
      <c r="AY3983" s="53"/>
    </row>
    <row r="3984" spans="18:51">
      <c r="R3984" s="55"/>
      <c r="S3984" s="53"/>
      <c r="T3984" s="53"/>
      <c r="U3984" s="53"/>
      <c r="V3984" s="53"/>
      <c r="W3984" s="53"/>
      <c r="X3984" s="54"/>
      <c r="Y3984" s="54"/>
      <c r="Z3984" s="54"/>
      <c r="AA3984" s="54"/>
      <c r="AB3984" s="54"/>
      <c r="AC3984" s="54"/>
      <c r="AD3984" s="54"/>
      <c r="AE3984" s="54"/>
      <c r="AF3984" s="53"/>
      <c r="AG3984" s="54"/>
      <c r="AH3984" s="54"/>
      <c r="AI3984" s="54"/>
      <c r="AJ3984" s="53"/>
      <c r="AK3984" s="53"/>
      <c r="AL3984" s="53"/>
      <c r="AM3984" s="53"/>
      <c r="AN3984" s="53"/>
      <c r="AO3984" s="53"/>
      <c r="AP3984" s="53"/>
      <c r="AQ3984" s="53"/>
      <c r="AR3984" s="53"/>
      <c r="AS3984" s="53"/>
      <c r="AT3984" s="53"/>
      <c r="AU3984" s="53"/>
      <c r="AV3984" s="53"/>
      <c r="AW3984" s="53"/>
      <c r="AX3984" s="53"/>
      <c r="AY3984" s="53"/>
    </row>
    <row r="3985" spans="18:51">
      <c r="R3985" s="55"/>
      <c r="S3985" s="53"/>
      <c r="T3985" s="53"/>
      <c r="U3985" s="53"/>
      <c r="V3985" s="53"/>
      <c r="W3985" s="53"/>
      <c r="X3985" s="54"/>
      <c r="Y3985" s="54"/>
      <c r="Z3985" s="54"/>
      <c r="AA3985" s="54"/>
      <c r="AB3985" s="54"/>
      <c r="AC3985" s="54"/>
      <c r="AD3985" s="54"/>
      <c r="AE3985" s="54"/>
      <c r="AF3985" s="53"/>
      <c r="AG3985" s="54"/>
      <c r="AH3985" s="54"/>
      <c r="AI3985" s="54"/>
      <c r="AJ3985" s="53"/>
      <c r="AK3985" s="53"/>
      <c r="AL3985" s="53"/>
      <c r="AM3985" s="53"/>
      <c r="AN3985" s="53"/>
      <c r="AO3985" s="53"/>
      <c r="AP3985" s="53"/>
      <c r="AQ3985" s="53"/>
      <c r="AR3985" s="53"/>
      <c r="AS3985" s="53"/>
      <c r="AT3985" s="53"/>
      <c r="AU3985" s="53"/>
      <c r="AV3985" s="53"/>
      <c r="AW3985" s="53"/>
      <c r="AX3985" s="53"/>
      <c r="AY3985" s="53"/>
    </row>
    <row r="3986" spans="18:51">
      <c r="R3986" s="55"/>
      <c r="S3986" s="53"/>
      <c r="T3986" s="53"/>
      <c r="U3986" s="53"/>
      <c r="V3986" s="53"/>
      <c r="W3986" s="53"/>
      <c r="X3986" s="54"/>
      <c r="Y3986" s="54"/>
      <c r="Z3986" s="54"/>
      <c r="AA3986" s="54"/>
      <c r="AB3986" s="54"/>
      <c r="AC3986" s="54"/>
      <c r="AD3986" s="54"/>
      <c r="AE3986" s="54"/>
      <c r="AF3986" s="53"/>
      <c r="AG3986" s="54"/>
      <c r="AH3986" s="54"/>
      <c r="AI3986" s="54"/>
      <c r="AJ3986" s="53"/>
      <c r="AK3986" s="53"/>
      <c r="AL3986" s="53"/>
      <c r="AM3986" s="53"/>
      <c r="AN3986" s="53"/>
      <c r="AO3986" s="53"/>
      <c r="AP3986" s="53"/>
      <c r="AQ3986" s="53"/>
      <c r="AR3986" s="53"/>
      <c r="AS3986" s="53"/>
      <c r="AT3986" s="53"/>
      <c r="AU3986" s="53"/>
      <c r="AV3986" s="53"/>
      <c r="AW3986" s="53"/>
      <c r="AX3986" s="53"/>
      <c r="AY3986" s="53"/>
    </row>
    <row r="3987" spans="18:51">
      <c r="R3987" s="55"/>
      <c r="S3987" s="53"/>
      <c r="T3987" s="53"/>
      <c r="U3987" s="53"/>
      <c r="V3987" s="53"/>
      <c r="W3987" s="53"/>
      <c r="X3987" s="54"/>
      <c r="Y3987" s="54"/>
      <c r="Z3987" s="54"/>
      <c r="AA3987" s="54"/>
      <c r="AB3987" s="54"/>
      <c r="AC3987" s="54"/>
      <c r="AD3987" s="54"/>
      <c r="AE3987" s="54"/>
      <c r="AF3987" s="53"/>
      <c r="AG3987" s="54"/>
      <c r="AH3987" s="54"/>
      <c r="AI3987" s="54"/>
      <c r="AJ3987" s="53"/>
      <c r="AK3987" s="53"/>
      <c r="AL3987" s="53"/>
      <c r="AM3987" s="53"/>
      <c r="AN3987" s="53"/>
      <c r="AO3987" s="53"/>
      <c r="AP3987" s="53"/>
      <c r="AQ3987" s="53"/>
      <c r="AR3987" s="53"/>
      <c r="AS3987" s="53"/>
      <c r="AT3987" s="53"/>
      <c r="AU3987" s="53"/>
      <c r="AV3987" s="53"/>
      <c r="AW3987" s="53"/>
      <c r="AX3987" s="53"/>
      <c r="AY3987" s="53"/>
    </row>
    <row r="3988" spans="18:51">
      <c r="R3988" s="55"/>
      <c r="S3988" s="53"/>
      <c r="T3988" s="53"/>
      <c r="U3988" s="53"/>
      <c r="V3988" s="53"/>
      <c r="W3988" s="53"/>
      <c r="X3988" s="54"/>
      <c r="Y3988" s="54"/>
      <c r="Z3988" s="54"/>
      <c r="AA3988" s="54"/>
      <c r="AB3988" s="54"/>
      <c r="AC3988" s="54"/>
      <c r="AD3988" s="54"/>
      <c r="AE3988" s="54"/>
      <c r="AF3988" s="53"/>
      <c r="AG3988" s="54"/>
      <c r="AH3988" s="54"/>
      <c r="AI3988" s="54"/>
      <c r="AJ3988" s="53"/>
      <c r="AK3988" s="53"/>
      <c r="AL3988" s="53"/>
      <c r="AM3988" s="53"/>
      <c r="AN3988" s="53"/>
      <c r="AO3988" s="53"/>
      <c r="AP3988" s="53"/>
      <c r="AQ3988" s="53"/>
      <c r="AR3988" s="53"/>
      <c r="AS3988" s="53"/>
      <c r="AT3988" s="53"/>
      <c r="AU3988" s="53"/>
      <c r="AV3988" s="53"/>
      <c r="AW3988" s="53"/>
      <c r="AX3988" s="53"/>
      <c r="AY3988" s="53"/>
    </row>
    <row r="3989" spans="18:51">
      <c r="R3989" s="55"/>
      <c r="S3989" s="53"/>
      <c r="T3989" s="53"/>
      <c r="U3989" s="53"/>
      <c r="V3989" s="53"/>
      <c r="W3989" s="53"/>
      <c r="X3989" s="54"/>
      <c r="Y3989" s="54"/>
      <c r="Z3989" s="54"/>
      <c r="AA3989" s="54"/>
      <c r="AB3989" s="54"/>
      <c r="AC3989" s="54"/>
      <c r="AD3989" s="54"/>
      <c r="AE3989" s="54"/>
      <c r="AF3989" s="53"/>
      <c r="AG3989" s="54"/>
      <c r="AH3989" s="54"/>
      <c r="AI3989" s="54"/>
      <c r="AJ3989" s="53"/>
      <c r="AK3989" s="53"/>
      <c r="AL3989" s="53"/>
      <c r="AM3989" s="53"/>
      <c r="AN3989" s="53"/>
      <c r="AO3989" s="53"/>
      <c r="AP3989" s="53"/>
      <c r="AQ3989" s="53"/>
      <c r="AR3989" s="53"/>
      <c r="AS3989" s="53"/>
      <c r="AT3989" s="53"/>
      <c r="AU3989" s="53"/>
      <c r="AV3989" s="53"/>
      <c r="AW3989" s="53"/>
      <c r="AX3989" s="53"/>
      <c r="AY3989" s="53"/>
    </row>
    <row r="3990" spans="18:51">
      <c r="R3990" s="55"/>
      <c r="S3990" s="53"/>
      <c r="T3990" s="53"/>
      <c r="U3990" s="53"/>
      <c r="V3990" s="53"/>
      <c r="W3990" s="53"/>
      <c r="X3990" s="54"/>
      <c r="Y3990" s="54"/>
      <c r="Z3990" s="54"/>
      <c r="AA3990" s="54"/>
      <c r="AB3990" s="54"/>
      <c r="AC3990" s="54"/>
      <c r="AD3990" s="54"/>
      <c r="AE3990" s="54"/>
      <c r="AF3990" s="53"/>
      <c r="AG3990" s="54"/>
      <c r="AH3990" s="54"/>
      <c r="AI3990" s="54"/>
      <c r="AJ3990" s="53"/>
      <c r="AK3990" s="53"/>
      <c r="AL3990" s="53"/>
      <c r="AM3990" s="53"/>
      <c r="AN3990" s="53"/>
      <c r="AO3990" s="53"/>
      <c r="AP3990" s="53"/>
      <c r="AQ3990" s="53"/>
      <c r="AR3990" s="53"/>
      <c r="AS3990" s="53"/>
      <c r="AT3990" s="53"/>
      <c r="AU3990" s="53"/>
      <c r="AV3990" s="53"/>
      <c r="AW3990" s="53"/>
      <c r="AX3990" s="53"/>
      <c r="AY3990" s="53"/>
    </row>
    <row r="3991" spans="18:51">
      <c r="R3991" s="55"/>
      <c r="S3991" s="53"/>
      <c r="T3991" s="53"/>
      <c r="U3991" s="53"/>
      <c r="V3991" s="53"/>
      <c r="W3991" s="53"/>
      <c r="X3991" s="54"/>
      <c r="Y3991" s="54"/>
      <c r="Z3991" s="54"/>
      <c r="AA3991" s="54"/>
      <c r="AB3991" s="54"/>
      <c r="AC3991" s="54"/>
      <c r="AD3991" s="54"/>
      <c r="AE3991" s="54"/>
      <c r="AF3991" s="53"/>
      <c r="AG3991" s="54"/>
      <c r="AH3991" s="54"/>
      <c r="AI3991" s="54"/>
      <c r="AJ3991" s="53"/>
      <c r="AK3991" s="53"/>
      <c r="AL3991" s="53"/>
      <c r="AM3991" s="53"/>
      <c r="AN3991" s="53"/>
      <c r="AO3991" s="53"/>
      <c r="AP3991" s="53"/>
      <c r="AQ3991" s="53"/>
      <c r="AR3991" s="53"/>
      <c r="AS3991" s="53"/>
      <c r="AT3991" s="53"/>
      <c r="AU3991" s="53"/>
      <c r="AV3991" s="53"/>
      <c r="AW3991" s="53"/>
      <c r="AX3991" s="53"/>
      <c r="AY3991" s="53"/>
    </row>
    <row r="3992" spans="18:51">
      <c r="R3992" s="55"/>
      <c r="S3992" s="53"/>
      <c r="T3992" s="53"/>
      <c r="U3992" s="53"/>
      <c r="V3992" s="53"/>
      <c r="W3992" s="53"/>
      <c r="X3992" s="54"/>
      <c r="Y3992" s="54"/>
      <c r="Z3992" s="54"/>
      <c r="AA3992" s="54"/>
      <c r="AB3992" s="54"/>
      <c r="AC3992" s="54"/>
      <c r="AD3992" s="54"/>
      <c r="AE3992" s="54"/>
      <c r="AF3992" s="53"/>
      <c r="AG3992" s="54"/>
      <c r="AH3992" s="54"/>
      <c r="AI3992" s="54"/>
      <c r="AJ3992" s="53"/>
      <c r="AK3992" s="53"/>
      <c r="AL3992" s="53"/>
      <c r="AM3992" s="53"/>
      <c r="AN3992" s="53"/>
      <c r="AO3992" s="53"/>
      <c r="AP3992" s="53"/>
      <c r="AQ3992" s="53"/>
      <c r="AR3992" s="53"/>
      <c r="AS3992" s="53"/>
      <c r="AT3992" s="53"/>
      <c r="AU3992" s="53"/>
      <c r="AV3992" s="53"/>
      <c r="AW3992" s="53"/>
      <c r="AX3992" s="53"/>
      <c r="AY3992" s="53"/>
    </row>
    <row r="3993" spans="18:51">
      <c r="R3993" s="55"/>
      <c r="S3993" s="53"/>
      <c r="T3993" s="53"/>
      <c r="U3993" s="53"/>
      <c r="V3993" s="53"/>
      <c r="W3993" s="53"/>
      <c r="X3993" s="54"/>
      <c r="Y3993" s="54"/>
      <c r="Z3993" s="54"/>
      <c r="AA3993" s="54"/>
      <c r="AB3993" s="54"/>
      <c r="AC3993" s="54"/>
      <c r="AD3993" s="54"/>
      <c r="AE3993" s="54"/>
      <c r="AF3993" s="53"/>
      <c r="AG3993" s="54"/>
      <c r="AH3993" s="54"/>
      <c r="AI3993" s="54"/>
      <c r="AJ3993" s="53"/>
      <c r="AK3993" s="53"/>
      <c r="AL3993" s="53"/>
      <c r="AM3993" s="53"/>
      <c r="AN3993" s="53"/>
      <c r="AO3993" s="53"/>
      <c r="AP3993" s="53"/>
      <c r="AQ3993" s="53"/>
      <c r="AR3993" s="53"/>
      <c r="AS3993" s="53"/>
      <c r="AT3993" s="53"/>
      <c r="AU3993" s="53"/>
      <c r="AV3993" s="53"/>
      <c r="AW3993" s="53"/>
      <c r="AX3993" s="53"/>
      <c r="AY3993" s="53"/>
    </row>
    <row r="3994" spans="18:51">
      <c r="R3994" s="55"/>
      <c r="S3994" s="53"/>
      <c r="T3994" s="53"/>
      <c r="U3994" s="53"/>
      <c r="V3994" s="53"/>
      <c r="W3994" s="53"/>
      <c r="X3994" s="54"/>
      <c r="Y3994" s="54"/>
      <c r="Z3994" s="54"/>
      <c r="AA3994" s="54"/>
      <c r="AB3994" s="54"/>
      <c r="AC3994" s="54"/>
      <c r="AD3994" s="54"/>
      <c r="AE3994" s="54"/>
      <c r="AF3994" s="53"/>
      <c r="AG3994" s="54"/>
      <c r="AH3994" s="54"/>
      <c r="AI3994" s="54"/>
      <c r="AJ3994" s="53"/>
      <c r="AK3994" s="53"/>
      <c r="AL3994" s="53"/>
      <c r="AM3994" s="53"/>
      <c r="AN3994" s="53"/>
      <c r="AO3994" s="53"/>
      <c r="AP3994" s="53"/>
      <c r="AQ3994" s="53"/>
      <c r="AR3994" s="53"/>
      <c r="AS3994" s="53"/>
      <c r="AT3994" s="53"/>
      <c r="AU3994" s="53"/>
      <c r="AV3994" s="53"/>
      <c r="AW3994" s="53"/>
      <c r="AX3994" s="53"/>
      <c r="AY3994" s="53"/>
    </row>
    <row r="3995" spans="18:51">
      <c r="R3995" s="55"/>
      <c r="S3995" s="53"/>
      <c r="T3995" s="53"/>
      <c r="U3995" s="53"/>
      <c r="V3995" s="53"/>
      <c r="W3995" s="53"/>
      <c r="X3995" s="54"/>
      <c r="Y3995" s="54"/>
      <c r="Z3995" s="54"/>
      <c r="AA3995" s="54"/>
      <c r="AB3995" s="54"/>
      <c r="AC3995" s="54"/>
      <c r="AD3995" s="54"/>
      <c r="AE3995" s="54"/>
      <c r="AF3995" s="53"/>
      <c r="AG3995" s="54"/>
      <c r="AH3995" s="54"/>
      <c r="AI3995" s="54"/>
      <c r="AJ3995" s="53"/>
      <c r="AK3995" s="53"/>
      <c r="AL3995" s="53"/>
      <c r="AM3995" s="53"/>
      <c r="AN3995" s="53"/>
      <c r="AO3995" s="53"/>
      <c r="AP3995" s="53"/>
      <c r="AQ3995" s="53"/>
      <c r="AR3995" s="53"/>
      <c r="AS3995" s="53"/>
      <c r="AT3995" s="53"/>
      <c r="AU3995" s="53"/>
      <c r="AV3995" s="53"/>
      <c r="AW3995" s="53"/>
      <c r="AX3995" s="53"/>
      <c r="AY3995" s="53"/>
    </row>
    <row r="3996" spans="18:51">
      <c r="R3996" s="55"/>
      <c r="S3996" s="53"/>
      <c r="T3996" s="53"/>
      <c r="U3996" s="53"/>
      <c r="V3996" s="53"/>
      <c r="W3996" s="53"/>
      <c r="X3996" s="54"/>
      <c r="Y3996" s="54"/>
      <c r="Z3996" s="54"/>
      <c r="AA3996" s="54"/>
      <c r="AB3996" s="54"/>
      <c r="AC3996" s="54"/>
      <c r="AD3996" s="54"/>
      <c r="AE3996" s="54"/>
      <c r="AF3996" s="53"/>
      <c r="AG3996" s="54"/>
      <c r="AH3996" s="54"/>
      <c r="AI3996" s="54"/>
      <c r="AJ3996" s="53"/>
      <c r="AK3996" s="53"/>
      <c r="AL3996" s="53"/>
      <c r="AM3996" s="53"/>
      <c r="AN3996" s="53"/>
      <c r="AO3996" s="53"/>
      <c r="AP3996" s="53"/>
      <c r="AQ3996" s="53"/>
      <c r="AR3996" s="53"/>
      <c r="AS3996" s="53"/>
      <c r="AT3996" s="53"/>
      <c r="AU3996" s="53"/>
      <c r="AV3996" s="53"/>
      <c r="AW3996" s="53"/>
      <c r="AX3996" s="53"/>
      <c r="AY3996" s="53"/>
    </row>
    <row r="3997" spans="18:51">
      <c r="R3997" s="55"/>
      <c r="S3997" s="53"/>
      <c r="T3997" s="53"/>
      <c r="U3997" s="53"/>
      <c r="V3997" s="53"/>
      <c r="W3997" s="53"/>
      <c r="X3997" s="54"/>
      <c r="Y3997" s="54"/>
      <c r="Z3997" s="54"/>
      <c r="AA3997" s="54"/>
      <c r="AB3997" s="54"/>
      <c r="AC3997" s="54"/>
      <c r="AD3997" s="54"/>
      <c r="AE3997" s="54"/>
      <c r="AF3997" s="53"/>
      <c r="AG3997" s="54"/>
      <c r="AH3997" s="54"/>
      <c r="AI3997" s="54"/>
      <c r="AJ3997" s="53"/>
      <c r="AK3997" s="53"/>
      <c r="AL3997" s="53"/>
      <c r="AM3997" s="53"/>
      <c r="AN3997" s="53"/>
      <c r="AO3997" s="53"/>
      <c r="AP3997" s="53"/>
      <c r="AQ3997" s="53"/>
      <c r="AR3997" s="53"/>
      <c r="AS3997" s="53"/>
      <c r="AT3997" s="53"/>
      <c r="AU3997" s="53"/>
      <c r="AV3997" s="53"/>
      <c r="AW3997" s="53"/>
      <c r="AX3997" s="53"/>
      <c r="AY3997" s="53"/>
    </row>
    <row r="3998" spans="18:51">
      <c r="R3998" s="55"/>
      <c r="S3998" s="53"/>
      <c r="T3998" s="53"/>
      <c r="U3998" s="53"/>
      <c r="V3998" s="53"/>
      <c r="W3998" s="53"/>
      <c r="X3998" s="54"/>
      <c r="Y3998" s="54"/>
      <c r="Z3998" s="54"/>
      <c r="AA3998" s="54"/>
      <c r="AB3998" s="54"/>
      <c r="AC3998" s="54"/>
      <c r="AD3998" s="54"/>
      <c r="AE3998" s="54"/>
      <c r="AF3998" s="53"/>
      <c r="AG3998" s="54"/>
      <c r="AH3998" s="54"/>
      <c r="AI3998" s="54"/>
      <c r="AJ3998" s="53"/>
      <c r="AK3998" s="53"/>
      <c r="AL3998" s="53"/>
      <c r="AM3998" s="53"/>
      <c r="AN3998" s="53"/>
      <c r="AO3998" s="53"/>
      <c r="AP3998" s="53"/>
      <c r="AQ3998" s="53"/>
      <c r="AR3998" s="53"/>
      <c r="AS3998" s="53"/>
      <c r="AT3998" s="53"/>
      <c r="AU3998" s="53"/>
      <c r="AV3998" s="53"/>
      <c r="AW3998" s="53"/>
      <c r="AX3998" s="53"/>
      <c r="AY3998" s="53"/>
    </row>
    <row r="3999" spans="18:51">
      <c r="R3999" s="55"/>
      <c r="S3999" s="53"/>
      <c r="T3999" s="53"/>
      <c r="U3999" s="53"/>
      <c r="V3999" s="53"/>
      <c r="W3999" s="53"/>
      <c r="X3999" s="54"/>
      <c r="Y3999" s="54"/>
      <c r="Z3999" s="54"/>
      <c r="AA3999" s="54"/>
      <c r="AB3999" s="54"/>
      <c r="AC3999" s="54"/>
      <c r="AD3999" s="54"/>
      <c r="AE3999" s="54"/>
      <c r="AF3999" s="53"/>
      <c r="AG3999" s="54"/>
      <c r="AH3999" s="54"/>
      <c r="AI3999" s="54"/>
      <c r="AJ3999" s="53"/>
      <c r="AK3999" s="53"/>
      <c r="AL3999" s="53"/>
      <c r="AM3999" s="53"/>
      <c r="AN3999" s="53"/>
      <c r="AO3999" s="53"/>
      <c r="AP3999" s="53"/>
      <c r="AQ3999" s="53"/>
      <c r="AR3999" s="53"/>
      <c r="AS3999" s="53"/>
      <c r="AT3999" s="53"/>
      <c r="AU3999" s="53"/>
      <c r="AV3999" s="53"/>
      <c r="AW3999" s="53"/>
      <c r="AX3999" s="53"/>
      <c r="AY3999" s="53"/>
    </row>
    <row r="4000" spans="18:51">
      <c r="R4000" s="55"/>
      <c r="S4000" s="53"/>
      <c r="T4000" s="53"/>
      <c r="U4000" s="53"/>
      <c r="V4000" s="53"/>
      <c r="W4000" s="53"/>
      <c r="X4000" s="54"/>
      <c r="Y4000" s="54"/>
      <c r="Z4000" s="54"/>
      <c r="AA4000" s="54"/>
      <c r="AB4000" s="54"/>
      <c r="AC4000" s="54"/>
      <c r="AD4000" s="54"/>
      <c r="AE4000" s="54"/>
      <c r="AF4000" s="53"/>
      <c r="AG4000" s="54"/>
      <c r="AH4000" s="54"/>
      <c r="AI4000" s="54"/>
      <c r="AJ4000" s="53"/>
      <c r="AK4000" s="53"/>
      <c r="AL4000" s="53"/>
      <c r="AM4000" s="53"/>
      <c r="AN4000" s="53"/>
      <c r="AO4000" s="53"/>
      <c r="AP4000" s="53"/>
      <c r="AQ4000" s="53"/>
      <c r="AR4000" s="53"/>
      <c r="AS4000" s="53"/>
      <c r="AT4000" s="53"/>
      <c r="AU4000" s="53"/>
      <c r="AV4000" s="53"/>
      <c r="AW4000" s="53"/>
      <c r="AX4000" s="53"/>
      <c r="AY4000" s="53"/>
    </row>
    <row r="4001" spans="18:51">
      <c r="R4001" s="55"/>
      <c r="S4001" s="53"/>
      <c r="T4001" s="53"/>
      <c r="U4001" s="53"/>
      <c r="V4001" s="53"/>
      <c r="W4001" s="53"/>
      <c r="X4001" s="54"/>
      <c r="Y4001" s="54"/>
      <c r="Z4001" s="54"/>
      <c r="AA4001" s="54"/>
      <c r="AB4001" s="54"/>
      <c r="AC4001" s="54"/>
      <c r="AD4001" s="54"/>
      <c r="AE4001" s="54"/>
      <c r="AF4001" s="53"/>
      <c r="AG4001" s="54"/>
      <c r="AH4001" s="54"/>
      <c r="AI4001" s="54"/>
      <c r="AJ4001" s="53"/>
      <c r="AK4001" s="53"/>
      <c r="AL4001" s="53"/>
      <c r="AM4001" s="53"/>
      <c r="AN4001" s="53"/>
      <c r="AO4001" s="53"/>
      <c r="AP4001" s="53"/>
      <c r="AQ4001" s="53"/>
      <c r="AR4001" s="53"/>
      <c r="AS4001" s="53"/>
      <c r="AT4001" s="53"/>
      <c r="AU4001" s="53"/>
      <c r="AV4001" s="53"/>
      <c r="AW4001" s="53"/>
      <c r="AX4001" s="53"/>
      <c r="AY4001" s="53"/>
    </row>
    <row r="4002" spans="18:51">
      <c r="R4002" s="55"/>
      <c r="S4002" s="53"/>
      <c r="T4002" s="53"/>
      <c r="U4002" s="53"/>
      <c r="V4002" s="53"/>
      <c r="W4002" s="53"/>
      <c r="X4002" s="54"/>
      <c r="Y4002" s="54"/>
      <c r="Z4002" s="54"/>
      <c r="AA4002" s="54"/>
      <c r="AB4002" s="54"/>
      <c r="AC4002" s="54"/>
      <c r="AD4002" s="54"/>
      <c r="AE4002" s="54"/>
      <c r="AF4002" s="53"/>
      <c r="AG4002" s="54"/>
      <c r="AH4002" s="54"/>
      <c r="AI4002" s="54"/>
      <c r="AJ4002" s="53"/>
      <c r="AK4002" s="53"/>
      <c r="AL4002" s="53"/>
      <c r="AM4002" s="53"/>
      <c r="AN4002" s="53"/>
      <c r="AO4002" s="53"/>
      <c r="AP4002" s="53"/>
      <c r="AQ4002" s="53"/>
      <c r="AR4002" s="53"/>
      <c r="AS4002" s="53"/>
      <c r="AT4002" s="53"/>
      <c r="AU4002" s="53"/>
      <c r="AV4002" s="53"/>
      <c r="AW4002" s="53"/>
      <c r="AX4002" s="53"/>
      <c r="AY4002" s="53"/>
    </row>
    <row r="4003" spans="18:51">
      <c r="R4003" s="55"/>
      <c r="S4003" s="53"/>
      <c r="T4003" s="53"/>
      <c r="U4003" s="53"/>
      <c r="V4003" s="53"/>
      <c r="W4003" s="53"/>
      <c r="X4003" s="54"/>
      <c r="Y4003" s="54"/>
      <c r="Z4003" s="54"/>
      <c r="AA4003" s="54"/>
      <c r="AB4003" s="54"/>
      <c r="AC4003" s="54"/>
      <c r="AD4003" s="54"/>
      <c r="AE4003" s="54"/>
      <c r="AF4003" s="53"/>
      <c r="AG4003" s="54"/>
      <c r="AH4003" s="54"/>
      <c r="AI4003" s="54"/>
      <c r="AJ4003" s="53"/>
      <c r="AK4003" s="53"/>
      <c r="AL4003" s="53"/>
      <c r="AM4003" s="53"/>
      <c r="AN4003" s="53"/>
      <c r="AO4003" s="53"/>
      <c r="AP4003" s="53"/>
      <c r="AQ4003" s="53"/>
      <c r="AR4003" s="53"/>
      <c r="AS4003" s="53"/>
      <c r="AT4003" s="53"/>
      <c r="AU4003" s="53"/>
      <c r="AV4003" s="53"/>
      <c r="AW4003" s="53"/>
      <c r="AX4003" s="53"/>
      <c r="AY4003" s="53"/>
    </row>
    <row r="4004" spans="18:51">
      <c r="R4004" s="55"/>
      <c r="S4004" s="53"/>
      <c r="T4004" s="53"/>
      <c r="U4004" s="53"/>
      <c r="V4004" s="53"/>
      <c r="W4004" s="53"/>
      <c r="X4004" s="54"/>
      <c r="Y4004" s="54"/>
      <c r="Z4004" s="54"/>
      <c r="AA4004" s="54"/>
      <c r="AB4004" s="54"/>
      <c r="AC4004" s="54"/>
      <c r="AD4004" s="54"/>
      <c r="AE4004" s="54"/>
      <c r="AF4004" s="53"/>
      <c r="AG4004" s="54"/>
      <c r="AH4004" s="54"/>
      <c r="AI4004" s="54"/>
      <c r="AJ4004" s="53"/>
      <c r="AK4004" s="53"/>
      <c r="AL4004" s="53"/>
      <c r="AM4004" s="53"/>
      <c r="AN4004" s="53"/>
      <c r="AO4004" s="53"/>
      <c r="AP4004" s="53"/>
      <c r="AQ4004" s="53"/>
      <c r="AR4004" s="53"/>
      <c r="AS4004" s="53"/>
      <c r="AT4004" s="53"/>
      <c r="AU4004" s="53"/>
      <c r="AV4004" s="53"/>
      <c r="AW4004" s="53"/>
      <c r="AX4004" s="53"/>
      <c r="AY4004" s="53"/>
    </row>
    <row r="4005" spans="18:51">
      <c r="R4005" s="55"/>
      <c r="S4005" s="53"/>
      <c r="T4005" s="53"/>
      <c r="U4005" s="53"/>
      <c r="V4005" s="53"/>
      <c r="W4005" s="53"/>
      <c r="X4005" s="54"/>
      <c r="Y4005" s="54"/>
      <c r="Z4005" s="54"/>
      <c r="AA4005" s="54"/>
      <c r="AB4005" s="54"/>
      <c r="AC4005" s="54"/>
      <c r="AD4005" s="54"/>
      <c r="AE4005" s="54"/>
      <c r="AF4005" s="53"/>
      <c r="AG4005" s="54"/>
      <c r="AH4005" s="54"/>
      <c r="AI4005" s="54"/>
      <c r="AJ4005" s="53"/>
      <c r="AK4005" s="53"/>
      <c r="AL4005" s="53"/>
      <c r="AM4005" s="53"/>
      <c r="AN4005" s="53"/>
      <c r="AO4005" s="53"/>
      <c r="AP4005" s="53"/>
      <c r="AQ4005" s="53"/>
      <c r="AR4005" s="53"/>
      <c r="AS4005" s="53"/>
      <c r="AT4005" s="53"/>
      <c r="AU4005" s="53"/>
      <c r="AV4005" s="53"/>
      <c r="AW4005" s="53"/>
      <c r="AX4005" s="53"/>
      <c r="AY4005" s="53"/>
    </row>
    <row r="4006" spans="18:51">
      <c r="R4006" s="55"/>
      <c r="S4006" s="53"/>
      <c r="T4006" s="53"/>
      <c r="U4006" s="53"/>
      <c r="V4006" s="53"/>
      <c r="W4006" s="53"/>
      <c r="X4006" s="54"/>
      <c r="Y4006" s="54"/>
      <c r="Z4006" s="54"/>
      <c r="AA4006" s="54"/>
      <c r="AB4006" s="54"/>
      <c r="AC4006" s="54"/>
      <c r="AD4006" s="54"/>
      <c r="AE4006" s="54"/>
      <c r="AF4006" s="53"/>
      <c r="AG4006" s="54"/>
      <c r="AH4006" s="54"/>
      <c r="AI4006" s="54"/>
      <c r="AJ4006" s="53"/>
      <c r="AK4006" s="53"/>
      <c r="AL4006" s="53"/>
      <c r="AM4006" s="53"/>
      <c r="AN4006" s="53"/>
      <c r="AO4006" s="53"/>
      <c r="AP4006" s="53"/>
      <c r="AQ4006" s="53"/>
      <c r="AR4006" s="53"/>
      <c r="AS4006" s="53"/>
      <c r="AT4006" s="53"/>
      <c r="AU4006" s="53"/>
      <c r="AV4006" s="53"/>
      <c r="AW4006" s="53"/>
      <c r="AX4006" s="53"/>
      <c r="AY4006" s="53"/>
    </row>
    <row r="4007" spans="18:51">
      <c r="R4007" s="55"/>
      <c r="S4007" s="53"/>
      <c r="T4007" s="53"/>
      <c r="U4007" s="53"/>
      <c r="V4007" s="53"/>
      <c r="W4007" s="53"/>
      <c r="X4007" s="54"/>
      <c r="Y4007" s="54"/>
      <c r="Z4007" s="54"/>
      <c r="AA4007" s="54"/>
      <c r="AB4007" s="54"/>
      <c r="AC4007" s="54"/>
      <c r="AD4007" s="54"/>
      <c r="AE4007" s="54"/>
      <c r="AF4007" s="53"/>
      <c r="AG4007" s="54"/>
      <c r="AH4007" s="54"/>
      <c r="AI4007" s="54"/>
      <c r="AJ4007" s="53"/>
      <c r="AK4007" s="53"/>
      <c r="AL4007" s="53"/>
      <c r="AM4007" s="53"/>
      <c r="AN4007" s="53"/>
      <c r="AO4007" s="53"/>
      <c r="AP4007" s="53"/>
      <c r="AQ4007" s="53"/>
      <c r="AR4007" s="53"/>
      <c r="AS4007" s="53"/>
      <c r="AT4007" s="53"/>
      <c r="AU4007" s="53"/>
      <c r="AV4007" s="53"/>
      <c r="AW4007" s="53"/>
      <c r="AX4007" s="53"/>
      <c r="AY4007" s="53"/>
    </row>
    <row r="4008" spans="18:51">
      <c r="R4008" s="55"/>
      <c r="S4008" s="53"/>
      <c r="T4008" s="53"/>
      <c r="U4008" s="53"/>
      <c r="V4008" s="53"/>
      <c r="W4008" s="53"/>
      <c r="X4008" s="54"/>
      <c r="Y4008" s="54"/>
      <c r="Z4008" s="54"/>
      <c r="AA4008" s="54"/>
      <c r="AB4008" s="54"/>
      <c r="AC4008" s="54"/>
      <c r="AD4008" s="54"/>
      <c r="AE4008" s="54"/>
      <c r="AF4008" s="53"/>
      <c r="AG4008" s="54"/>
      <c r="AH4008" s="54"/>
      <c r="AI4008" s="54"/>
      <c r="AJ4008" s="53"/>
      <c r="AK4008" s="53"/>
      <c r="AL4008" s="53"/>
      <c r="AM4008" s="53"/>
      <c r="AN4008" s="53"/>
      <c r="AO4008" s="53"/>
      <c r="AP4008" s="53"/>
      <c r="AQ4008" s="53"/>
      <c r="AR4008" s="53"/>
      <c r="AS4008" s="53"/>
      <c r="AT4008" s="53"/>
      <c r="AU4008" s="53"/>
      <c r="AV4008" s="53"/>
      <c r="AW4008" s="53"/>
      <c r="AX4008" s="53"/>
      <c r="AY4008" s="53"/>
    </row>
    <row r="4009" spans="18:51">
      <c r="R4009" s="55"/>
      <c r="S4009" s="53"/>
      <c r="T4009" s="53"/>
      <c r="U4009" s="53"/>
      <c r="V4009" s="53"/>
      <c r="W4009" s="53"/>
      <c r="X4009" s="54"/>
      <c r="Y4009" s="54"/>
      <c r="Z4009" s="54"/>
      <c r="AA4009" s="54"/>
      <c r="AB4009" s="54"/>
      <c r="AC4009" s="54"/>
      <c r="AD4009" s="54"/>
      <c r="AE4009" s="54"/>
      <c r="AF4009" s="53"/>
      <c r="AG4009" s="54"/>
      <c r="AH4009" s="54"/>
      <c r="AI4009" s="54"/>
      <c r="AJ4009" s="53"/>
      <c r="AK4009" s="53"/>
      <c r="AL4009" s="53"/>
      <c r="AM4009" s="53"/>
      <c r="AN4009" s="53"/>
      <c r="AO4009" s="53"/>
      <c r="AP4009" s="53"/>
      <c r="AQ4009" s="53"/>
      <c r="AR4009" s="53"/>
      <c r="AS4009" s="53"/>
      <c r="AT4009" s="53"/>
      <c r="AU4009" s="53"/>
      <c r="AV4009" s="53"/>
      <c r="AW4009" s="53"/>
      <c r="AX4009" s="53"/>
      <c r="AY4009" s="53"/>
    </row>
    <row r="4010" spans="18:51">
      <c r="R4010" s="55"/>
      <c r="S4010" s="53"/>
      <c r="T4010" s="53"/>
      <c r="U4010" s="53"/>
      <c r="V4010" s="53"/>
      <c r="W4010" s="53"/>
      <c r="X4010" s="54"/>
      <c r="Y4010" s="54"/>
      <c r="Z4010" s="54"/>
      <c r="AA4010" s="54"/>
      <c r="AB4010" s="54"/>
      <c r="AC4010" s="54"/>
      <c r="AD4010" s="54"/>
      <c r="AE4010" s="54"/>
      <c r="AF4010" s="53"/>
      <c r="AG4010" s="54"/>
      <c r="AH4010" s="54"/>
      <c r="AI4010" s="54"/>
      <c r="AJ4010" s="53"/>
      <c r="AK4010" s="53"/>
      <c r="AL4010" s="53"/>
      <c r="AM4010" s="53"/>
      <c r="AN4010" s="53"/>
      <c r="AO4010" s="53"/>
      <c r="AP4010" s="53"/>
      <c r="AQ4010" s="53"/>
      <c r="AR4010" s="53"/>
      <c r="AS4010" s="53"/>
      <c r="AT4010" s="53"/>
      <c r="AU4010" s="53"/>
      <c r="AV4010" s="53"/>
      <c r="AW4010" s="53"/>
      <c r="AX4010" s="53"/>
      <c r="AY4010" s="53"/>
    </row>
    <row r="4011" spans="18:51">
      <c r="R4011" s="55"/>
      <c r="S4011" s="53"/>
      <c r="T4011" s="53"/>
      <c r="U4011" s="53"/>
      <c r="V4011" s="53"/>
      <c r="W4011" s="53"/>
      <c r="X4011" s="54"/>
      <c r="Y4011" s="54"/>
      <c r="Z4011" s="54"/>
      <c r="AA4011" s="54"/>
      <c r="AB4011" s="54"/>
      <c r="AC4011" s="54"/>
      <c r="AD4011" s="54"/>
      <c r="AE4011" s="54"/>
      <c r="AF4011" s="53"/>
      <c r="AG4011" s="54"/>
      <c r="AH4011" s="54"/>
      <c r="AI4011" s="54"/>
      <c r="AJ4011" s="53"/>
      <c r="AK4011" s="53"/>
      <c r="AL4011" s="53"/>
      <c r="AM4011" s="53"/>
      <c r="AN4011" s="53"/>
      <c r="AO4011" s="53"/>
      <c r="AP4011" s="53"/>
      <c r="AQ4011" s="53"/>
      <c r="AR4011" s="53"/>
      <c r="AS4011" s="53"/>
      <c r="AT4011" s="53"/>
      <c r="AU4011" s="53"/>
      <c r="AV4011" s="53"/>
      <c r="AW4011" s="53"/>
      <c r="AX4011" s="53"/>
      <c r="AY4011" s="53"/>
    </row>
    <row r="4012" spans="18:51">
      <c r="R4012" s="55"/>
      <c r="S4012" s="53"/>
      <c r="T4012" s="53"/>
      <c r="U4012" s="53"/>
      <c r="V4012" s="53"/>
      <c r="W4012" s="53"/>
      <c r="X4012" s="54"/>
      <c r="Y4012" s="54"/>
      <c r="Z4012" s="54"/>
      <c r="AA4012" s="54"/>
      <c r="AB4012" s="54"/>
      <c r="AC4012" s="54"/>
      <c r="AD4012" s="54"/>
      <c r="AE4012" s="54"/>
      <c r="AF4012" s="53"/>
      <c r="AG4012" s="54"/>
      <c r="AH4012" s="54"/>
      <c r="AI4012" s="54"/>
      <c r="AJ4012" s="53"/>
      <c r="AK4012" s="53"/>
      <c r="AL4012" s="53"/>
      <c r="AM4012" s="53"/>
      <c r="AN4012" s="53"/>
      <c r="AO4012" s="53"/>
      <c r="AP4012" s="53"/>
      <c r="AQ4012" s="53"/>
      <c r="AR4012" s="53"/>
      <c r="AS4012" s="53"/>
      <c r="AT4012" s="53"/>
      <c r="AU4012" s="53"/>
      <c r="AV4012" s="53"/>
      <c r="AW4012" s="53"/>
      <c r="AX4012" s="53"/>
      <c r="AY4012" s="53"/>
    </row>
    <row r="4013" spans="18:51">
      <c r="R4013" s="55"/>
      <c r="S4013" s="53"/>
      <c r="T4013" s="53"/>
      <c r="U4013" s="53"/>
      <c r="V4013" s="53"/>
      <c r="W4013" s="53"/>
      <c r="X4013" s="54"/>
      <c r="Y4013" s="54"/>
      <c r="Z4013" s="54"/>
      <c r="AA4013" s="54"/>
      <c r="AB4013" s="54"/>
      <c r="AC4013" s="54"/>
      <c r="AD4013" s="54"/>
      <c r="AE4013" s="54"/>
      <c r="AF4013" s="53"/>
      <c r="AG4013" s="54"/>
      <c r="AH4013" s="54"/>
      <c r="AI4013" s="54"/>
      <c r="AJ4013" s="53"/>
      <c r="AK4013" s="53"/>
      <c r="AL4013" s="53"/>
      <c r="AM4013" s="53"/>
      <c r="AN4013" s="53"/>
      <c r="AO4013" s="53"/>
      <c r="AP4013" s="53"/>
      <c r="AQ4013" s="53"/>
      <c r="AR4013" s="53"/>
      <c r="AS4013" s="53"/>
      <c r="AT4013" s="53"/>
      <c r="AU4013" s="53"/>
      <c r="AV4013" s="53"/>
      <c r="AW4013" s="53"/>
      <c r="AX4013" s="53"/>
      <c r="AY4013" s="53"/>
    </row>
    <row r="4014" spans="18:51">
      <c r="R4014" s="55"/>
      <c r="S4014" s="53"/>
      <c r="T4014" s="53"/>
      <c r="U4014" s="53"/>
      <c r="V4014" s="53"/>
      <c r="W4014" s="53"/>
      <c r="X4014" s="54"/>
      <c r="Y4014" s="54"/>
      <c r="Z4014" s="54"/>
      <c r="AA4014" s="54"/>
      <c r="AB4014" s="54"/>
      <c r="AC4014" s="54"/>
      <c r="AD4014" s="54"/>
      <c r="AE4014" s="54"/>
      <c r="AF4014" s="53"/>
      <c r="AG4014" s="54"/>
      <c r="AH4014" s="54"/>
      <c r="AI4014" s="54"/>
      <c r="AJ4014" s="53"/>
      <c r="AK4014" s="53"/>
      <c r="AL4014" s="53"/>
      <c r="AM4014" s="53"/>
      <c r="AN4014" s="53"/>
      <c r="AO4014" s="53"/>
      <c r="AP4014" s="53"/>
      <c r="AQ4014" s="53"/>
      <c r="AR4014" s="53"/>
      <c r="AS4014" s="53"/>
      <c r="AT4014" s="53"/>
      <c r="AU4014" s="53"/>
      <c r="AV4014" s="53"/>
      <c r="AW4014" s="53"/>
      <c r="AX4014" s="53"/>
      <c r="AY4014" s="53"/>
    </row>
    <row r="4015" spans="18:51">
      <c r="R4015" s="55"/>
      <c r="S4015" s="53"/>
      <c r="T4015" s="53"/>
      <c r="U4015" s="53"/>
      <c r="V4015" s="53"/>
      <c r="W4015" s="53"/>
      <c r="X4015" s="54"/>
      <c r="Y4015" s="54"/>
      <c r="Z4015" s="54"/>
      <c r="AA4015" s="54"/>
      <c r="AB4015" s="54"/>
      <c r="AC4015" s="54"/>
      <c r="AD4015" s="54"/>
      <c r="AE4015" s="54"/>
      <c r="AF4015" s="53"/>
      <c r="AG4015" s="54"/>
      <c r="AH4015" s="54"/>
      <c r="AI4015" s="54"/>
      <c r="AJ4015" s="53"/>
      <c r="AK4015" s="53"/>
      <c r="AL4015" s="53"/>
      <c r="AM4015" s="53"/>
      <c r="AN4015" s="53"/>
      <c r="AO4015" s="53"/>
      <c r="AP4015" s="53"/>
      <c r="AQ4015" s="53"/>
      <c r="AR4015" s="53"/>
      <c r="AS4015" s="53"/>
      <c r="AT4015" s="53"/>
      <c r="AU4015" s="53"/>
      <c r="AV4015" s="53"/>
      <c r="AW4015" s="53"/>
      <c r="AX4015" s="53"/>
      <c r="AY4015" s="53"/>
    </row>
    <row r="4016" spans="18:51">
      <c r="R4016" s="55"/>
      <c r="S4016" s="53"/>
      <c r="T4016" s="53"/>
      <c r="U4016" s="53"/>
      <c r="V4016" s="53"/>
      <c r="W4016" s="53"/>
      <c r="X4016" s="54"/>
      <c r="Y4016" s="54"/>
      <c r="Z4016" s="54"/>
      <c r="AA4016" s="54"/>
      <c r="AB4016" s="54"/>
      <c r="AC4016" s="54"/>
      <c r="AD4016" s="54"/>
      <c r="AE4016" s="54"/>
      <c r="AF4016" s="53"/>
      <c r="AG4016" s="54"/>
      <c r="AH4016" s="54"/>
      <c r="AI4016" s="54"/>
      <c r="AJ4016" s="53"/>
      <c r="AK4016" s="53"/>
      <c r="AL4016" s="53"/>
      <c r="AM4016" s="53"/>
      <c r="AN4016" s="53"/>
      <c r="AO4016" s="53"/>
      <c r="AP4016" s="53"/>
      <c r="AQ4016" s="53"/>
      <c r="AR4016" s="53"/>
      <c r="AS4016" s="53"/>
      <c r="AT4016" s="53"/>
      <c r="AU4016" s="53"/>
      <c r="AV4016" s="53"/>
      <c r="AW4016" s="53"/>
      <c r="AX4016" s="53"/>
      <c r="AY4016" s="53"/>
    </row>
    <row r="4017" spans="18:51">
      <c r="R4017" s="55"/>
      <c r="S4017" s="53"/>
      <c r="T4017" s="53"/>
      <c r="U4017" s="53"/>
      <c r="V4017" s="53"/>
      <c r="W4017" s="53"/>
      <c r="X4017" s="54"/>
      <c r="Y4017" s="54"/>
      <c r="Z4017" s="54"/>
      <c r="AA4017" s="54"/>
      <c r="AB4017" s="54"/>
      <c r="AC4017" s="54"/>
      <c r="AD4017" s="54"/>
      <c r="AE4017" s="54"/>
      <c r="AF4017" s="53"/>
      <c r="AG4017" s="54"/>
      <c r="AH4017" s="54"/>
      <c r="AI4017" s="54"/>
      <c r="AJ4017" s="53"/>
      <c r="AK4017" s="53"/>
      <c r="AL4017" s="53"/>
      <c r="AM4017" s="53"/>
      <c r="AN4017" s="53"/>
      <c r="AO4017" s="53"/>
      <c r="AP4017" s="53"/>
      <c r="AQ4017" s="53"/>
      <c r="AR4017" s="53"/>
      <c r="AS4017" s="53"/>
      <c r="AT4017" s="53"/>
      <c r="AU4017" s="53"/>
      <c r="AV4017" s="53"/>
      <c r="AW4017" s="53"/>
      <c r="AX4017" s="53"/>
      <c r="AY4017" s="53"/>
    </row>
    <row r="4018" spans="18:51">
      <c r="R4018" s="55"/>
      <c r="S4018" s="53"/>
      <c r="T4018" s="53"/>
      <c r="U4018" s="53"/>
      <c r="V4018" s="53"/>
      <c r="W4018" s="53"/>
      <c r="X4018" s="54"/>
      <c r="Y4018" s="54"/>
      <c r="Z4018" s="54"/>
      <c r="AA4018" s="54"/>
      <c r="AB4018" s="54"/>
      <c r="AC4018" s="54"/>
      <c r="AD4018" s="54"/>
      <c r="AE4018" s="54"/>
      <c r="AF4018" s="53"/>
      <c r="AG4018" s="54"/>
      <c r="AH4018" s="54"/>
      <c r="AI4018" s="54"/>
      <c r="AJ4018" s="53"/>
      <c r="AK4018" s="53"/>
      <c r="AL4018" s="53"/>
      <c r="AM4018" s="53"/>
      <c r="AN4018" s="53"/>
      <c r="AO4018" s="53"/>
      <c r="AP4018" s="53"/>
      <c r="AQ4018" s="53"/>
      <c r="AR4018" s="53"/>
      <c r="AS4018" s="53"/>
      <c r="AT4018" s="53"/>
      <c r="AU4018" s="53"/>
      <c r="AV4018" s="53"/>
      <c r="AW4018" s="53"/>
      <c r="AX4018" s="53"/>
      <c r="AY4018" s="53"/>
    </row>
    <row r="4019" spans="18:51">
      <c r="R4019" s="55"/>
      <c r="S4019" s="53"/>
      <c r="T4019" s="53"/>
      <c r="U4019" s="53"/>
      <c r="V4019" s="53"/>
      <c r="W4019" s="53"/>
      <c r="X4019" s="54"/>
      <c r="Y4019" s="54"/>
      <c r="Z4019" s="54"/>
      <c r="AA4019" s="54"/>
      <c r="AB4019" s="54"/>
      <c r="AC4019" s="54"/>
      <c r="AD4019" s="54"/>
      <c r="AE4019" s="54"/>
      <c r="AF4019" s="53"/>
      <c r="AG4019" s="54"/>
      <c r="AH4019" s="54"/>
      <c r="AI4019" s="54"/>
      <c r="AJ4019" s="53"/>
      <c r="AK4019" s="53"/>
      <c r="AL4019" s="53"/>
      <c r="AM4019" s="53"/>
      <c r="AN4019" s="53"/>
      <c r="AO4019" s="53"/>
      <c r="AP4019" s="53"/>
      <c r="AQ4019" s="53"/>
      <c r="AR4019" s="53"/>
      <c r="AS4019" s="53"/>
      <c r="AT4019" s="53"/>
      <c r="AU4019" s="53"/>
      <c r="AV4019" s="53"/>
      <c r="AW4019" s="53"/>
      <c r="AX4019" s="53"/>
      <c r="AY4019" s="53"/>
    </row>
    <row r="4020" spans="18:51">
      <c r="R4020" s="55"/>
      <c r="S4020" s="53"/>
      <c r="T4020" s="53"/>
      <c r="U4020" s="53"/>
      <c r="V4020" s="53"/>
      <c r="W4020" s="53"/>
      <c r="X4020" s="54"/>
      <c r="Y4020" s="54"/>
      <c r="Z4020" s="54"/>
      <c r="AA4020" s="54"/>
      <c r="AB4020" s="54"/>
      <c r="AC4020" s="54"/>
      <c r="AD4020" s="54"/>
      <c r="AE4020" s="54"/>
      <c r="AF4020" s="53"/>
      <c r="AG4020" s="54"/>
      <c r="AH4020" s="54"/>
      <c r="AI4020" s="54"/>
      <c r="AJ4020" s="53"/>
      <c r="AK4020" s="53"/>
      <c r="AL4020" s="53"/>
      <c r="AM4020" s="53"/>
      <c r="AN4020" s="53"/>
      <c r="AO4020" s="53"/>
      <c r="AP4020" s="53"/>
      <c r="AQ4020" s="53"/>
      <c r="AR4020" s="53"/>
      <c r="AS4020" s="53"/>
      <c r="AT4020" s="53"/>
      <c r="AU4020" s="53"/>
      <c r="AV4020" s="53"/>
      <c r="AW4020" s="53"/>
      <c r="AX4020" s="53"/>
      <c r="AY4020" s="53"/>
    </row>
    <row r="4021" spans="18:51">
      <c r="R4021" s="55"/>
      <c r="S4021" s="53"/>
      <c r="T4021" s="53"/>
      <c r="U4021" s="53"/>
      <c r="V4021" s="53"/>
      <c r="W4021" s="53"/>
      <c r="X4021" s="54"/>
      <c r="Y4021" s="54"/>
      <c r="Z4021" s="54"/>
      <c r="AA4021" s="54"/>
      <c r="AB4021" s="54"/>
      <c r="AC4021" s="54"/>
      <c r="AD4021" s="54"/>
      <c r="AE4021" s="54"/>
      <c r="AF4021" s="53"/>
      <c r="AG4021" s="54"/>
      <c r="AH4021" s="54"/>
      <c r="AI4021" s="54"/>
      <c r="AJ4021" s="53"/>
      <c r="AK4021" s="53"/>
      <c r="AL4021" s="53"/>
      <c r="AM4021" s="53"/>
      <c r="AN4021" s="53"/>
      <c r="AO4021" s="53"/>
      <c r="AP4021" s="53"/>
      <c r="AQ4021" s="53"/>
      <c r="AR4021" s="53"/>
      <c r="AS4021" s="53"/>
      <c r="AT4021" s="53"/>
      <c r="AU4021" s="53"/>
      <c r="AV4021" s="53"/>
      <c r="AW4021" s="53"/>
      <c r="AX4021" s="53"/>
      <c r="AY4021" s="53"/>
    </row>
    <row r="4022" spans="18:51">
      <c r="R4022" s="55"/>
      <c r="S4022" s="53"/>
      <c r="T4022" s="53"/>
      <c r="U4022" s="53"/>
      <c r="V4022" s="53"/>
      <c r="W4022" s="53"/>
      <c r="X4022" s="54"/>
      <c r="Y4022" s="54"/>
      <c r="Z4022" s="54"/>
      <c r="AA4022" s="54"/>
      <c r="AB4022" s="54"/>
      <c r="AC4022" s="54"/>
      <c r="AD4022" s="54"/>
      <c r="AE4022" s="54"/>
      <c r="AF4022" s="53"/>
      <c r="AG4022" s="54"/>
      <c r="AH4022" s="54"/>
      <c r="AI4022" s="54"/>
      <c r="AJ4022" s="53"/>
      <c r="AK4022" s="53"/>
      <c r="AL4022" s="53"/>
      <c r="AM4022" s="53"/>
      <c r="AN4022" s="53"/>
      <c r="AO4022" s="53"/>
      <c r="AP4022" s="53"/>
      <c r="AQ4022" s="53"/>
      <c r="AR4022" s="53"/>
      <c r="AS4022" s="53"/>
      <c r="AT4022" s="53"/>
      <c r="AU4022" s="53"/>
      <c r="AV4022" s="53"/>
      <c r="AW4022" s="53"/>
      <c r="AX4022" s="53"/>
      <c r="AY4022" s="53"/>
    </row>
    <row r="4023" spans="18:51">
      <c r="R4023" s="55"/>
      <c r="S4023" s="53"/>
      <c r="T4023" s="53"/>
      <c r="U4023" s="53"/>
      <c r="V4023" s="53"/>
      <c r="W4023" s="53"/>
      <c r="X4023" s="54"/>
      <c r="Y4023" s="54"/>
      <c r="Z4023" s="54"/>
      <c r="AA4023" s="54"/>
      <c r="AB4023" s="54"/>
      <c r="AC4023" s="54"/>
      <c r="AD4023" s="54"/>
      <c r="AE4023" s="54"/>
      <c r="AF4023" s="53"/>
      <c r="AG4023" s="54"/>
      <c r="AH4023" s="54"/>
      <c r="AI4023" s="54"/>
      <c r="AJ4023" s="53"/>
      <c r="AK4023" s="53"/>
      <c r="AL4023" s="53"/>
      <c r="AM4023" s="53"/>
      <c r="AN4023" s="53"/>
      <c r="AO4023" s="53"/>
      <c r="AP4023" s="53"/>
      <c r="AQ4023" s="53"/>
      <c r="AR4023" s="53"/>
      <c r="AS4023" s="53"/>
      <c r="AT4023" s="53"/>
      <c r="AU4023" s="53"/>
      <c r="AV4023" s="53"/>
      <c r="AW4023" s="53"/>
      <c r="AX4023" s="53"/>
      <c r="AY4023" s="53"/>
    </row>
    <row r="4024" spans="18:51">
      <c r="R4024" s="55"/>
      <c r="S4024" s="53"/>
      <c r="T4024" s="53"/>
      <c r="U4024" s="53"/>
      <c r="V4024" s="53"/>
      <c r="W4024" s="53"/>
      <c r="X4024" s="54"/>
      <c r="Y4024" s="54"/>
      <c r="Z4024" s="54"/>
      <c r="AA4024" s="54"/>
      <c r="AB4024" s="54"/>
      <c r="AC4024" s="54"/>
      <c r="AD4024" s="54"/>
      <c r="AE4024" s="54"/>
      <c r="AF4024" s="53"/>
      <c r="AG4024" s="54"/>
      <c r="AH4024" s="54"/>
      <c r="AI4024" s="54"/>
      <c r="AJ4024" s="53"/>
      <c r="AK4024" s="53"/>
      <c r="AL4024" s="53"/>
      <c r="AM4024" s="53"/>
      <c r="AN4024" s="53"/>
      <c r="AO4024" s="53"/>
      <c r="AP4024" s="53"/>
      <c r="AQ4024" s="53"/>
      <c r="AR4024" s="53"/>
      <c r="AS4024" s="53"/>
      <c r="AT4024" s="53"/>
      <c r="AU4024" s="53"/>
      <c r="AV4024" s="53"/>
      <c r="AW4024" s="53"/>
      <c r="AX4024" s="53"/>
      <c r="AY4024" s="53"/>
    </row>
    <row r="4025" spans="18:51">
      <c r="R4025" s="55"/>
      <c r="S4025" s="53"/>
      <c r="T4025" s="53"/>
      <c r="U4025" s="53"/>
      <c r="V4025" s="53"/>
      <c r="W4025" s="53"/>
      <c r="X4025" s="54"/>
      <c r="Y4025" s="54"/>
      <c r="Z4025" s="54"/>
      <c r="AA4025" s="54"/>
      <c r="AB4025" s="54"/>
      <c r="AC4025" s="54"/>
      <c r="AD4025" s="54"/>
      <c r="AE4025" s="54"/>
      <c r="AF4025" s="53"/>
      <c r="AG4025" s="54"/>
      <c r="AH4025" s="54"/>
      <c r="AI4025" s="54"/>
      <c r="AJ4025" s="53"/>
      <c r="AK4025" s="53"/>
      <c r="AL4025" s="53"/>
      <c r="AM4025" s="53"/>
      <c r="AN4025" s="53"/>
      <c r="AO4025" s="53"/>
      <c r="AP4025" s="53"/>
      <c r="AQ4025" s="53"/>
      <c r="AR4025" s="53"/>
      <c r="AS4025" s="53"/>
      <c r="AT4025" s="53"/>
      <c r="AU4025" s="53"/>
      <c r="AV4025" s="53"/>
      <c r="AW4025" s="53"/>
      <c r="AX4025" s="53"/>
      <c r="AY4025" s="53"/>
    </row>
    <row r="4026" spans="18:51">
      <c r="R4026" s="55"/>
      <c r="S4026" s="53"/>
      <c r="T4026" s="53"/>
      <c r="U4026" s="53"/>
      <c r="V4026" s="53"/>
      <c r="W4026" s="53"/>
      <c r="X4026" s="54"/>
      <c r="Y4026" s="54"/>
      <c r="Z4026" s="54"/>
      <c r="AA4026" s="54"/>
      <c r="AB4026" s="54"/>
      <c r="AC4026" s="54"/>
      <c r="AD4026" s="54"/>
      <c r="AE4026" s="54"/>
      <c r="AF4026" s="53"/>
      <c r="AG4026" s="54"/>
      <c r="AH4026" s="54"/>
      <c r="AI4026" s="54"/>
      <c r="AJ4026" s="53"/>
      <c r="AK4026" s="53"/>
      <c r="AL4026" s="53"/>
      <c r="AM4026" s="53"/>
      <c r="AN4026" s="53"/>
      <c r="AO4026" s="53"/>
      <c r="AP4026" s="53"/>
      <c r="AQ4026" s="53"/>
      <c r="AR4026" s="53"/>
      <c r="AS4026" s="53"/>
      <c r="AT4026" s="53"/>
      <c r="AU4026" s="53"/>
      <c r="AV4026" s="53"/>
      <c r="AW4026" s="53"/>
      <c r="AX4026" s="53"/>
      <c r="AY4026" s="53"/>
    </row>
    <row r="4027" spans="18:51">
      <c r="R4027" s="55"/>
      <c r="S4027" s="53"/>
      <c r="T4027" s="53"/>
      <c r="U4027" s="53"/>
      <c r="V4027" s="53"/>
      <c r="W4027" s="53"/>
      <c r="X4027" s="54"/>
      <c r="Y4027" s="54"/>
      <c r="Z4027" s="54"/>
      <c r="AA4027" s="54"/>
      <c r="AB4027" s="54"/>
      <c r="AC4027" s="54"/>
      <c r="AD4027" s="54"/>
      <c r="AE4027" s="54"/>
      <c r="AF4027" s="53"/>
      <c r="AG4027" s="54"/>
      <c r="AH4027" s="54"/>
      <c r="AI4027" s="54"/>
      <c r="AJ4027" s="53"/>
      <c r="AK4027" s="53"/>
      <c r="AL4027" s="53"/>
      <c r="AM4027" s="53"/>
      <c r="AN4027" s="53"/>
      <c r="AO4027" s="53"/>
      <c r="AP4027" s="53"/>
      <c r="AQ4027" s="53"/>
      <c r="AR4027" s="53"/>
      <c r="AS4027" s="53"/>
      <c r="AT4027" s="53"/>
      <c r="AU4027" s="53"/>
      <c r="AV4027" s="53"/>
      <c r="AW4027" s="53"/>
      <c r="AX4027" s="53"/>
      <c r="AY4027" s="53"/>
    </row>
    <row r="4028" spans="18:51">
      <c r="R4028" s="55"/>
      <c r="S4028" s="53"/>
      <c r="T4028" s="53"/>
      <c r="U4028" s="53"/>
      <c r="V4028" s="53"/>
      <c r="W4028" s="53"/>
      <c r="X4028" s="54"/>
      <c r="Y4028" s="54"/>
      <c r="Z4028" s="54"/>
      <c r="AA4028" s="54"/>
      <c r="AB4028" s="54"/>
      <c r="AC4028" s="54"/>
      <c r="AD4028" s="54"/>
      <c r="AE4028" s="54"/>
      <c r="AF4028" s="53"/>
      <c r="AG4028" s="54"/>
      <c r="AH4028" s="54"/>
      <c r="AI4028" s="54"/>
      <c r="AJ4028" s="53"/>
      <c r="AK4028" s="53"/>
      <c r="AL4028" s="53"/>
      <c r="AM4028" s="53"/>
      <c r="AN4028" s="53"/>
      <c r="AO4028" s="53"/>
      <c r="AP4028" s="53"/>
      <c r="AQ4028" s="53"/>
      <c r="AR4028" s="53"/>
      <c r="AS4028" s="53"/>
      <c r="AT4028" s="53"/>
      <c r="AU4028" s="53"/>
      <c r="AV4028" s="53"/>
      <c r="AW4028" s="53"/>
      <c r="AX4028" s="53"/>
      <c r="AY4028" s="53"/>
    </row>
    <row r="4029" spans="18:51">
      <c r="R4029" s="55"/>
      <c r="S4029" s="53"/>
      <c r="T4029" s="53"/>
      <c r="U4029" s="53"/>
      <c r="V4029" s="53"/>
      <c r="W4029" s="53"/>
      <c r="X4029" s="54"/>
      <c r="Y4029" s="54"/>
      <c r="Z4029" s="54"/>
      <c r="AA4029" s="54"/>
      <c r="AB4029" s="54"/>
      <c r="AC4029" s="54"/>
      <c r="AD4029" s="54"/>
      <c r="AE4029" s="54"/>
      <c r="AF4029" s="53"/>
      <c r="AG4029" s="54"/>
      <c r="AH4029" s="54"/>
      <c r="AI4029" s="54"/>
      <c r="AJ4029" s="53"/>
      <c r="AK4029" s="53"/>
      <c r="AL4029" s="53"/>
      <c r="AM4029" s="53"/>
      <c r="AN4029" s="53"/>
      <c r="AO4029" s="53"/>
      <c r="AP4029" s="53"/>
      <c r="AQ4029" s="53"/>
      <c r="AR4029" s="53"/>
      <c r="AS4029" s="53"/>
      <c r="AT4029" s="53"/>
      <c r="AU4029" s="53"/>
      <c r="AV4029" s="53"/>
      <c r="AW4029" s="53"/>
      <c r="AX4029" s="53"/>
      <c r="AY4029" s="53"/>
    </row>
    <row r="4030" spans="18:51">
      <c r="R4030" s="55"/>
      <c r="S4030" s="53"/>
      <c r="T4030" s="53"/>
      <c r="U4030" s="53"/>
      <c r="V4030" s="53"/>
      <c r="W4030" s="53"/>
      <c r="X4030" s="54"/>
      <c r="Y4030" s="54"/>
      <c r="Z4030" s="54"/>
      <c r="AA4030" s="54"/>
      <c r="AB4030" s="54"/>
      <c r="AC4030" s="54"/>
      <c r="AD4030" s="54"/>
      <c r="AE4030" s="54"/>
      <c r="AF4030" s="53"/>
      <c r="AG4030" s="54"/>
      <c r="AH4030" s="54"/>
      <c r="AI4030" s="54"/>
      <c r="AJ4030" s="53"/>
      <c r="AK4030" s="53"/>
      <c r="AL4030" s="53"/>
      <c r="AM4030" s="53"/>
      <c r="AN4030" s="53"/>
      <c r="AO4030" s="53"/>
      <c r="AP4030" s="53"/>
      <c r="AQ4030" s="53"/>
      <c r="AR4030" s="53"/>
      <c r="AS4030" s="53"/>
      <c r="AT4030" s="53"/>
      <c r="AU4030" s="53"/>
      <c r="AV4030" s="53"/>
      <c r="AW4030" s="53"/>
      <c r="AX4030" s="53"/>
      <c r="AY4030" s="53"/>
    </row>
    <row r="4031" spans="18:51">
      <c r="R4031" s="55"/>
      <c r="S4031" s="53"/>
      <c r="T4031" s="53"/>
      <c r="U4031" s="53"/>
      <c r="V4031" s="53"/>
      <c r="W4031" s="53"/>
      <c r="X4031" s="54"/>
      <c r="Y4031" s="54"/>
      <c r="Z4031" s="54"/>
      <c r="AA4031" s="54"/>
      <c r="AB4031" s="54"/>
      <c r="AC4031" s="54"/>
      <c r="AD4031" s="54"/>
      <c r="AE4031" s="54"/>
      <c r="AF4031" s="53"/>
      <c r="AG4031" s="54"/>
      <c r="AH4031" s="54"/>
      <c r="AI4031" s="54"/>
      <c r="AJ4031" s="53"/>
      <c r="AK4031" s="53"/>
      <c r="AL4031" s="53"/>
      <c r="AM4031" s="53"/>
      <c r="AN4031" s="53"/>
      <c r="AO4031" s="53"/>
      <c r="AP4031" s="53"/>
      <c r="AQ4031" s="53"/>
      <c r="AR4031" s="53"/>
      <c r="AS4031" s="53"/>
      <c r="AT4031" s="53"/>
      <c r="AU4031" s="53"/>
      <c r="AV4031" s="53"/>
      <c r="AW4031" s="53"/>
      <c r="AX4031" s="53"/>
      <c r="AY4031" s="53"/>
    </row>
    <row r="4032" spans="18:51">
      <c r="R4032" s="55"/>
      <c r="S4032" s="53"/>
      <c r="T4032" s="53"/>
      <c r="U4032" s="53"/>
      <c r="V4032" s="53"/>
      <c r="W4032" s="53"/>
      <c r="X4032" s="54"/>
      <c r="Y4032" s="54"/>
      <c r="Z4032" s="54"/>
      <c r="AA4032" s="54"/>
      <c r="AB4032" s="54"/>
      <c r="AC4032" s="54"/>
      <c r="AD4032" s="54"/>
      <c r="AE4032" s="54"/>
      <c r="AF4032" s="53"/>
      <c r="AG4032" s="54"/>
      <c r="AH4032" s="54"/>
      <c r="AI4032" s="54"/>
      <c r="AJ4032" s="53"/>
      <c r="AK4032" s="53"/>
      <c r="AL4032" s="53"/>
      <c r="AM4032" s="53"/>
      <c r="AN4032" s="53"/>
      <c r="AO4032" s="53"/>
      <c r="AP4032" s="53"/>
      <c r="AQ4032" s="53"/>
      <c r="AR4032" s="53"/>
      <c r="AS4032" s="53"/>
      <c r="AT4032" s="53"/>
      <c r="AU4032" s="53"/>
      <c r="AV4032" s="53"/>
      <c r="AW4032" s="53"/>
      <c r="AX4032" s="53"/>
      <c r="AY4032" s="53"/>
    </row>
    <row r="4033" spans="18:51">
      <c r="R4033" s="55"/>
      <c r="S4033" s="53"/>
      <c r="T4033" s="53"/>
      <c r="U4033" s="53"/>
      <c r="V4033" s="53"/>
      <c r="W4033" s="53"/>
      <c r="X4033" s="54"/>
      <c r="Y4033" s="54"/>
      <c r="Z4033" s="54"/>
      <c r="AA4033" s="54"/>
      <c r="AB4033" s="54"/>
      <c r="AC4033" s="54"/>
      <c r="AD4033" s="54"/>
      <c r="AE4033" s="54"/>
      <c r="AF4033" s="53"/>
      <c r="AG4033" s="54"/>
      <c r="AH4033" s="54"/>
      <c r="AI4033" s="54"/>
      <c r="AJ4033" s="53"/>
      <c r="AK4033" s="53"/>
      <c r="AL4033" s="53"/>
      <c r="AM4033" s="53"/>
      <c r="AN4033" s="53"/>
      <c r="AO4033" s="53"/>
      <c r="AP4033" s="53"/>
      <c r="AQ4033" s="53"/>
      <c r="AR4033" s="53"/>
      <c r="AS4033" s="53"/>
      <c r="AT4033" s="53"/>
      <c r="AU4033" s="53"/>
      <c r="AV4033" s="53"/>
      <c r="AW4033" s="53"/>
      <c r="AX4033" s="53"/>
      <c r="AY4033" s="53"/>
    </row>
    <row r="4034" spans="18:51">
      <c r="R4034" s="55"/>
      <c r="S4034" s="53"/>
      <c r="T4034" s="53"/>
      <c r="U4034" s="53"/>
      <c r="V4034" s="53"/>
      <c r="W4034" s="53"/>
      <c r="X4034" s="54"/>
      <c r="Y4034" s="54"/>
      <c r="Z4034" s="54"/>
      <c r="AA4034" s="54"/>
      <c r="AB4034" s="54"/>
      <c r="AC4034" s="54"/>
      <c r="AD4034" s="54"/>
      <c r="AE4034" s="54"/>
      <c r="AF4034" s="53"/>
      <c r="AG4034" s="54"/>
      <c r="AH4034" s="54"/>
      <c r="AI4034" s="54"/>
      <c r="AJ4034" s="53"/>
      <c r="AK4034" s="53"/>
      <c r="AL4034" s="53"/>
      <c r="AM4034" s="53"/>
      <c r="AN4034" s="53"/>
      <c r="AO4034" s="53"/>
      <c r="AP4034" s="53"/>
      <c r="AQ4034" s="53"/>
      <c r="AR4034" s="53"/>
      <c r="AS4034" s="53"/>
      <c r="AT4034" s="53"/>
      <c r="AU4034" s="53"/>
      <c r="AV4034" s="53"/>
      <c r="AW4034" s="53"/>
      <c r="AX4034" s="53"/>
      <c r="AY4034" s="53"/>
    </row>
    <row r="4035" spans="18:51">
      <c r="R4035" s="55"/>
      <c r="S4035" s="53"/>
      <c r="T4035" s="53"/>
      <c r="U4035" s="53"/>
      <c r="V4035" s="53"/>
      <c r="W4035" s="53"/>
      <c r="X4035" s="54"/>
      <c r="Y4035" s="54"/>
      <c r="Z4035" s="54"/>
      <c r="AA4035" s="54"/>
      <c r="AB4035" s="54"/>
      <c r="AC4035" s="54"/>
      <c r="AD4035" s="54"/>
      <c r="AE4035" s="54"/>
      <c r="AF4035" s="53"/>
      <c r="AG4035" s="54"/>
      <c r="AH4035" s="54"/>
      <c r="AI4035" s="54"/>
      <c r="AJ4035" s="53"/>
      <c r="AK4035" s="53"/>
      <c r="AL4035" s="53"/>
      <c r="AM4035" s="53"/>
      <c r="AN4035" s="53"/>
      <c r="AO4035" s="53"/>
      <c r="AP4035" s="53"/>
      <c r="AQ4035" s="53"/>
      <c r="AR4035" s="53"/>
      <c r="AS4035" s="53"/>
      <c r="AT4035" s="53"/>
      <c r="AU4035" s="53"/>
      <c r="AV4035" s="53"/>
      <c r="AW4035" s="53"/>
      <c r="AX4035" s="53"/>
      <c r="AY4035" s="53"/>
    </row>
    <row r="4036" spans="18:51">
      <c r="R4036" s="55"/>
      <c r="S4036" s="53"/>
      <c r="T4036" s="53"/>
      <c r="U4036" s="53"/>
      <c r="V4036" s="53"/>
      <c r="W4036" s="53"/>
      <c r="X4036" s="54"/>
      <c r="Y4036" s="54"/>
      <c r="Z4036" s="54"/>
      <c r="AA4036" s="54"/>
      <c r="AB4036" s="54"/>
      <c r="AC4036" s="54"/>
      <c r="AD4036" s="54"/>
      <c r="AE4036" s="54"/>
      <c r="AF4036" s="53"/>
      <c r="AG4036" s="54"/>
      <c r="AH4036" s="54"/>
      <c r="AI4036" s="54"/>
      <c r="AJ4036" s="53"/>
      <c r="AK4036" s="53"/>
      <c r="AL4036" s="53"/>
      <c r="AM4036" s="53"/>
      <c r="AN4036" s="53"/>
      <c r="AO4036" s="53"/>
      <c r="AP4036" s="53"/>
      <c r="AQ4036" s="53"/>
      <c r="AR4036" s="53"/>
      <c r="AS4036" s="53"/>
      <c r="AT4036" s="53"/>
      <c r="AU4036" s="53"/>
      <c r="AV4036" s="53"/>
      <c r="AW4036" s="53"/>
      <c r="AX4036" s="53"/>
      <c r="AY4036" s="53"/>
    </row>
    <row r="4037" spans="18:51">
      <c r="R4037" s="55"/>
      <c r="S4037" s="53"/>
      <c r="T4037" s="53"/>
      <c r="U4037" s="53"/>
      <c r="V4037" s="53"/>
      <c r="W4037" s="53"/>
      <c r="X4037" s="54"/>
      <c r="Y4037" s="54"/>
      <c r="Z4037" s="54"/>
      <c r="AA4037" s="54"/>
      <c r="AB4037" s="54"/>
      <c r="AC4037" s="54"/>
      <c r="AD4037" s="54"/>
      <c r="AE4037" s="54"/>
      <c r="AF4037" s="53"/>
      <c r="AG4037" s="54"/>
      <c r="AH4037" s="54"/>
      <c r="AI4037" s="54"/>
      <c r="AJ4037" s="53"/>
      <c r="AK4037" s="53"/>
      <c r="AL4037" s="53"/>
      <c r="AM4037" s="53"/>
      <c r="AN4037" s="53"/>
      <c r="AO4037" s="53"/>
      <c r="AP4037" s="53"/>
      <c r="AQ4037" s="53"/>
      <c r="AR4037" s="53"/>
      <c r="AS4037" s="53"/>
      <c r="AT4037" s="53"/>
      <c r="AU4037" s="53"/>
      <c r="AV4037" s="53"/>
      <c r="AW4037" s="53"/>
      <c r="AX4037" s="53"/>
      <c r="AY4037" s="53"/>
    </row>
    <row r="4038" spans="18:51">
      <c r="R4038" s="55"/>
      <c r="S4038" s="53"/>
      <c r="T4038" s="53"/>
      <c r="U4038" s="53"/>
      <c r="V4038" s="53"/>
      <c r="W4038" s="53"/>
      <c r="X4038" s="54"/>
      <c r="Y4038" s="54"/>
      <c r="Z4038" s="54"/>
      <c r="AA4038" s="54"/>
      <c r="AB4038" s="54"/>
      <c r="AC4038" s="54"/>
      <c r="AD4038" s="54"/>
      <c r="AE4038" s="54"/>
      <c r="AF4038" s="53"/>
      <c r="AG4038" s="54"/>
      <c r="AH4038" s="54"/>
      <c r="AI4038" s="54"/>
      <c r="AJ4038" s="53"/>
      <c r="AK4038" s="53"/>
      <c r="AL4038" s="53"/>
      <c r="AM4038" s="53"/>
      <c r="AN4038" s="53"/>
      <c r="AO4038" s="53"/>
      <c r="AP4038" s="53"/>
      <c r="AQ4038" s="53"/>
      <c r="AR4038" s="53"/>
      <c r="AS4038" s="53"/>
      <c r="AT4038" s="53"/>
      <c r="AU4038" s="53"/>
      <c r="AV4038" s="53"/>
      <c r="AW4038" s="53"/>
      <c r="AX4038" s="53"/>
      <c r="AY4038" s="53"/>
    </row>
    <row r="4039" spans="18:51">
      <c r="R4039" s="55"/>
      <c r="S4039" s="53"/>
      <c r="T4039" s="53"/>
      <c r="U4039" s="53"/>
      <c r="V4039" s="53"/>
      <c r="W4039" s="53"/>
      <c r="X4039" s="54"/>
      <c r="Y4039" s="54"/>
      <c r="Z4039" s="54"/>
      <c r="AA4039" s="54"/>
      <c r="AB4039" s="54"/>
      <c r="AC4039" s="54"/>
      <c r="AD4039" s="54"/>
      <c r="AE4039" s="54"/>
      <c r="AF4039" s="53"/>
      <c r="AG4039" s="54"/>
      <c r="AH4039" s="54"/>
      <c r="AI4039" s="54"/>
      <c r="AJ4039" s="53"/>
      <c r="AK4039" s="53"/>
      <c r="AL4039" s="53"/>
      <c r="AM4039" s="53"/>
      <c r="AN4039" s="53"/>
      <c r="AO4039" s="53"/>
      <c r="AP4039" s="53"/>
      <c r="AQ4039" s="53"/>
      <c r="AR4039" s="53"/>
      <c r="AS4039" s="53"/>
      <c r="AT4039" s="53"/>
      <c r="AU4039" s="53"/>
      <c r="AV4039" s="53"/>
      <c r="AW4039" s="53"/>
      <c r="AX4039" s="53"/>
      <c r="AY4039" s="53"/>
    </row>
    <row r="4040" spans="18:51">
      <c r="R4040" s="55"/>
      <c r="S4040" s="53"/>
      <c r="T4040" s="53"/>
      <c r="U4040" s="53"/>
      <c r="V4040" s="53"/>
      <c r="W4040" s="53"/>
      <c r="X4040" s="54"/>
      <c r="Y4040" s="54"/>
      <c r="Z4040" s="54"/>
      <c r="AA4040" s="54"/>
      <c r="AB4040" s="54"/>
      <c r="AC4040" s="54"/>
      <c r="AD4040" s="54"/>
      <c r="AE4040" s="54"/>
      <c r="AF4040" s="53"/>
      <c r="AG4040" s="54"/>
      <c r="AH4040" s="54"/>
      <c r="AI4040" s="54"/>
      <c r="AJ4040" s="53"/>
      <c r="AK4040" s="53"/>
      <c r="AL4040" s="53"/>
      <c r="AM4040" s="53"/>
      <c r="AN4040" s="53"/>
      <c r="AO4040" s="53"/>
      <c r="AP4040" s="53"/>
      <c r="AQ4040" s="53"/>
      <c r="AR4040" s="53"/>
      <c r="AS4040" s="53"/>
      <c r="AT4040" s="53"/>
      <c r="AU4040" s="53"/>
      <c r="AV4040" s="53"/>
      <c r="AW4040" s="53"/>
      <c r="AX4040" s="53"/>
      <c r="AY4040" s="53"/>
    </row>
    <row r="4041" spans="18:51">
      <c r="R4041" s="55"/>
      <c r="S4041" s="53"/>
      <c r="T4041" s="53"/>
      <c r="U4041" s="53"/>
      <c r="V4041" s="53"/>
      <c r="W4041" s="53"/>
      <c r="X4041" s="54"/>
      <c r="Y4041" s="54"/>
      <c r="Z4041" s="54"/>
      <c r="AA4041" s="54"/>
      <c r="AB4041" s="54"/>
      <c r="AC4041" s="54"/>
      <c r="AD4041" s="54"/>
      <c r="AE4041" s="54"/>
      <c r="AF4041" s="53"/>
      <c r="AG4041" s="54"/>
      <c r="AH4041" s="54"/>
      <c r="AI4041" s="54"/>
      <c r="AJ4041" s="53"/>
      <c r="AK4041" s="53"/>
      <c r="AL4041" s="53"/>
      <c r="AM4041" s="53"/>
      <c r="AN4041" s="53"/>
      <c r="AO4041" s="53"/>
      <c r="AP4041" s="53"/>
      <c r="AQ4041" s="53"/>
      <c r="AR4041" s="53"/>
      <c r="AS4041" s="53"/>
      <c r="AT4041" s="53"/>
      <c r="AU4041" s="53"/>
      <c r="AV4041" s="53"/>
      <c r="AW4041" s="53"/>
      <c r="AX4041" s="53"/>
      <c r="AY4041" s="53"/>
    </row>
    <row r="4042" spans="18:51">
      <c r="R4042" s="55"/>
      <c r="S4042" s="53"/>
      <c r="T4042" s="53"/>
      <c r="U4042" s="53"/>
      <c r="V4042" s="53"/>
      <c r="W4042" s="53"/>
      <c r="X4042" s="54"/>
      <c r="Y4042" s="54"/>
      <c r="Z4042" s="54"/>
      <c r="AA4042" s="54"/>
      <c r="AB4042" s="54"/>
      <c r="AC4042" s="54"/>
      <c r="AD4042" s="54"/>
      <c r="AE4042" s="54"/>
      <c r="AF4042" s="53"/>
      <c r="AG4042" s="54"/>
      <c r="AH4042" s="54"/>
      <c r="AI4042" s="54"/>
      <c r="AJ4042" s="53"/>
      <c r="AK4042" s="53"/>
      <c r="AL4042" s="53"/>
      <c r="AM4042" s="53"/>
      <c r="AN4042" s="53"/>
      <c r="AO4042" s="53"/>
      <c r="AP4042" s="53"/>
      <c r="AQ4042" s="53"/>
      <c r="AR4042" s="53"/>
      <c r="AS4042" s="53"/>
      <c r="AT4042" s="53"/>
      <c r="AU4042" s="53"/>
      <c r="AV4042" s="53"/>
      <c r="AW4042" s="53"/>
      <c r="AX4042" s="53"/>
      <c r="AY4042" s="53"/>
    </row>
    <row r="4043" spans="18:51">
      <c r="R4043" s="55"/>
      <c r="S4043" s="53"/>
      <c r="T4043" s="53"/>
      <c r="U4043" s="53"/>
      <c r="V4043" s="53"/>
      <c r="W4043" s="53"/>
      <c r="X4043" s="54"/>
      <c r="Y4043" s="54"/>
      <c r="Z4043" s="54"/>
      <c r="AA4043" s="54"/>
      <c r="AB4043" s="54"/>
      <c r="AC4043" s="54"/>
      <c r="AD4043" s="54"/>
      <c r="AE4043" s="54"/>
      <c r="AF4043" s="53"/>
      <c r="AG4043" s="54"/>
      <c r="AH4043" s="54"/>
      <c r="AI4043" s="54"/>
      <c r="AJ4043" s="53"/>
      <c r="AK4043" s="53"/>
      <c r="AL4043" s="53"/>
      <c r="AM4043" s="53"/>
      <c r="AN4043" s="53"/>
      <c r="AO4043" s="53"/>
      <c r="AP4043" s="53"/>
      <c r="AQ4043" s="53"/>
      <c r="AR4043" s="53"/>
      <c r="AS4043" s="53"/>
      <c r="AT4043" s="53"/>
      <c r="AU4043" s="53"/>
      <c r="AV4043" s="53"/>
      <c r="AW4043" s="53"/>
      <c r="AX4043" s="53"/>
      <c r="AY4043" s="53"/>
    </row>
    <row r="4044" spans="18:51">
      <c r="R4044" s="55"/>
      <c r="S4044" s="53"/>
      <c r="T4044" s="53"/>
      <c r="U4044" s="53"/>
      <c r="V4044" s="53"/>
      <c r="W4044" s="53"/>
      <c r="X4044" s="54"/>
      <c r="Y4044" s="54"/>
      <c r="Z4044" s="54"/>
      <c r="AA4044" s="54"/>
      <c r="AB4044" s="54"/>
      <c r="AC4044" s="54"/>
      <c r="AD4044" s="54"/>
      <c r="AE4044" s="54"/>
      <c r="AF4044" s="53"/>
      <c r="AG4044" s="54"/>
      <c r="AH4044" s="54"/>
      <c r="AI4044" s="54"/>
      <c r="AJ4044" s="53"/>
      <c r="AK4044" s="53"/>
      <c r="AL4044" s="53"/>
      <c r="AM4044" s="53"/>
      <c r="AN4044" s="53"/>
      <c r="AO4044" s="53"/>
      <c r="AP4044" s="53"/>
      <c r="AQ4044" s="53"/>
      <c r="AR4044" s="53"/>
      <c r="AS4044" s="53"/>
      <c r="AT4044" s="53"/>
      <c r="AU4044" s="53"/>
      <c r="AV4044" s="53"/>
      <c r="AW4044" s="53"/>
      <c r="AX4044" s="53"/>
      <c r="AY4044" s="53"/>
    </row>
    <row r="4045" spans="18:51">
      <c r="R4045" s="55"/>
      <c r="S4045" s="53"/>
      <c r="T4045" s="53"/>
      <c r="U4045" s="53"/>
      <c r="V4045" s="53"/>
      <c r="W4045" s="53"/>
      <c r="X4045" s="54"/>
      <c r="Y4045" s="54"/>
      <c r="Z4045" s="54"/>
      <c r="AA4045" s="54"/>
      <c r="AB4045" s="54"/>
      <c r="AC4045" s="54"/>
      <c r="AD4045" s="54"/>
      <c r="AE4045" s="54"/>
      <c r="AF4045" s="53"/>
      <c r="AG4045" s="54"/>
      <c r="AH4045" s="54"/>
      <c r="AI4045" s="54"/>
      <c r="AJ4045" s="53"/>
      <c r="AK4045" s="53"/>
      <c r="AL4045" s="53"/>
      <c r="AM4045" s="53"/>
      <c r="AN4045" s="53"/>
      <c r="AO4045" s="53"/>
      <c r="AP4045" s="53"/>
      <c r="AQ4045" s="53"/>
      <c r="AR4045" s="53"/>
      <c r="AS4045" s="53"/>
      <c r="AT4045" s="53"/>
      <c r="AU4045" s="53"/>
      <c r="AV4045" s="53"/>
      <c r="AW4045" s="53"/>
      <c r="AX4045" s="53"/>
      <c r="AY4045" s="53"/>
    </row>
    <row r="4046" spans="18:51">
      <c r="R4046" s="55"/>
      <c r="S4046" s="53"/>
      <c r="T4046" s="53"/>
      <c r="U4046" s="53"/>
      <c r="V4046" s="53"/>
      <c r="W4046" s="53"/>
      <c r="X4046" s="54"/>
      <c r="Y4046" s="54"/>
      <c r="Z4046" s="54"/>
      <c r="AA4046" s="54"/>
      <c r="AB4046" s="54"/>
      <c r="AC4046" s="54"/>
      <c r="AD4046" s="54"/>
      <c r="AE4046" s="54"/>
      <c r="AF4046" s="53"/>
      <c r="AG4046" s="54"/>
      <c r="AH4046" s="54"/>
      <c r="AI4046" s="54"/>
      <c r="AJ4046" s="53"/>
      <c r="AK4046" s="53"/>
      <c r="AL4046" s="53"/>
      <c r="AM4046" s="53"/>
      <c r="AN4046" s="53"/>
      <c r="AO4046" s="53"/>
      <c r="AP4046" s="53"/>
      <c r="AQ4046" s="53"/>
      <c r="AR4046" s="53"/>
      <c r="AS4046" s="53"/>
      <c r="AT4046" s="53"/>
      <c r="AU4046" s="53"/>
      <c r="AV4046" s="53"/>
      <c r="AW4046" s="53"/>
      <c r="AX4046" s="53"/>
      <c r="AY4046" s="53"/>
    </row>
    <row r="4047" spans="18:51">
      <c r="R4047" s="55"/>
      <c r="S4047" s="53"/>
      <c r="T4047" s="53"/>
      <c r="U4047" s="53"/>
      <c r="V4047" s="53"/>
      <c r="W4047" s="53"/>
      <c r="X4047" s="54"/>
      <c r="Y4047" s="54"/>
      <c r="Z4047" s="54"/>
      <c r="AA4047" s="54"/>
      <c r="AB4047" s="54"/>
      <c r="AC4047" s="54"/>
      <c r="AD4047" s="54"/>
      <c r="AE4047" s="54"/>
      <c r="AF4047" s="53"/>
      <c r="AG4047" s="54"/>
      <c r="AH4047" s="54"/>
      <c r="AI4047" s="54"/>
      <c r="AJ4047" s="53"/>
      <c r="AK4047" s="53"/>
      <c r="AL4047" s="53"/>
      <c r="AM4047" s="53"/>
      <c r="AN4047" s="53"/>
      <c r="AO4047" s="53"/>
      <c r="AP4047" s="53"/>
      <c r="AQ4047" s="53"/>
      <c r="AR4047" s="53"/>
      <c r="AS4047" s="53"/>
      <c r="AT4047" s="53"/>
      <c r="AU4047" s="53"/>
      <c r="AV4047" s="53"/>
      <c r="AW4047" s="53"/>
      <c r="AX4047" s="53"/>
      <c r="AY4047" s="53"/>
    </row>
    <row r="4048" spans="18:51">
      <c r="R4048" s="55"/>
      <c r="S4048" s="53"/>
      <c r="T4048" s="53"/>
      <c r="U4048" s="53"/>
      <c r="V4048" s="53"/>
      <c r="W4048" s="53"/>
      <c r="X4048" s="54"/>
      <c r="Y4048" s="54"/>
      <c r="Z4048" s="54"/>
      <c r="AA4048" s="54"/>
      <c r="AB4048" s="54"/>
      <c r="AC4048" s="54"/>
      <c r="AD4048" s="54"/>
      <c r="AE4048" s="54"/>
      <c r="AF4048" s="53"/>
      <c r="AG4048" s="54"/>
      <c r="AH4048" s="54"/>
      <c r="AI4048" s="54"/>
      <c r="AJ4048" s="53"/>
      <c r="AK4048" s="53"/>
      <c r="AL4048" s="53"/>
      <c r="AM4048" s="53"/>
      <c r="AN4048" s="53"/>
      <c r="AO4048" s="53"/>
      <c r="AP4048" s="53"/>
      <c r="AQ4048" s="53"/>
      <c r="AR4048" s="53"/>
      <c r="AS4048" s="53"/>
      <c r="AT4048" s="53"/>
      <c r="AU4048" s="53"/>
      <c r="AV4048" s="53"/>
      <c r="AW4048" s="53"/>
      <c r="AX4048" s="53"/>
      <c r="AY4048" s="53"/>
    </row>
    <row r="4049" spans="18:51">
      <c r="R4049" s="55"/>
      <c r="S4049" s="53"/>
      <c r="T4049" s="53"/>
      <c r="U4049" s="53"/>
      <c r="V4049" s="53"/>
      <c r="W4049" s="53"/>
      <c r="X4049" s="54"/>
      <c r="Y4049" s="54"/>
      <c r="Z4049" s="54"/>
      <c r="AA4049" s="54"/>
      <c r="AB4049" s="54"/>
      <c r="AC4049" s="54"/>
      <c r="AD4049" s="54"/>
      <c r="AE4049" s="54"/>
      <c r="AF4049" s="53"/>
      <c r="AG4049" s="54"/>
      <c r="AH4049" s="54"/>
      <c r="AI4049" s="54"/>
      <c r="AJ4049" s="53"/>
      <c r="AK4049" s="53"/>
      <c r="AL4049" s="53"/>
      <c r="AM4049" s="53"/>
      <c r="AN4049" s="53"/>
      <c r="AO4049" s="53"/>
      <c r="AP4049" s="53"/>
      <c r="AQ4049" s="53"/>
      <c r="AR4049" s="53"/>
      <c r="AS4049" s="53"/>
      <c r="AT4049" s="53"/>
      <c r="AU4049" s="53"/>
      <c r="AV4049" s="53"/>
      <c r="AW4049" s="53"/>
      <c r="AX4049" s="53"/>
      <c r="AY4049" s="53"/>
    </row>
    <row r="4050" spans="18:51">
      <c r="R4050" s="55"/>
      <c r="S4050" s="53"/>
      <c r="T4050" s="53"/>
      <c r="U4050" s="53"/>
      <c r="V4050" s="53"/>
      <c r="W4050" s="53"/>
      <c r="X4050" s="54"/>
      <c r="Y4050" s="54"/>
      <c r="Z4050" s="54"/>
      <c r="AA4050" s="54"/>
      <c r="AB4050" s="54"/>
      <c r="AC4050" s="54"/>
      <c r="AD4050" s="54"/>
      <c r="AE4050" s="54"/>
      <c r="AF4050" s="53"/>
      <c r="AG4050" s="54"/>
      <c r="AH4050" s="54"/>
      <c r="AI4050" s="54"/>
      <c r="AJ4050" s="53"/>
      <c r="AK4050" s="53"/>
      <c r="AL4050" s="53"/>
      <c r="AM4050" s="53"/>
      <c r="AN4050" s="53"/>
      <c r="AO4050" s="53"/>
      <c r="AP4050" s="53"/>
      <c r="AQ4050" s="53"/>
      <c r="AR4050" s="53"/>
      <c r="AS4050" s="53"/>
      <c r="AT4050" s="53"/>
      <c r="AU4050" s="53"/>
      <c r="AV4050" s="53"/>
      <c r="AW4050" s="53"/>
      <c r="AX4050" s="53"/>
      <c r="AY4050" s="53"/>
    </row>
    <row r="4051" spans="18:51">
      <c r="R4051" s="55"/>
      <c r="S4051" s="53"/>
      <c r="T4051" s="53"/>
      <c r="U4051" s="53"/>
      <c r="V4051" s="53"/>
      <c r="W4051" s="53"/>
      <c r="X4051" s="54"/>
      <c r="Y4051" s="54"/>
      <c r="Z4051" s="54"/>
      <c r="AA4051" s="54"/>
      <c r="AB4051" s="54"/>
      <c r="AC4051" s="54"/>
      <c r="AD4051" s="54"/>
      <c r="AE4051" s="54"/>
      <c r="AF4051" s="53"/>
      <c r="AG4051" s="54"/>
      <c r="AH4051" s="54"/>
      <c r="AI4051" s="54"/>
      <c r="AJ4051" s="53"/>
      <c r="AK4051" s="53"/>
      <c r="AL4051" s="53"/>
      <c r="AM4051" s="53"/>
      <c r="AN4051" s="53"/>
      <c r="AO4051" s="53"/>
      <c r="AP4051" s="53"/>
      <c r="AQ4051" s="53"/>
      <c r="AR4051" s="53"/>
      <c r="AS4051" s="53"/>
      <c r="AT4051" s="53"/>
      <c r="AU4051" s="53"/>
      <c r="AV4051" s="53"/>
      <c r="AW4051" s="53"/>
      <c r="AX4051" s="53"/>
      <c r="AY4051" s="53"/>
    </row>
    <row r="4052" spans="18:51">
      <c r="R4052" s="55"/>
      <c r="S4052" s="53"/>
      <c r="T4052" s="53"/>
      <c r="U4052" s="53"/>
      <c r="V4052" s="53"/>
      <c r="W4052" s="53"/>
      <c r="X4052" s="54"/>
      <c r="Y4052" s="54"/>
      <c r="Z4052" s="54"/>
      <c r="AA4052" s="54"/>
      <c r="AB4052" s="54"/>
      <c r="AC4052" s="54"/>
      <c r="AD4052" s="54"/>
      <c r="AE4052" s="54"/>
      <c r="AF4052" s="53"/>
      <c r="AG4052" s="54"/>
      <c r="AH4052" s="54"/>
      <c r="AI4052" s="54"/>
      <c r="AJ4052" s="53"/>
      <c r="AK4052" s="53"/>
      <c r="AL4052" s="53"/>
      <c r="AM4052" s="53"/>
      <c r="AN4052" s="53"/>
      <c r="AO4052" s="53"/>
      <c r="AP4052" s="53"/>
      <c r="AQ4052" s="53"/>
      <c r="AR4052" s="53"/>
      <c r="AS4052" s="53"/>
      <c r="AT4052" s="53"/>
      <c r="AU4052" s="53"/>
      <c r="AV4052" s="53"/>
      <c r="AW4052" s="53"/>
      <c r="AX4052" s="53"/>
      <c r="AY4052" s="53"/>
    </row>
    <row r="4053" spans="18:51">
      <c r="R4053" s="55"/>
      <c r="S4053" s="53"/>
      <c r="T4053" s="53"/>
      <c r="U4053" s="53"/>
      <c r="V4053" s="53"/>
      <c r="W4053" s="53"/>
      <c r="X4053" s="54"/>
      <c r="Y4053" s="54"/>
      <c r="Z4053" s="54"/>
      <c r="AA4053" s="54"/>
      <c r="AB4053" s="54"/>
      <c r="AC4053" s="54"/>
      <c r="AD4053" s="54"/>
      <c r="AE4053" s="54"/>
      <c r="AF4053" s="53"/>
      <c r="AG4053" s="54"/>
      <c r="AH4053" s="54"/>
      <c r="AI4053" s="54"/>
      <c r="AJ4053" s="53"/>
      <c r="AK4053" s="53"/>
      <c r="AL4053" s="53"/>
      <c r="AM4053" s="53"/>
      <c r="AN4053" s="53"/>
      <c r="AO4053" s="53"/>
      <c r="AP4053" s="53"/>
      <c r="AQ4053" s="53"/>
      <c r="AR4053" s="53"/>
      <c r="AS4053" s="53"/>
      <c r="AT4053" s="53"/>
      <c r="AU4053" s="53"/>
      <c r="AV4053" s="53"/>
      <c r="AW4053" s="53"/>
      <c r="AX4053" s="53"/>
      <c r="AY4053" s="53"/>
    </row>
    <row r="4054" spans="18:51">
      <c r="R4054" s="55"/>
      <c r="S4054" s="53"/>
      <c r="T4054" s="53"/>
      <c r="U4054" s="53"/>
      <c r="V4054" s="53"/>
      <c r="W4054" s="53"/>
      <c r="X4054" s="54"/>
      <c r="Y4054" s="54"/>
      <c r="Z4054" s="54"/>
      <c r="AA4054" s="54"/>
      <c r="AB4054" s="54"/>
      <c r="AC4054" s="54"/>
      <c r="AD4054" s="54"/>
      <c r="AE4054" s="54"/>
      <c r="AF4054" s="53"/>
      <c r="AG4054" s="54"/>
      <c r="AH4054" s="54"/>
      <c r="AI4054" s="54"/>
      <c r="AJ4054" s="53"/>
      <c r="AK4054" s="53"/>
      <c r="AL4054" s="53"/>
      <c r="AM4054" s="53"/>
      <c r="AN4054" s="53"/>
      <c r="AO4054" s="53"/>
      <c r="AP4054" s="53"/>
      <c r="AQ4054" s="53"/>
      <c r="AR4054" s="53"/>
      <c r="AS4054" s="53"/>
      <c r="AT4054" s="53"/>
      <c r="AU4054" s="53"/>
      <c r="AV4054" s="53"/>
      <c r="AW4054" s="53"/>
      <c r="AX4054" s="53"/>
      <c r="AY4054" s="53"/>
    </row>
    <row r="4055" spans="18:51">
      <c r="R4055" s="55"/>
      <c r="S4055" s="53"/>
      <c r="T4055" s="53"/>
      <c r="U4055" s="53"/>
      <c r="V4055" s="53"/>
      <c r="W4055" s="53"/>
      <c r="X4055" s="54"/>
      <c r="Y4055" s="54"/>
      <c r="Z4055" s="54"/>
      <c r="AA4055" s="54"/>
      <c r="AB4055" s="54"/>
      <c r="AC4055" s="54"/>
      <c r="AD4055" s="54"/>
      <c r="AE4055" s="54"/>
      <c r="AF4055" s="53"/>
      <c r="AG4055" s="54"/>
      <c r="AH4055" s="54"/>
      <c r="AI4055" s="54"/>
      <c r="AJ4055" s="53"/>
      <c r="AK4055" s="53"/>
      <c r="AL4055" s="53"/>
      <c r="AM4055" s="53"/>
      <c r="AN4055" s="53"/>
      <c r="AO4055" s="53"/>
      <c r="AP4055" s="53"/>
      <c r="AQ4055" s="53"/>
      <c r="AR4055" s="53"/>
      <c r="AS4055" s="53"/>
      <c r="AT4055" s="53"/>
      <c r="AU4055" s="53"/>
      <c r="AV4055" s="53"/>
      <c r="AW4055" s="53"/>
      <c r="AX4055" s="53"/>
      <c r="AY4055" s="53"/>
    </row>
    <row r="4056" spans="18:51">
      <c r="R4056" s="55"/>
      <c r="S4056" s="53"/>
      <c r="T4056" s="53"/>
      <c r="U4056" s="53"/>
      <c r="V4056" s="53"/>
      <c r="W4056" s="53"/>
      <c r="X4056" s="54"/>
      <c r="Y4056" s="54"/>
      <c r="Z4056" s="54"/>
      <c r="AA4056" s="54"/>
      <c r="AB4056" s="54"/>
      <c r="AC4056" s="54"/>
      <c r="AD4056" s="54"/>
      <c r="AE4056" s="54"/>
      <c r="AF4056" s="53"/>
      <c r="AG4056" s="54"/>
      <c r="AH4056" s="54"/>
      <c r="AI4056" s="54"/>
      <c r="AJ4056" s="53"/>
      <c r="AK4056" s="53"/>
      <c r="AL4056" s="53"/>
      <c r="AM4056" s="53"/>
      <c r="AN4056" s="53"/>
      <c r="AO4056" s="53"/>
      <c r="AP4056" s="53"/>
      <c r="AQ4056" s="53"/>
      <c r="AR4056" s="53"/>
      <c r="AS4056" s="53"/>
      <c r="AT4056" s="53"/>
      <c r="AU4056" s="53"/>
      <c r="AV4056" s="53"/>
      <c r="AW4056" s="53"/>
      <c r="AX4056" s="53"/>
      <c r="AY4056" s="53"/>
    </row>
    <row r="4057" spans="18:51">
      <c r="R4057" s="55"/>
      <c r="S4057" s="53"/>
      <c r="T4057" s="53"/>
      <c r="U4057" s="53"/>
      <c r="V4057" s="53"/>
      <c r="W4057" s="53"/>
      <c r="X4057" s="54"/>
      <c r="Y4057" s="54"/>
      <c r="Z4057" s="54"/>
      <c r="AA4057" s="54"/>
      <c r="AB4057" s="54"/>
      <c r="AC4057" s="54"/>
      <c r="AD4057" s="54"/>
      <c r="AE4057" s="54"/>
      <c r="AF4057" s="53"/>
      <c r="AG4057" s="54"/>
      <c r="AH4057" s="54"/>
      <c r="AI4057" s="54"/>
      <c r="AJ4057" s="53"/>
      <c r="AK4057" s="53"/>
      <c r="AL4057" s="53"/>
      <c r="AM4057" s="53"/>
      <c r="AN4057" s="53"/>
      <c r="AO4057" s="53"/>
      <c r="AP4057" s="53"/>
      <c r="AQ4057" s="53"/>
      <c r="AR4057" s="53"/>
      <c r="AS4057" s="53"/>
      <c r="AT4057" s="53"/>
      <c r="AU4057" s="53"/>
      <c r="AV4057" s="53"/>
      <c r="AW4057" s="53"/>
      <c r="AX4057" s="53"/>
      <c r="AY4057" s="53"/>
    </row>
    <row r="4058" spans="18:51">
      <c r="R4058" s="55"/>
      <c r="S4058" s="53"/>
      <c r="T4058" s="53"/>
      <c r="U4058" s="53"/>
      <c r="V4058" s="53"/>
      <c r="W4058" s="53"/>
      <c r="X4058" s="54"/>
      <c r="Y4058" s="54"/>
      <c r="Z4058" s="54"/>
      <c r="AA4058" s="54"/>
      <c r="AB4058" s="54"/>
      <c r="AC4058" s="54"/>
      <c r="AD4058" s="54"/>
      <c r="AE4058" s="54"/>
      <c r="AF4058" s="53"/>
      <c r="AG4058" s="54"/>
      <c r="AH4058" s="54"/>
      <c r="AI4058" s="54"/>
      <c r="AJ4058" s="53"/>
      <c r="AK4058" s="53"/>
      <c r="AL4058" s="53"/>
      <c r="AM4058" s="53"/>
      <c r="AN4058" s="53"/>
      <c r="AO4058" s="53"/>
      <c r="AP4058" s="53"/>
      <c r="AQ4058" s="53"/>
      <c r="AR4058" s="53"/>
      <c r="AS4058" s="53"/>
      <c r="AT4058" s="53"/>
      <c r="AU4058" s="53"/>
      <c r="AV4058" s="53"/>
      <c r="AW4058" s="53"/>
      <c r="AX4058" s="53"/>
      <c r="AY4058" s="53"/>
    </row>
    <row r="4059" spans="18:51">
      <c r="R4059" s="55"/>
      <c r="S4059" s="53"/>
      <c r="T4059" s="53"/>
      <c r="U4059" s="53"/>
      <c r="V4059" s="53"/>
      <c r="W4059" s="53"/>
      <c r="X4059" s="54"/>
      <c r="Y4059" s="54"/>
      <c r="Z4059" s="54"/>
      <c r="AA4059" s="54"/>
      <c r="AB4059" s="54"/>
      <c r="AC4059" s="54"/>
      <c r="AD4059" s="54"/>
      <c r="AE4059" s="54"/>
      <c r="AF4059" s="53"/>
      <c r="AG4059" s="54"/>
      <c r="AH4059" s="54"/>
      <c r="AI4059" s="54"/>
      <c r="AJ4059" s="53"/>
      <c r="AK4059" s="53"/>
      <c r="AL4059" s="53"/>
      <c r="AM4059" s="53"/>
      <c r="AN4059" s="53"/>
      <c r="AO4059" s="53"/>
      <c r="AP4059" s="53"/>
      <c r="AQ4059" s="53"/>
      <c r="AR4059" s="53"/>
      <c r="AS4059" s="53"/>
      <c r="AT4059" s="53"/>
      <c r="AU4059" s="53"/>
      <c r="AV4059" s="53"/>
      <c r="AW4059" s="53"/>
      <c r="AX4059" s="53"/>
      <c r="AY4059" s="53"/>
    </row>
    <row r="4060" spans="18:51">
      <c r="R4060" s="55"/>
      <c r="S4060" s="53"/>
      <c r="T4060" s="53"/>
      <c r="U4060" s="53"/>
      <c r="V4060" s="53"/>
      <c r="W4060" s="53"/>
      <c r="X4060" s="54"/>
      <c r="Y4060" s="54"/>
      <c r="Z4060" s="54"/>
      <c r="AA4060" s="54"/>
      <c r="AB4060" s="54"/>
      <c r="AC4060" s="54"/>
      <c r="AD4060" s="54"/>
      <c r="AE4060" s="54"/>
      <c r="AF4060" s="53"/>
      <c r="AG4060" s="54"/>
      <c r="AH4060" s="54"/>
      <c r="AI4060" s="54"/>
      <c r="AJ4060" s="53"/>
      <c r="AK4060" s="53"/>
      <c r="AL4060" s="53"/>
      <c r="AM4060" s="53"/>
      <c r="AN4060" s="53"/>
      <c r="AO4060" s="53"/>
      <c r="AP4060" s="53"/>
      <c r="AQ4060" s="53"/>
      <c r="AR4060" s="53"/>
      <c r="AS4060" s="53"/>
      <c r="AT4060" s="53"/>
      <c r="AU4060" s="53"/>
      <c r="AV4060" s="53"/>
      <c r="AW4060" s="53"/>
      <c r="AX4060" s="53"/>
      <c r="AY4060" s="53"/>
    </row>
    <row r="4061" spans="18:51">
      <c r="R4061" s="55"/>
      <c r="S4061" s="53"/>
      <c r="T4061" s="53"/>
      <c r="U4061" s="53"/>
      <c r="V4061" s="53"/>
      <c r="W4061" s="53"/>
      <c r="X4061" s="54"/>
      <c r="Y4061" s="54"/>
      <c r="Z4061" s="54"/>
      <c r="AA4061" s="54"/>
      <c r="AB4061" s="54"/>
      <c r="AC4061" s="54"/>
      <c r="AD4061" s="54"/>
      <c r="AE4061" s="54"/>
      <c r="AF4061" s="53"/>
      <c r="AG4061" s="54"/>
      <c r="AH4061" s="54"/>
      <c r="AI4061" s="54"/>
      <c r="AJ4061" s="53"/>
      <c r="AK4061" s="53"/>
      <c r="AL4061" s="53"/>
      <c r="AM4061" s="53"/>
      <c r="AN4061" s="53"/>
      <c r="AO4061" s="53"/>
      <c r="AP4061" s="53"/>
      <c r="AQ4061" s="53"/>
      <c r="AR4061" s="53"/>
      <c r="AS4061" s="53"/>
      <c r="AT4061" s="53"/>
      <c r="AU4061" s="53"/>
      <c r="AV4061" s="53"/>
      <c r="AW4061" s="53"/>
      <c r="AX4061" s="53"/>
      <c r="AY4061" s="53"/>
    </row>
    <row r="4062" spans="18:51">
      <c r="R4062" s="55"/>
      <c r="S4062" s="53"/>
      <c r="T4062" s="53"/>
      <c r="U4062" s="53"/>
      <c r="V4062" s="53"/>
      <c r="W4062" s="53"/>
      <c r="X4062" s="54"/>
      <c r="Y4062" s="54"/>
      <c r="Z4062" s="54"/>
      <c r="AA4062" s="54"/>
      <c r="AB4062" s="54"/>
      <c r="AC4062" s="54"/>
      <c r="AD4062" s="54"/>
      <c r="AE4062" s="54"/>
      <c r="AF4062" s="53"/>
      <c r="AG4062" s="54"/>
      <c r="AH4062" s="54"/>
      <c r="AI4062" s="54"/>
      <c r="AJ4062" s="53"/>
      <c r="AK4062" s="53"/>
      <c r="AL4062" s="53"/>
      <c r="AM4062" s="53"/>
      <c r="AN4062" s="53"/>
      <c r="AO4062" s="53"/>
      <c r="AP4062" s="53"/>
      <c r="AQ4062" s="53"/>
      <c r="AR4062" s="53"/>
      <c r="AS4062" s="53"/>
      <c r="AT4062" s="53"/>
      <c r="AU4062" s="53"/>
      <c r="AV4062" s="53"/>
      <c r="AW4062" s="53"/>
      <c r="AX4062" s="53"/>
      <c r="AY4062" s="53"/>
    </row>
    <row r="4063" spans="18:51">
      <c r="R4063" s="55"/>
      <c r="S4063" s="53"/>
      <c r="T4063" s="53"/>
      <c r="U4063" s="53"/>
      <c r="V4063" s="53"/>
      <c r="W4063" s="53"/>
      <c r="X4063" s="54"/>
      <c r="Y4063" s="54"/>
      <c r="Z4063" s="54"/>
      <c r="AA4063" s="54"/>
      <c r="AB4063" s="54"/>
      <c r="AC4063" s="54"/>
      <c r="AD4063" s="54"/>
      <c r="AE4063" s="54"/>
      <c r="AF4063" s="53"/>
      <c r="AG4063" s="54"/>
      <c r="AH4063" s="54"/>
      <c r="AI4063" s="54"/>
      <c r="AJ4063" s="53"/>
      <c r="AK4063" s="53"/>
      <c r="AL4063" s="53"/>
      <c r="AM4063" s="53"/>
      <c r="AN4063" s="53"/>
      <c r="AO4063" s="53"/>
      <c r="AP4063" s="53"/>
      <c r="AQ4063" s="53"/>
      <c r="AR4063" s="53"/>
      <c r="AS4063" s="53"/>
      <c r="AT4063" s="53"/>
      <c r="AU4063" s="53"/>
      <c r="AV4063" s="53"/>
      <c r="AW4063" s="53"/>
      <c r="AX4063" s="53"/>
      <c r="AY4063" s="53"/>
    </row>
    <row r="4064" spans="18:51">
      <c r="R4064" s="55"/>
      <c r="S4064" s="53"/>
      <c r="T4064" s="53"/>
      <c r="U4064" s="53"/>
      <c r="V4064" s="53"/>
      <c r="W4064" s="53"/>
      <c r="X4064" s="54"/>
      <c r="Y4064" s="54"/>
      <c r="Z4064" s="54"/>
      <c r="AA4064" s="54"/>
      <c r="AB4064" s="54"/>
      <c r="AC4064" s="54"/>
      <c r="AD4064" s="54"/>
      <c r="AE4064" s="54"/>
      <c r="AF4064" s="53"/>
      <c r="AG4064" s="54"/>
      <c r="AH4064" s="54"/>
      <c r="AI4064" s="54"/>
      <c r="AJ4064" s="53"/>
      <c r="AK4064" s="53"/>
      <c r="AL4064" s="53"/>
      <c r="AM4064" s="53"/>
      <c r="AN4064" s="53"/>
      <c r="AO4064" s="53"/>
      <c r="AP4064" s="53"/>
      <c r="AQ4064" s="53"/>
      <c r="AR4064" s="53"/>
      <c r="AS4064" s="53"/>
      <c r="AT4064" s="53"/>
      <c r="AU4064" s="53"/>
      <c r="AV4064" s="53"/>
      <c r="AW4064" s="53"/>
      <c r="AX4064" s="53"/>
      <c r="AY4064" s="53"/>
    </row>
    <row r="4065" spans="18:51">
      <c r="R4065" s="55"/>
      <c r="S4065" s="53"/>
      <c r="T4065" s="53"/>
      <c r="U4065" s="53"/>
      <c r="V4065" s="53"/>
      <c r="W4065" s="53"/>
      <c r="X4065" s="54"/>
      <c r="Y4065" s="54"/>
      <c r="Z4065" s="54"/>
      <c r="AA4065" s="54"/>
      <c r="AB4065" s="54"/>
      <c r="AC4065" s="54"/>
      <c r="AD4065" s="54"/>
      <c r="AE4065" s="54"/>
      <c r="AF4065" s="53"/>
      <c r="AG4065" s="54"/>
      <c r="AH4065" s="54"/>
      <c r="AI4065" s="54"/>
      <c r="AJ4065" s="53"/>
      <c r="AK4065" s="53"/>
      <c r="AL4065" s="53"/>
      <c r="AM4065" s="53"/>
      <c r="AN4065" s="53"/>
      <c r="AO4065" s="53"/>
      <c r="AP4065" s="53"/>
      <c r="AQ4065" s="53"/>
      <c r="AR4065" s="53"/>
      <c r="AS4065" s="53"/>
      <c r="AT4065" s="53"/>
      <c r="AU4065" s="53"/>
      <c r="AV4065" s="53"/>
      <c r="AW4065" s="53"/>
      <c r="AX4065" s="53"/>
      <c r="AY4065" s="53"/>
    </row>
    <row r="4066" spans="18:51">
      <c r="R4066" s="55"/>
      <c r="S4066" s="53"/>
      <c r="T4066" s="53"/>
      <c r="U4066" s="53"/>
      <c r="V4066" s="53"/>
      <c r="W4066" s="53"/>
      <c r="X4066" s="54"/>
      <c r="Y4066" s="54"/>
      <c r="Z4066" s="54"/>
      <c r="AA4066" s="54"/>
      <c r="AB4066" s="54"/>
      <c r="AC4066" s="54"/>
      <c r="AD4066" s="54"/>
      <c r="AE4066" s="54"/>
      <c r="AF4066" s="53"/>
      <c r="AG4066" s="54"/>
      <c r="AH4066" s="54"/>
      <c r="AI4066" s="54"/>
      <c r="AJ4066" s="53"/>
      <c r="AK4066" s="53"/>
      <c r="AL4066" s="53"/>
      <c r="AM4066" s="53"/>
      <c r="AN4066" s="53"/>
      <c r="AO4066" s="53"/>
      <c r="AP4066" s="53"/>
      <c r="AQ4066" s="53"/>
      <c r="AR4066" s="53"/>
      <c r="AS4066" s="53"/>
      <c r="AT4066" s="53"/>
      <c r="AU4066" s="53"/>
      <c r="AV4066" s="53"/>
      <c r="AW4066" s="53"/>
      <c r="AX4066" s="53"/>
      <c r="AY4066" s="53"/>
    </row>
    <row r="4067" spans="18:51">
      <c r="R4067" s="55"/>
      <c r="S4067" s="53"/>
      <c r="T4067" s="53"/>
      <c r="U4067" s="53"/>
      <c r="V4067" s="53"/>
      <c r="W4067" s="53"/>
      <c r="X4067" s="54"/>
      <c r="Y4067" s="54"/>
      <c r="Z4067" s="54"/>
      <c r="AA4067" s="54"/>
      <c r="AB4067" s="54"/>
      <c r="AC4067" s="54"/>
      <c r="AD4067" s="54"/>
      <c r="AE4067" s="54"/>
      <c r="AF4067" s="53"/>
      <c r="AG4067" s="54"/>
      <c r="AH4067" s="54"/>
      <c r="AI4067" s="54"/>
      <c r="AJ4067" s="53"/>
      <c r="AK4067" s="53"/>
      <c r="AL4067" s="53"/>
      <c r="AM4067" s="53"/>
      <c r="AN4067" s="53"/>
      <c r="AO4067" s="53"/>
      <c r="AP4067" s="53"/>
      <c r="AQ4067" s="53"/>
      <c r="AR4067" s="53"/>
      <c r="AS4067" s="53"/>
      <c r="AT4067" s="53"/>
      <c r="AU4067" s="53"/>
      <c r="AV4067" s="53"/>
      <c r="AW4067" s="53"/>
      <c r="AX4067" s="53"/>
      <c r="AY4067" s="53"/>
    </row>
    <row r="4068" spans="18:51">
      <c r="R4068" s="55"/>
      <c r="S4068" s="53"/>
      <c r="T4068" s="53"/>
      <c r="U4068" s="53"/>
      <c r="V4068" s="53"/>
      <c r="W4068" s="53"/>
      <c r="X4068" s="54"/>
      <c r="Y4068" s="54"/>
      <c r="Z4068" s="54"/>
      <c r="AA4068" s="54"/>
      <c r="AB4068" s="54"/>
      <c r="AC4068" s="54"/>
      <c r="AD4068" s="54"/>
      <c r="AE4068" s="54"/>
      <c r="AF4068" s="53"/>
      <c r="AG4068" s="54"/>
      <c r="AH4068" s="54"/>
      <c r="AI4068" s="54"/>
      <c r="AJ4068" s="53"/>
      <c r="AK4068" s="53"/>
      <c r="AL4068" s="53"/>
      <c r="AM4068" s="53"/>
      <c r="AN4068" s="53"/>
      <c r="AO4068" s="53"/>
      <c r="AP4068" s="53"/>
      <c r="AQ4068" s="53"/>
      <c r="AR4068" s="53"/>
      <c r="AS4068" s="53"/>
      <c r="AT4068" s="53"/>
      <c r="AU4068" s="53"/>
      <c r="AV4068" s="53"/>
      <c r="AW4068" s="53"/>
      <c r="AX4068" s="53"/>
      <c r="AY4068" s="53"/>
    </row>
    <row r="4069" spans="18:51">
      <c r="R4069" s="55"/>
      <c r="S4069" s="53"/>
      <c r="T4069" s="53"/>
      <c r="U4069" s="53"/>
      <c r="V4069" s="53"/>
      <c r="W4069" s="53"/>
      <c r="X4069" s="54"/>
      <c r="Y4069" s="54"/>
      <c r="Z4069" s="54"/>
      <c r="AA4069" s="54"/>
      <c r="AB4069" s="54"/>
      <c r="AC4069" s="54"/>
      <c r="AD4069" s="54"/>
      <c r="AE4069" s="54"/>
      <c r="AF4069" s="53"/>
      <c r="AG4069" s="54"/>
      <c r="AH4069" s="54"/>
      <c r="AI4069" s="54"/>
      <c r="AJ4069" s="53"/>
      <c r="AK4069" s="53"/>
      <c r="AL4069" s="53"/>
      <c r="AM4069" s="53"/>
      <c r="AN4069" s="53"/>
      <c r="AO4069" s="53"/>
      <c r="AP4069" s="53"/>
      <c r="AQ4069" s="53"/>
      <c r="AR4069" s="53"/>
      <c r="AS4069" s="53"/>
      <c r="AT4069" s="53"/>
      <c r="AU4069" s="53"/>
      <c r="AV4069" s="53"/>
      <c r="AW4069" s="53"/>
      <c r="AX4069" s="53"/>
      <c r="AY4069" s="53"/>
    </row>
    <row r="4070" spans="18:51">
      <c r="R4070" s="55"/>
      <c r="S4070" s="53"/>
      <c r="T4070" s="53"/>
      <c r="U4070" s="53"/>
      <c r="V4070" s="53"/>
      <c r="W4070" s="53"/>
      <c r="X4070" s="54"/>
      <c r="Y4070" s="54"/>
      <c r="Z4070" s="54"/>
      <c r="AA4070" s="54"/>
      <c r="AB4070" s="54"/>
      <c r="AC4070" s="54"/>
      <c r="AD4070" s="54"/>
      <c r="AE4070" s="54"/>
      <c r="AF4070" s="53"/>
      <c r="AG4070" s="54"/>
      <c r="AH4070" s="54"/>
      <c r="AI4070" s="54"/>
      <c r="AJ4070" s="53"/>
      <c r="AK4070" s="53"/>
      <c r="AL4070" s="53"/>
      <c r="AM4070" s="53"/>
      <c r="AN4070" s="53"/>
      <c r="AO4070" s="53"/>
      <c r="AP4070" s="53"/>
      <c r="AQ4070" s="53"/>
      <c r="AR4070" s="53"/>
      <c r="AS4070" s="53"/>
      <c r="AT4070" s="53"/>
      <c r="AU4070" s="53"/>
      <c r="AV4070" s="53"/>
      <c r="AW4070" s="53"/>
      <c r="AX4070" s="53"/>
      <c r="AY4070" s="53"/>
    </row>
    <row r="4071" spans="18:51">
      <c r="R4071" s="55"/>
      <c r="S4071" s="53"/>
      <c r="T4071" s="53"/>
      <c r="U4071" s="53"/>
      <c r="V4071" s="53"/>
      <c r="W4071" s="53"/>
      <c r="X4071" s="54"/>
      <c r="Y4071" s="54"/>
      <c r="Z4071" s="54"/>
      <c r="AA4071" s="54"/>
      <c r="AB4071" s="54"/>
      <c r="AC4071" s="54"/>
      <c r="AD4071" s="54"/>
      <c r="AE4071" s="54"/>
      <c r="AF4071" s="53"/>
      <c r="AG4071" s="54"/>
      <c r="AH4071" s="54"/>
      <c r="AI4071" s="54"/>
      <c r="AJ4071" s="53"/>
      <c r="AK4071" s="53"/>
      <c r="AL4071" s="53"/>
      <c r="AM4071" s="53"/>
      <c r="AN4071" s="53"/>
      <c r="AO4071" s="53"/>
      <c r="AP4071" s="53"/>
      <c r="AQ4071" s="53"/>
      <c r="AR4071" s="53"/>
      <c r="AS4071" s="53"/>
      <c r="AT4071" s="53"/>
      <c r="AU4071" s="53"/>
      <c r="AV4071" s="53"/>
      <c r="AW4071" s="53"/>
      <c r="AX4071" s="53"/>
      <c r="AY4071" s="53"/>
    </row>
    <row r="4072" spans="18:51">
      <c r="R4072" s="55"/>
      <c r="S4072" s="53"/>
      <c r="T4072" s="53"/>
      <c r="U4072" s="53"/>
      <c r="V4072" s="53"/>
      <c r="W4072" s="53"/>
      <c r="X4072" s="54"/>
      <c r="Y4072" s="54"/>
      <c r="Z4072" s="54"/>
      <c r="AA4072" s="54"/>
      <c r="AB4072" s="54"/>
      <c r="AC4072" s="54"/>
      <c r="AD4072" s="54"/>
      <c r="AE4072" s="54"/>
      <c r="AF4072" s="53"/>
      <c r="AG4072" s="54"/>
      <c r="AH4072" s="54"/>
      <c r="AI4072" s="54"/>
      <c r="AJ4072" s="53"/>
      <c r="AK4072" s="53"/>
      <c r="AL4072" s="53"/>
      <c r="AM4072" s="53"/>
      <c r="AN4072" s="53"/>
      <c r="AO4072" s="53"/>
      <c r="AP4072" s="53"/>
      <c r="AQ4072" s="53"/>
      <c r="AR4072" s="53"/>
      <c r="AS4072" s="53"/>
      <c r="AT4072" s="53"/>
      <c r="AU4072" s="53"/>
      <c r="AV4072" s="53"/>
      <c r="AW4072" s="53"/>
      <c r="AX4072" s="53"/>
      <c r="AY4072" s="53"/>
    </row>
    <row r="4073" spans="18:51">
      <c r="R4073" s="55"/>
      <c r="S4073" s="53"/>
      <c r="T4073" s="53"/>
      <c r="U4073" s="53"/>
      <c r="V4073" s="53"/>
      <c r="W4073" s="53"/>
      <c r="X4073" s="54"/>
      <c r="Y4073" s="54"/>
      <c r="Z4073" s="54"/>
      <c r="AA4073" s="54"/>
      <c r="AB4073" s="54"/>
      <c r="AC4073" s="54"/>
      <c r="AD4073" s="54"/>
      <c r="AE4073" s="54"/>
      <c r="AF4073" s="53"/>
      <c r="AG4073" s="54"/>
      <c r="AH4073" s="54"/>
      <c r="AI4073" s="54"/>
      <c r="AJ4073" s="53"/>
      <c r="AK4073" s="53"/>
      <c r="AL4073" s="53"/>
      <c r="AM4073" s="53"/>
      <c r="AN4073" s="53"/>
      <c r="AO4073" s="53"/>
      <c r="AP4073" s="53"/>
      <c r="AQ4073" s="53"/>
      <c r="AR4073" s="53"/>
      <c r="AS4073" s="53"/>
      <c r="AT4073" s="53"/>
      <c r="AU4073" s="53"/>
      <c r="AV4073" s="53"/>
      <c r="AW4073" s="53"/>
      <c r="AX4073" s="53"/>
      <c r="AY4073" s="53"/>
    </row>
    <row r="4074" spans="18:51">
      <c r="R4074" s="55"/>
      <c r="S4074" s="53"/>
      <c r="T4074" s="53"/>
      <c r="U4074" s="53"/>
      <c r="V4074" s="53"/>
      <c r="W4074" s="53"/>
      <c r="X4074" s="54"/>
      <c r="Y4074" s="54"/>
      <c r="Z4074" s="54"/>
      <c r="AA4074" s="54"/>
      <c r="AB4074" s="54"/>
      <c r="AC4074" s="54"/>
      <c r="AD4074" s="54"/>
      <c r="AE4074" s="54"/>
      <c r="AF4074" s="53"/>
      <c r="AG4074" s="54"/>
      <c r="AH4074" s="54"/>
      <c r="AI4074" s="54"/>
      <c r="AJ4074" s="53"/>
      <c r="AK4074" s="53"/>
      <c r="AL4074" s="53"/>
      <c r="AM4074" s="53"/>
      <c r="AN4074" s="53"/>
      <c r="AO4074" s="53"/>
      <c r="AP4074" s="53"/>
      <c r="AQ4074" s="53"/>
      <c r="AR4074" s="53"/>
      <c r="AS4074" s="53"/>
      <c r="AT4074" s="53"/>
      <c r="AU4074" s="53"/>
      <c r="AV4074" s="53"/>
      <c r="AW4074" s="53"/>
      <c r="AX4074" s="53"/>
      <c r="AY4074" s="53"/>
    </row>
    <row r="4075" spans="18:51">
      <c r="R4075" s="55"/>
      <c r="S4075" s="53"/>
      <c r="T4075" s="53"/>
      <c r="U4075" s="53"/>
      <c r="V4075" s="53"/>
      <c r="W4075" s="53"/>
      <c r="X4075" s="54"/>
      <c r="Y4075" s="54"/>
      <c r="Z4075" s="54"/>
      <c r="AA4075" s="54"/>
      <c r="AB4075" s="54"/>
      <c r="AC4075" s="54"/>
      <c r="AD4075" s="54"/>
      <c r="AE4075" s="54"/>
      <c r="AF4075" s="53"/>
      <c r="AG4075" s="54"/>
      <c r="AH4075" s="54"/>
      <c r="AI4075" s="54"/>
      <c r="AJ4075" s="53"/>
      <c r="AK4075" s="53"/>
      <c r="AL4075" s="53"/>
      <c r="AM4075" s="53"/>
      <c r="AN4075" s="53"/>
      <c r="AO4075" s="53"/>
      <c r="AP4075" s="53"/>
      <c r="AQ4075" s="53"/>
      <c r="AR4075" s="53"/>
      <c r="AS4075" s="53"/>
      <c r="AT4075" s="53"/>
      <c r="AU4075" s="53"/>
      <c r="AV4075" s="53"/>
      <c r="AW4075" s="53"/>
      <c r="AX4075" s="53"/>
      <c r="AY4075" s="53"/>
    </row>
    <row r="4076" spans="18:51">
      <c r="R4076" s="55"/>
      <c r="S4076" s="53"/>
      <c r="T4076" s="53"/>
      <c r="U4076" s="53"/>
      <c r="V4076" s="53"/>
      <c r="W4076" s="53"/>
      <c r="X4076" s="54"/>
      <c r="Y4076" s="54"/>
      <c r="Z4076" s="54"/>
      <c r="AA4076" s="54"/>
      <c r="AB4076" s="54"/>
      <c r="AC4076" s="54"/>
      <c r="AD4076" s="54"/>
      <c r="AE4076" s="54"/>
      <c r="AF4076" s="53"/>
      <c r="AG4076" s="54"/>
      <c r="AH4076" s="54"/>
      <c r="AI4076" s="54"/>
      <c r="AJ4076" s="53"/>
      <c r="AK4076" s="53"/>
      <c r="AL4076" s="53"/>
      <c r="AM4076" s="53"/>
      <c r="AN4076" s="53"/>
      <c r="AO4076" s="53"/>
      <c r="AP4076" s="53"/>
      <c r="AQ4076" s="53"/>
      <c r="AR4076" s="53"/>
      <c r="AS4076" s="53"/>
      <c r="AT4076" s="53"/>
      <c r="AU4076" s="53"/>
      <c r="AV4076" s="53"/>
      <c r="AW4076" s="53"/>
      <c r="AX4076" s="53"/>
      <c r="AY4076" s="53"/>
    </row>
    <row r="4077" spans="18:51">
      <c r="R4077" s="55"/>
      <c r="S4077" s="53"/>
      <c r="T4077" s="53"/>
      <c r="U4077" s="53"/>
      <c r="V4077" s="53"/>
      <c r="W4077" s="53"/>
      <c r="X4077" s="54"/>
      <c r="Y4077" s="54"/>
      <c r="Z4077" s="54"/>
      <c r="AA4077" s="54"/>
      <c r="AB4077" s="54"/>
      <c r="AC4077" s="54"/>
      <c r="AD4077" s="54"/>
      <c r="AE4077" s="54"/>
      <c r="AF4077" s="53"/>
      <c r="AG4077" s="54"/>
      <c r="AH4077" s="54"/>
      <c r="AI4077" s="54"/>
      <c r="AJ4077" s="53"/>
      <c r="AK4077" s="53"/>
      <c r="AL4077" s="53"/>
      <c r="AM4077" s="53"/>
      <c r="AN4077" s="53"/>
      <c r="AO4077" s="53"/>
      <c r="AP4077" s="53"/>
      <c r="AQ4077" s="53"/>
      <c r="AR4077" s="53"/>
      <c r="AS4077" s="53"/>
      <c r="AT4077" s="53"/>
      <c r="AU4077" s="53"/>
      <c r="AV4077" s="53"/>
      <c r="AW4077" s="53"/>
      <c r="AX4077" s="53"/>
      <c r="AY4077" s="53"/>
    </row>
    <row r="4078" spans="18:51">
      <c r="R4078" s="55"/>
      <c r="S4078" s="53"/>
      <c r="T4078" s="53"/>
      <c r="U4078" s="53"/>
      <c r="V4078" s="53"/>
      <c r="W4078" s="53"/>
      <c r="X4078" s="54"/>
      <c r="Y4078" s="54"/>
      <c r="Z4078" s="54"/>
      <c r="AA4078" s="54"/>
      <c r="AB4078" s="54"/>
      <c r="AC4078" s="54"/>
      <c r="AD4078" s="54"/>
      <c r="AE4078" s="54"/>
      <c r="AF4078" s="53"/>
      <c r="AG4078" s="54"/>
      <c r="AH4078" s="54"/>
      <c r="AI4078" s="54"/>
      <c r="AJ4078" s="53"/>
      <c r="AK4078" s="53"/>
      <c r="AL4078" s="53"/>
      <c r="AM4078" s="53"/>
      <c r="AN4078" s="53"/>
      <c r="AO4078" s="53"/>
      <c r="AP4078" s="53"/>
      <c r="AQ4078" s="53"/>
      <c r="AR4078" s="53"/>
      <c r="AS4078" s="53"/>
      <c r="AT4078" s="53"/>
      <c r="AU4078" s="53"/>
      <c r="AV4078" s="53"/>
      <c r="AW4078" s="53"/>
      <c r="AX4078" s="53"/>
      <c r="AY4078" s="53"/>
    </row>
    <row r="4079" spans="18:51">
      <c r="R4079" s="55"/>
      <c r="S4079" s="53"/>
      <c r="T4079" s="53"/>
      <c r="U4079" s="53"/>
      <c r="V4079" s="53"/>
      <c r="W4079" s="53"/>
      <c r="X4079" s="54"/>
      <c r="Y4079" s="54"/>
      <c r="Z4079" s="54"/>
      <c r="AA4079" s="54"/>
      <c r="AB4079" s="54"/>
      <c r="AC4079" s="54"/>
      <c r="AD4079" s="54"/>
      <c r="AE4079" s="54"/>
      <c r="AF4079" s="53"/>
      <c r="AG4079" s="54"/>
      <c r="AH4079" s="54"/>
      <c r="AI4079" s="54"/>
      <c r="AJ4079" s="53"/>
      <c r="AK4079" s="53"/>
      <c r="AL4079" s="53"/>
      <c r="AM4079" s="53"/>
      <c r="AN4079" s="53"/>
      <c r="AO4079" s="53"/>
      <c r="AP4079" s="53"/>
      <c r="AQ4079" s="53"/>
      <c r="AR4079" s="53"/>
      <c r="AS4079" s="53"/>
      <c r="AT4079" s="53"/>
      <c r="AU4079" s="53"/>
      <c r="AV4079" s="53"/>
      <c r="AW4079" s="53"/>
      <c r="AX4079" s="53"/>
      <c r="AY4079" s="53"/>
    </row>
    <row r="4080" spans="18:51">
      <c r="R4080" s="55"/>
      <c r="S4080" s="53"/>
      <c r="T4080" s="53"/>
      <c r="U4080" s="53"/>
      <c r="V4080" s="53"/>
      <c r="W4080" s="53"/>
      <c r="X4080" s="54"/>
      <c r="Y4080" s="54"/>
      <c r="Z4080" s="54"/>
      <c r="AA4080" s="54"/>
      <c r="AB4080" s="54"/>
      <c r="AC4080" s="54"/>
      <c r="AD4080" s="54"/>
      <c r="AE4080" s="54"/>
      <c r="AF4080" s="53"/>
      <c r="AG4080" s="54"/>
      <c r="AH4080" s="54"/>
      <c r="AI4080" s="54"/>
      <c r="AJ4080" s="53"/>
      <c r="AK4080" s="53"/>
      <c r="AL4080" s="53"/>
      <c r="AM4080" s="53"/>
      <c r="AN4080" s="53"/>
      <c r="AO4080" s="53"/>
      <c r="AP4080" s="53"/>
      <c r="AQ4080" s="53"/>
      <c r="AR4080" s="53"/>
      <c r="AS4080" s="53"/>
      <c r="AT4080" s="53"/>
      <c r="AU4080" s="53"/>
      <c r="AV4080" s="53"/>
      <c r="AW4080" s="53"/>
      <c r="AX4080" s="53"/>
      <c r="AY4080" s="53"/>
    </row>
    <row r="4081" spans="18:51">
      <c r="R4081" s="55"/>
      <c r="S4081" s="53"/>
      <c r="T4081" s="53"/>
      <c r="U4081" s="53"/>
      <c r="V4081" s="53"/>
      <c r="W4081" s="53"/>
      <c r="X4081" s="54"/>
      <c r="Y4081" s="54"/>
      <c r="Z4081" s="54"/>
      <c r="AA4081" s="54"/>
      <c r="AB4081" s="54"/>
      <c r="AC4081" s="54"/>
      <c r="AD4081" s="54"/>
      <c r="AE4081" s="54"/>
      <c r="AF4081" s="53"/>
      <c r="AG4081" s="54"/>
      <c r="AH4081" s="54"/>
      <c r="AI4081" s="54"/>
      <c r="AJ4081" s="53"/>
      <c r="AK4081" s="53"/>
      <c r="AL4081" s="53"/>
      <c r="AM4081" s="53"/>
      <c r="AN4081" s="53"/>
      <c r="AO4081" s="53"/>
      <c r="AP4081" s="53"/>
      <c r="AQ4081" s="53"/>
      <c r="AR4081" s="53"/>
      <c r="AS4081" s="53"/>
      <c r="AT4081" s="53"/>
      <c r="AU4081" s="53"/>
      <c r="AV4081" s="53"/>
      <c r="AW4081" s="53"/>
      <c r="AX4081" s="53"/>
      <c r="AY4081" s="53"/>
    </row>
    <row r="4082" spans="18:51">
      <c r="R4082" s="55"/>
      <c r="S4082" s="53"/>
      <c r="T4082" s="53"/>
      <c r="U4082" s="53"/>
      <c r="V4082" s="53"/>
      <c r="W4082" s="53"/>
      <c r="X4082" s="54"/>
      <c r="Y4082" s="54"/>
      <c r="Z4082" s="54"/>
      <c r="AA4082" s="54"/>
      <c r="AB4082" s="54"/>
      <c r="AC4082" s="54"/>
      <c r="AD4082" s="54"/>
      <c r="AE4082" s="54"/>
      <c r="AF4082" s="53"/>
      <c r="AG4082" s="54"/>
      <c r="AH4082" s="54"/>
      <c r="AI4082" s="54"/>
      <c r="AJ4082" s="53"/>
      <c r="AK4082" s="53"/>
      <c r="AL4082" s="53"/>
      <c r="AM4082" s="53"/>
      <c r="AN4082" s="53"/>
      <c r="AO4082" s="53"/>
      <c r="AP4082" s="53"/>
      <c r="AQ4082" s="53"/>
      <c r="AR4082" s="53"/>
      <c r="AS4082" s="53"/>
      <c r="AT4082" s="53"/>
      <c r="AU4082" s="53"/>
      <c r="AV4082" s="53"/>
      <c r="AW4082" s="53"/>
      <c r="AX4082" s="53"/>
      <c r="AY4082" s="53"/>
    </row>
    <row r="4083" spans="18:51">
      <c r="R4083" s="55"/>
      <c r="S4083" s="53"/>
      <c r="T4083" s="53"/>
      <c r="U4083" s="53"/>
      <c r="V4083" s="53"/>
      <c r="W4083" s="53"/>
      <c r="X4083" s="54"/>
      <c r="Y4083" s="54"/>
      <c r="Z4083" s="54"/>
      <c r="AA4083" s="54"/>
      <c r="AB4083" s="54"/>
      <c r="AC4083" s="54"/>
      <c r="AD4083" s="54"/>
      <c r="AE4083" s="54"/>
      <c r="AF4083" s="53"/>
      <c r="AG4083" s="54"/>
      <c r="AH4083" s="54"/>
      <c r="AI4083" s="54"/>
      <c r="AJ4083" s="53"/>
      <c r="AK4083" s="53"/>
      <c r="AL4083" s="53"/>
      <c r="AM4083" s="53"/>
      <c r="AN4083" s="53"/>
      <c r="AO4083" s="53"/>
      <c r="AP4083" s="53"/>
      <c r="AQ4083" s="53"/>
      <c r="AR4083" s="53"/>
      <c r="AS4083" s="53"/>
      <c r="AT4083" s="53"/>
      <c r="AU4083" s="53"/>
      <c r="AV4083" s="53"/>
      <c r="AW4083" s="53"/>
      <c r="AX4083" s="53"/>
      <c r="AY4083" s="53"/>
    </row>
    <row r="4084" spans="18:51">
      <c r="R4084" s="55"/>
      <c r="S4084" s="53"/>
      <c r="T4084" s="53"/>
      <c r="U4084" s="53"/>
      <c r="V4084" s="53"/>
      <c r="W4084" s="53"/>
      <c r="X4084" s="54"/>
      <c r="Y4084" s="54"/>
      <c r="Z4084" s="54"/>
      <c r="AA4084" s="54"/>
      <c r="AB4084" s="54"/>
      <c r="AC4084" s="54"/>
      <c r="AD4084" s="54"/>
      <c r="AE4084" s="54"/>
      <c r="AF4084" s="53"/>
      <c r="AG4084" s="54"/>
      <c r="AH4084" s="54"/>
      <c r="AI4084" s="54"/>
      <c r="AJ4084" s="53"/>
      <c r="AK4084" s="53"/>
      <c r="AL4084" s="53"/>
      <c r="AM4084" s="53"/>
      <c r="AN4084" s="53"/>
      <c r="AO4084" s="53"/>
      <c r="AP4084" s="53"/>
      <c r="AQ4084" s="53"/>
      <c r="AR4084" s="53"/>
      <c r="AS4084" s="53"/>
      <c r="AT4084" s="53"/>
      <c r="AU4084" s="53"/>
      <c r="AV4084" s="53"/>
      <c r="AW4084" s="53"/>
      <c r="AX4084" s="53"/>
      <c r="AY4084" s="53"/>
    </row>
    <row r="4085" spans="18:51">
      <c r="R4085" s="55"/>
      <c r="S4085" s="53"/>
      <c r="T4085" s="53"/>
      <c r="U4085" s="53"/>
      <c r="V4085" s="53"/>
      <c r="W4085" s="53"/>
      <c r="X4085" s="54"/>
      <c r="Y4085" s="54"/>
      <c r="Z4085" s="54"/>
      <c r="AA4085" s="54"/>
      <c r="AB4085" s="54"/>
      <c r="AC4085" s="54"/>
      <c r="AD4085" s="54"/>
      <c r="AE4085" s="54"/>
      <c r="AF4085" s="53"/>
      <c r="AG4085" s="54"/>
      <c r="AH4085" s="54"/>
      <c r="AI4085" s="54"/>
      <c r="AJ4085" s="53"/>
      <c r="AK4085" s="53"/>
      <c r="AL4085" s="53"/>
      <c r="AM4085" s="53"/>
      <c r="AN4085" s="53"/>
      <c r="AO4085" s="53"/>
      <c r="AP4085" s="53"/>
      <c r="AQ4085" s="53"/>
      <c r="AR4085" s="53"/>
      <c r="AS4085" s="53"/>
      <c r="AT4085" s="53"/>
      <c r="AU4085" s="53"/>
      <c r="AV4085" s="53"/>
      <c r="AW4085" s="53"/>
      <c r="AX4085" s="53"/>
      <c r="AY4085" s="53"/>
    </row>
    <row r="4086" spans="18:51">
      <c r="R4086" s="55"/>
      <c r="S4086" s="53"/>
      <c r="T4086" s="53"/>
      <c r="U4086" s="53"/>
      <c r="V4086" s="53"/>
      <c r="W4086" s="53"/>
      <c r="X4086" s="54"/>
      <c r="Y4086" s="54"/>
      <c r="Z4086" s="54"/>
      <c r="AA4086" s="54"/>
      <c r="AB4086" s="54"/>
      <c r="AC4086" s="54"/>
      <c r="AD4086" s="54"/>
      <c r="AE4086" s="54"/>
      <c r="AF4086" s="53"/>
      <c r="AG4086" s="54"/>
      <c r="AH4086" s="54"/>
      <c r="AI4086" s="54"/>
      <c r="AJ4086" s="53"/>
      <c r="AK4086" s="53"/>
      <c r="AL4086" s="53"/>
      <c r="AM4086" s="53"/>
      <c r="AN4086" s="53"/>
      <c r="AO4086" s="53"/>
      <c r="AP4086" s="53"/>
      <c r="AQ4086" s="53"/>
      <c r="AR4086" s="53"/>
      <c r="AS4086" s="53"/>
      <c r="AT4086" s="53"/>
      <c r="AU4086" s="53"/>
      <c r="AV4086" s="53"/>
      <c r="AW4086" s="53"/>
      <c r="AX4086" s="53"/>
      <c r="AY4086" s="53"/>
    </row>
    <row r="4087" spans="18:51">
      <c r="R4087" s="55"/>
      <c r="S4087" s="53"/>
      <c r="T4087" s="53"/>
      <c r="U4087" s="53"/>
      <c r="V4087" s="53"/>
      <c r="W4087" s="53"/>
      <c r="X4087" s="54"/>
      <c r="Y4087" s="54"/>
      <c r="Z4087" s="54"/>
      <c r="AA4087" s="54"/>
      <c r="AB4087" s="54"/>
      <c r="AC4087" s="54"/>
      <c r="AD4087" s="54"/>
      <c r="AE4087" s="54"/>
      <c r="AF4087" s="53"/>
      <c r="AG4087" s="54"/>
      <c r="AH4087" s="54"/>
      <c r="AI4087" s="54"/>
      <c r="AJ4087" s="53"/>
      <c r="AK4087" s="53"/>
      <c r="AL4087" s="53"/>
      <c r="AM4087" s="53"/>
      <c r="AN4087" s="53"/>
      <c r="AO4087" s="53"/>
      <c r="AP4087" s="53"/>
      <c r="AQ4087" s="53"/>
      <c r="AR4087" s="53"/>
      <c r="AS4087" s="53"/>
      <c r="AT4087" s="53"/>
      <c r="AU4087" s="53"/>
      <c r="AV4087" s="53"/>
      <c r="AW4087" s="53"/>
      <c r="AX4087" s="53"/>
      <c r="AY4087" s="53"/>
    </row>
    <row r="4088" spans="18:51">
      <c r="R4088" s="55"/>
      <c r="S4088" s="53"/>
      <c r="T4088" s="53"/>
      <c r="U4088" s="53"/>
      <c r="V4088" s="53"/>
      <c r="W4088" s="53"/>
      <c r="X4088" s="54"/>
      <c r="Y4088" s="54"/>
      <c r="Z4088" s="54"/>
      <c r="AA4088" s="54"/>
      <c r="AB4088" s="54"/>
      <c r="AC4088" s="54"/>
      <c r="AD4088" s="54"/>
      <c r="AE4088" s="54"/>
      <c r="AF4088" s="53"/>
      <c r="AG4088" s="54"/>
      <c r="AH4088" s="54"/>
      <c r="AI4088" s="54"/>
      <c r="AJ4088" s="53"/>
      <c r="AK4088" s="53"/>
      <c r="AL4088" s="53"/>
      <c r="AM4088" s="53"/>
      <c r="AN4088" s="53"/>
      <c r="AO4088" s="53"/>
      <c r="AP4088" s="53"/>
      <c r="AQ4088" s="53"/>
      <c r="AR4088" s="53"/>
      <c r="AS4088" s="53"/>
      <c r="AT4088" s="53"/>
      <c r="AU4088" s="53"/>
      <c r="AV4088" s="53"/>
      <c r="AW4088" s="53"/>
      <c r="AX4088" s="53"/>
      <c r="AY4088" s="53"/>
    </row>
    <row r="4089" spans="18:51">
      <c r="R4089" s="55"/>
      <c r="S4089" s="53"/>
      <c r="T4089" s="53"/>
      <c r="U4089" s="53"/>
      <c r="V4089" s="53"/>
      <c r="W4089" s="53"/>
      <c r="X4089" s="54"/>
      <c r="Y4089" s="54"/>
      <c r="Z4089" s="54"/>
      <c r="AA4089" s="54"/>
      <c r="AB4089" s="54"/>
      <c r="AC4089" s="54"/>
      <c r="AD4089" s="54"/>
      <c r="AE4089" s="54"/>
      <c r="AF4089" s="53"/>
      <c r="AG4089" s="54"/>
      <c r="AH4089" s="54"/>
      <c r="AI4089" s="54"/>
      <c r="AJ4089" s="53"/>
      <c r="AK4089" s="53"/>
      <c r="AL4089" s="53"/>
      <c r="AM4089" s="53"/>
      <c r="AN4089" s="53"/>
      <c r="AO4089" s="53"/>
      <c r="AP4089" s="53"/>
      <c r="AQ4089" s="53"/>
      <c r="AR4089" s="53"/>
      <c r="AS4089" s="53"/>
      <c r="AT4089" s="53"/>
      <c r="AU4089" s="53"/>
      <c r="AV4089" s="53"/>
      <c r="AW4089" s="53"/>
      <c r="AX4089" s="53"/>
      <c r="AY4089" s="53"/>
    </row>
    <row r="4090" spans="18:51">
      <c r="R4090" s="55"/>
      <c r="S4090" s="53"/>
      <c r="T4090" s="53"/>
      <c r="U4090" s="53"/>
      <c r="V4090" s="53"/>
      <c r="W4090" s="53"/>
      <c r="X4090" s="54"/>
      <c r="Y4090" s="54"/>
      <c r="Z4090" s="54"/>
      <c r="AA4090" s="54"/>
      <c r="AB4090" s="54"/>
      <c r="AC4090" s="54"/>
      <c r="AD4090" s="54"/>
      <c r="AE4090" s="54"/>
      <c r="AF4090" s="53"/>
      <c r="AG4090" s="54"/>
      <c r="AH4090" s="54"/>
      <c r="AI4090" s="54"/>
      <c r="AJ4090" s="53"/>
      <c r="AK4090" s="53"/>
      <c r="AL4090" s="53"/>
      <c r="AM4090" s="53"/>
      <c r="AN4090" s="53"/>
      <c r="AO4090" s="53"/>
      <c r="AP4090" s="53"/>
      <c r="AQ4090" s="53"/>
      <c r="AR4090" s="53"/>
      <c r="AS4090" s="53"/>
      <c r="AT4090" s="53"/>
      <c r="AU4090" s="53"/>
      <c r="AV4090" s="53"/>
      <c r="AW4090" s="53"/>
      <c r="AX4090" s="53"/>
      <c r="AY4090" s="53"/>
    </row>
    <row r="4091" spans="18:51">
      <c r="R4091" s="55"/>
      <c r="S4091" s="53"/>
      <c r="T4091" s="53"/>
      <c r="U4091" s="53"/>
      <c r="V4091" s="53"/>
      <c r="W4091" s="53"/>
      <c r="X4091" s="54"/>
      <c r="Y4091" s="54"/>
      <c r="Z4091" s="54"/>
      <c r="AA4091" s="54"/>
      <c r="AB4091" s="54"/>
      <c r="AC4091" s="54"/>
      <c r="AD4091" s="54"/>
      <c r="AE4091" s="54"/>
      <c r="AF4091" s="53"/>
      <c r="AG4091" s="54"/>
      <c r="AH4091" s="54"/>
      <c r="AI4091" s="54"/>
      <c r="AJ4091" s="53"/>
      <c r="AK4091" s="53"/>
      <c r="AL4091" s="53"/>
      <c r="AM4091" s="53"/>
      <c r="AN4091" s="53"/>
      <c r="AO4091" s="53"/>
      <c r="AP4091" s="53"/>
      <c r="AQ4091" s="53"/>
      <c r="AR4091" s="53"/>
      <c r="AS4091" s="53"/>
      <c r="AT4091" s="53"/>
      <c r="AU4091" s="53"/>
      <c r="AV4091" s="53"/>
      <c r="AW4091" s="53"/>
      <c r="AX4091" s="53"/>
      <c r="AY4091" s="53"/>
    </row>
    <row r="4092" spans="18:51">
      <c r="R4092" s="55"/>
      <c r="S4092" s="53"/>
      <c r="T4092" s="53"/>
      <c r="U4092" s="53"/>
      <c r="V4092" s="53"/>
      <c r="W4092" s="53"/>
      <c r="X4092" s="54"/>
      <c r="Y4092" s="54"/>
      <c r="Z4092" s="54"/>
      <c r="AA4092" s="54"/>
      <c r="AB4092" s="54"/>
      <c r="AC4092" s="54"/>
      <c r="AD4092" s="54"/>
      <c r="AE4092" s="54"/>
      <c r="AF4092" s="53"/>
      <c r="AG4092" s="54"/>
      <c r="AH4092" s="54"/>
      <c r="AI4092" s="54"/>
      <c r="AJ4092" s="53"/>
      <c r="AK4092" s="53"/>
      <c r="AL4092" s="53"/>
      <c r="AM4092" s="53"/>
      <c r="AN4092" s="53"/>
      <c r="AO4092" s="53"/>
      <c r="AP4092" s="53"/>
      <c r="AQ4092" s="53"/>
      <c r="AR4092" s="53"/>
      <c r="AS4092" s="53"/>
      <c r="AT4092" s="53"/>
      <c r="AU4092" s="53"/>
      <c r="AV4092" s="53"/>
      <c r="AW4092" s="53"/>
      <c r="AX4092" s="53"/>
      <c r="AY4092" s="53"/>
    </row>
    <row r="4093" spans="18:51">
      <c r="R4093" s="55"/>
      <c r="S4093" s="53"/>
      <c r="T4093" s="53"/>
      <c r="U4093" s="53"/>
      <c r="V4093" s="53"/>
      <c r="W4093" s="53"/>
      <c r="X4093" s="54"/>
      <c r="Y4093" s="54"/>
      <c r="Z4093" s="54"/>
      <c r="AA4093" s="54"/>
      <c r="AB4093" s="54"/>
      <c r="AC4093" s="54"/>
      <c r="AD4093" s="54"/>
      <c r="AE4093" s="54"/>
      <c r="AF4093" s="53"/>
      <c r="AG4093" s="54"/>
      <c r="AH4093" s="54"/>
      <c r="AI4093" s="54"/>
      <c r="AJ4093" s="53"/>
      <c r="AK4093" s="53"/>
      <c r="AL4093" s="53"/>
      <c r="AM4093" s="53"/>
      <c r="AN4093" s="53"/>
      <c r="AO4093" s="53"/>
      <c r="AP4093" s="53"/>
      <c r="AQ4093" s="53"/>
      <c r="AR4093" s="53"/>
      <c r="AS4093" s="53"/>
      <c r="AT4093" s="53"/>
      <c r="AU4093" s="53"/>
      <c r="AV4093" s="53"/>
      <c r="AW4093" s="53"/>
      <c r="AX4093" s="53"/>
      <c r="AY4093" s="53"/>
    </row>
    <row r="4094" spans="18:51">
      <c r="R4094" s="55"/>
      <c r="S4094" s="53"/>
      <c r="T4094" s="53"/>
      <c r="U4094" s="53"/>
      <c r="V4094" s="53"/>
      <c r="W4094" s="53"/>
      <c r="X4094" s="54"/>
      <c r="Y4094" s="54"/>
      <c r="Z4094" s="54"/>
      <c r="AA4094" s="54"/>
      <c r="AB4094" s="54"/>
      <c r="AC4094" s="54"/>
      <c r="AD4094" s="54"/>
      <c r="AE4094" s="54"/>
      <c r="AF4094" s="53"/>
      <c r="AG4094" s="54"/>
      <c r="AH4094" s="54"/>
      <c r="AI4094" s="54"/>
      <c r="AJ4094" s="53"/>
      <c r="AK4094" s="53"/>
      <c r="AL4094" s="53"/>
      <c r="AM4094" s="53"/>
      <c r="AN4094" s="53"/>
      <c r="AO4094" s="53"/>
      <c r="AP4094" s="53"/>
      <c r="AQ4094" s="53"/>
      <c r="AR4094" s="53"/>
      <c r="AS4094" s="53"/>
      <c r="AT4094" s="53"/>
      <c r="AU4094" s="53"/>
      <c r="AV4094" s="53"/>
      <c r="AW4094" s="53"/>
      <c r="AX4094" s="53"/>
      <c r="AY4094" s="53"/>
    </row>
    <row r="4095" spans="18:51">
      <c r="R4095" s="55"/>
      <c r="S4095" s="53"/>
      <c r="T4095" s="53"/>
      <c r="U4095" s="53"/>
      <c r="V4095" s="53"/>
      <c r="W4095" s="53"/>
      <c r="X4095" s="54"/>
      <c r="Y4095" s="54"/>
      <c r="Z4095" s="54"/>
      <c r="AA4095" s="54"/>
      <c r="AB4095" s="54"/>
      <c r="AC4095" s="54"/>
      <c r="AD4095" s="54"/>
      <c r="AE4095" s="54"/>
      <c r="AF4095" s="53"/>
      <c r="AG4095" s="54"/>
      <c r="AH4095" s="54"/>
      <c r="AI4095" s="54"/>
      <c r="AJ4095" s="53"/>
      <c r="AK4095" s="53"/>
      <c r="AL4095" s="53"/>
      <c r="AM4095" s="53"/>
      <c r="AN4095" s="53"/>
      <c r="AO4095" s="53"/>
      <c r="AP4095" s="53"/>
      <c r="AQ4095" s="53"/>
      <c r="AR4095" s="53"/>
      <c r="AS4095" s="53"/>
      <c r="AT4095" s="53"/>
      <c r="AU4095" s="53"/>
      <c r="AV4095" s="53"/>
      <c r="AW4095" s="53"/>
      <c r="AX4095" s="53"/>
      <c r="AY4095" s="53"/>
    </row>
    <row r="4096" spans="18:51">
      <c r="R4096" s="55"/>
      <c r="S4096" s="53"/>
      <c r="T4096" s="53"/>
      <c r="U4096" s="53"/>
      <c r="V4096" s="53"/>
      <c r="W4096" s="53"/>
      <c r="X4096" s="54"/>
      <c r="Y4096" s="54"/>
      <c r="Z4096" s="54"/>
      <c r="AA4096" s="54"/>
      <c r="AB4096" s="54"/>
      <c r="AC4096" s="54"/>
      <c r="AD4096" s="54"/>
      <c r="AE4096" s="54"/>
      <c r="AF4096" s="53"/>
      <c r="AG4096" s="54"/>
      <c r="AH4096" s="54"/>
      <c r="AI4096" s="54"/>
      <c r="AJ4096" s="53"/>
      <c r="AK4096" s="53"/>
      <c r="AL4096" s="53"/>
      <c r="AM4096" s="53"/>
      <c r="AN4096" s="53"/>
      <c r="AO4096" s="53"/>
      <c r="AP4096" s="53"/>
      <c r="AQ4096" s="53"/>
      <c r="AR4096" s="53"/>
      <c r="AS4096" s="53"/>
      <c r="AT4096" s="53"/>
      <c r="AU4096" s="53"/>
      <c r="AV4096" s="53"/>
      <c r="AW4096" s="53"/>
      <c r="AX4096" s="53"/>
      <c r="AY4096" s="53"/>
    </row>
    <row r="4097" spans="18:51">
      <c r="R4097" s="55"/>
      <c r="S4097" s="53"/>
      <c r="T4097" s="53"/>
      <c r="U4097" s="53"/>
      <c r="V4097" s="53"/>
      <c r="W4097" s="53"/>
      <c r="X4097" s="54"/>
      <c r="Y4097" s="54"/>
      <c r="Z4097" s="54"/>
      <c r="AA4097" s="54"/>
      <c r="AB4097" s="54"/>
      <c r="AC4097" s="54"/>
      <c r="AD4097" s="54"/>
      <c r="AE4097" s="54"/>
      <c r="AF4097" s="53"/>
      <c r="AG4097" s="54"/>
      <c r="AH4097" s="54"/>
      <c r="AI4097" s="54"/>
      <c r="AJ4097" s="53"/>
      <c r="AK4097" s="53"/>
      <c r="AL4097" s="53"/>
      <c r="AM4097" s="53"/>
      <c r="AN4097" s="53"/>
      <c r="AO4097" s="53"/>
      <c r="AP4097" s="53"/>
      <c r="AQ4097" s="53"/>
      <c r="AR4097" s="53"/>
      <c r="AS4097" s="53"/>
      <c r="AT4097" s="53"/>
      <c r="AU4097" s="53"/>
      <c r="AV4097" s="53"/>
      <c r="AW4097" s="53"/>
      <c r="AX4097" s="53"/>
      <c r="AY4097" s="53"/>
    </row>
    <row r="4098" spans="18:51">
      <c r="R4098" s="55"/>
      <c r="S4098" s="53"/>
      <c r="T4098" s="53"/>
      <c r="U4098" s="53"/>
      <c r="V4098" s="53"/>
      <c r="W4098" s="53"/>
      <c r="X4098" s="54"/>
      <c r="Y4098" s="54"/>
      <c r="Z4098" s="54"/>
      <c r="AA4098" s="54"/>
      <c r="AB4098" s="54"/>
      <c r="AC4098" s="54"/>
      <c r="AD4098" s="54"/>
      <c r="AE4098" s="54"/>
      <c r="AF4098" s="53"/>
      <c r="AG4098" s="54"/>
      <c r="AH4098" s="54"/>
      <c r="AI4098" s="54"/>
      <c r="AJ4098" s="53"/>
      <c r="AK4098" s="53"/>
      <c r="AL4098" s="53"/>
      <c r="AM4098" s="53"/>
      <c r="AN4098" s="53"/>
      <c r="AO4098" s="53"/>
      <c r="AP4098" s="53"/>
      <c r="AQ4098" s="53"/>
      <c r="AR4098" s="53"/>
      <c r="AS4098" s="53"/>
      <c r="AT4098" s="53"/>
      <c r="AU4098" s="53"/>
      <c r="AV4098" s="53"/>
      <c r="AW4098" s="53"/>
      <c r="AX4098" s="53"/>
      <c r="AY4098" s="53"/>
    </row>
    <row r="4099" spans="18:51">
      <c r="R4099" s="55"/>
      <c r="S4099" s="53"/>
      <c r="T4099" s="53"/>
      <c r="U4099" s="53"/>
      <c r="V4099" s="53"/>
      <c r="W4099" s="53"/>
      <c r="X4099" s="54"/>
      <c r="Y4099" s="54"/>
      <c r="Z4099" s="54"/>
      <c r="AA4099" s="54"/>
      <c r="AB4099" s="54"/>
      <c r="AC4099" s="54"/>
      <c r="AD4099" s="54"/>
      <c r="AE4099" s="54"/>
      <c r="AF4099" s="53"/>
      <c r="AG4099" s="54"/>
      <c r="AH4099" s="54"/>
      <c r="AI4099" s="54"/>
      <c r="AJ4099" s="53"/>
      <c r="AK4099" s="53"/>
      <c r="AL4099" s="53"/>
      <c r="AM4099" s="53"/>
      <c r="AN4099" s="53"/>
      <c r="AO4099" s="53"/>
      <c r="AP4099" s="53"/>
      <c r="AQ4099" s="53"/>
      <c r="AR4099" s="53"/>
      <c r="AS4099" s="53"/>
      <c r="AT4099" s="53"/>
      <c r="AU4099" s="53"/>
      <c r="AV4099" s="53"/>
      <c r="AW4099" s="53"/>
      <c r="AX4099" s="53"/>
      <c r="AY4099" s="53"/>
    </row>
    <row r="4100" spans="18:51">
      <c r="R4100" s="55"/>
      <c r="S4100" s="53"/>
      <c r="T4100" s="53"/>
      <c r="U4100" s="53"/>
      <c r="V4100" s="53"/>
      <c r="W4100" s="53"/>
      <c r="X4100" s="54"/>
      <c r="Y4100" s="54"/>
      <c r="Z4100" s="54"/>
      <c r="AA4100" s="54"/>
      <c r="AB4100" s="54"/>
      <c r="AC4100" s="54"/>
      <c r="AD4100" s="54"/>
      <c r="AE4100" s="54"/>
      <c r="AF4100" s="53"/>
      <c r="AG4100" s="54"/>
      <c r="AH4100" s="54"/>
      <c r="AI4100" s="54"/>
      <c r="AJ4100" s="53"/>
      <c r="AK4100" s="53"/>
      <c r="AL4100" s="53"/>
      <c r="AM4100" s="53"/>
      <c r="AN4100" s="53"/>
      <c r="AO4100" s="53"/>
      <c r="AP4100" s="53"/>
      <c r="AQ4100" s="53"/>
      <c r="AR4100" s="53"/>
      <c r="AS4100" s="53"/>
      <c r="AT4100" s="53"/>
      <c r="AU4100" s="53"/>
      <c r="AV4100" s="53"/>
      <c r="AW4100" s="53"/>
      <c r="AX4100" s="53"/>
      <c r="AY4100" s="53"/>
    </row>
    <row r="4101" spans="18:51">
      <c r="R4101" s="55"/>
      <c r="S4101" s="53"/>
      <c r="T4101" s="53"/>
      <c r="U4101" s="53"/>
      <c r="V4101" s="53"/>
      <c r="W4101" s="53"/>
      <c r="X4101" s="54"/>
      <c r="Y4101" s="54"/>
      <c r="Z4101" s="54"/>
      <c r="AA4101" s="54"/>
      <c r="AB4101" s="54"/>
      <c r="AC4101" s="54"/>
      <c r="AD4101" s="54"/>
      <c r="AE4101" s="54"/>
      <c r="AF4101" s="53"/>
      <c r="AG4101" s="54"/>
      <c r="AH4101" s="54"/>
      <c r="AI4101" s="54"/>
      <c r="AJ4101" s="53"/>
      <c r="AK4101" s="53"/>
      <c r="AL4101" s="53"/>
      <c r="AM4101" s="53"/>
      <c r="AN4101" s="53"/>
      <c r="AO4101" s="53"/>
      <c r="AP4101" s="53"/>
      <c r="AQ4101" s="53"/>
      <c r="AR4101" s="53"/>
      <c r="AS4101" s="53"/>
      <c r="AT4101" s="53"/>
      <c r="AU4101" s="53"/>
      <c r="AV4101" s="53"/>
      <c r="AW4101" s="53"/>
      <c r="AX4101" s="53"/>
      <c r="AY4101" s="53"/>
    </row>
    <row r="4102" spans="18:51">
      <c r="R4102" s="55"/>
      <c r="S4102" s="53"/>
      <c r="T4102" s="53"/>
      <c r="U4102" s="53"/>
      <c r="V4102" s="53"/>
      <c r="W4102" s="53"/>
      <c r="X4102" s="54"/>
      <c r="Y4102" s="54"/>
      <c r="Z4102" s="54"/>
      <c r="AA4102" s="54"/>
      <c r="AB4102" s="54"/>
      <c r="AC4102" s="54"/>
      <c r="AD4102" s="54"/>
      <c r="AE4102" s="54"/>
      <c r="AF4102" s="53"/>
      <c r="AG4102" s="54"/>
      <c r="AH4102" s="54"/>
      <c r="AI4102" s="54"/>
      <c r="AJ4102" s="53"/>
      <c r="AK4102" s="53"/>
      <c r="AL4102" s="53"/>
      <c r="AM4102" s="53"/>
      <c r="AN4102" s="53"/>
      <c r="AO4102" s="53"/>
      <c r="AP4102" s="53"/>
      <c r="AQ4102" s="53"/>
      <c r="AR4102" s="53"/>
      <c r="AS4102" s="53"/>
      <c r="AT4102" s="53"/>
      <c r="AU4102" s="53"/>
      <c r="AV4102" s="53"/>
      <c r="AW4102" s="53"/>
      <c r="AX4102" s="53"/>
      <c r="AY4102" s="53"/>
    </row>
    <row r="4103" spans="18:51">
      <c r="R4103" s="55"/>
      <c r="S4103" s="53"/>
      <c r="T4103" s="53"/>
      <c r="U4103" s="53"/>
      <c r="V4103" s="53"/>
      <c r="W4103" s="53"/>
      <c r="X4103" s="54"/>
      <c r="Y4103" s="54"/>
      <c r="Z4103" s="54"/>
      <c r="AA4103" s="54"/>
      <c r="AB4103" s="54"/>
      <c r="AC4103" s="54"/>
      <c r="AD4103" s="54"/>
      <c r="AE4103" s="54"/>
      <c r="AF4103" s="53"/>
      <c r="AG4103" s="54"/>
      <c r="AH4103" s="54"/>
      <c r="AI4103" s="54"/>
      <c r="AJ4103" s="53"/>
      <c r="AK4103" s="53"/>
      <c r="AL4103" s="53"/>
      <c r="AM4103" s="53"/>
      <c r="AN4103" s="53"/>
      <c r="AO4103" s="53"/>
      <c r="AP4103" s="53"/>
      <c r="AQ4103" s="53"/>
      <c r="AR4103" s="53"/>
      <c r="AS4103" s="53"/>
      <c r="AT4103" s="53"/>
      <c r="AU4103" s="53"/>
      <c r="AV4103" s="53"/>
      <c r="AW4103" s="53"/>
      <c r="AX4103" s="53"/>
      <c r="AY4103" s="53"/>
    </row>
    <row r="4104" spans="18:51">
      <c r="R4104" s="55"/>
      <c r="S4104" s="53"/>
      <c r="T4104" s="53"/>
      <c r="U4104" s="53"/>
      <c r="V4104" s="53"/>
      <c r="W4104" s="53"/>
      <c r="X4104" s="54"/>
      <c r="Y4104" s="54"/>
      <c r="Z4104" s="54"/>
      <c r="AA4104" s="54"/>
      <c r="AB4104" s="54"/>
      <c r="AC4104" s="54"/>
      <c r="AD4104" s="54"/>
      <c r="AE4104" s="54"/>
      <c r="AF4104" s="53"/>
      <c r="AG4104" s="54"/>
      <c r="AH4104" s="54"/>
      <c r="AI4104" s="54"/>
      <c r="AJ4104" s="53"/>
      <c r="AK4104" s="53"/>
      <c r="AL4104" s="53"/>
      <c r="AM4104" s="53"/>
      <c r="AN4104" s="53"/>
      <c r="AO4104" s="53"/>
      <c r="AP4104" s="53"/>
      <c r="AQ4104" s="53"/>
      <c r="AR4104" s="53"/>
      <c r="AS4104" s="53"/>
      <c r="AT4104" s="53"/>
      <c r="AU4104" s="53"/>
      <c r="AV4104" s="53"/>
      <c r="AW4104" s="53"/>
      <c r="AX4104" s="53"/>
      <c r="AY4104" s="53"/>
    </row>
    <row r="4105" spans="18:51">
      <c r="R4105" s="55"/>
      <c r="S4105" s="53"/>
      <c r="T4105" s="53"/>
      <c r="U4105" s="53"/>
      <c r="V4105" s="53"/>
      <c r="W4105" s="53"/>
      <c r="X4105" s="54"/>
      <c r="Y4105" s="54"/>
      <c r="Z4105" s="54"/>
      <c r="AA4105" s="54"/>
      <c r="AB4105" s="54"/>
      <c r="AC4105" s="54"/>
      <c r="AD4105" s="54"/>
      <c r="AE4105" s="54"/>
      <c r="AF4105" s="53"/>
      <c r="AG4105" s="54"/>
      <c r="AH4105" s="54"/>
      <c r="AI4105" s="54"/>
      <c r="AJ4105" s="53"/>
      <c r="AK4105" s="53"/>
      <c r="AL4105" s="53"/>
      <c r="AM4105" s="53"/>
      <c r="AN4105" s="53"/>
      <c r="AO4105" s="53"/>
      <c r="AP4105" s="53"/>
      <c r="AQ4105" s="53"/>
      <c r="AR4105" s="53"/>
      <c r="AS4105" s="53"/>
      <c r="AT4105" s="53"/>
      <c r="AU4105" s="53"/>
      <c r="AV4105" s="53"/>
      <c r="AW4105" s="53"/>
      <c r="AX4105" s="53"/>
      <c r="AY4105" s="53"/>
    </row>
    <row r="4106" spans="18:51">
      <c r="R4106" s="55"/>
      <c r="S4106" s="53"/>
      <c r="T4106" s="53"/>
      <c r="U4106" s="53"/>
      <c r="V4106" s="53"/>
      <c r="W4106" s="53"/>
      <c r="X4106" s="54"/>
      <c r="Y4106" s="54"/>
      <c r="Z4106" s="54"/>
      <c r="AA4106" s="54"/>
      <c r="AB4106" s="54"/>
      <c r="AC4106" s="54"/>
      <c r="AD4106" s="54"/>
      <c r="AE4106" s="54"/>
      <c r="AF4106" s="53"/>
      <c r="AG4106" s="54"/>
      <c r="AH4106" s="54"/>
      <c r="AI4106" s="54"/>
      <c r="AJ4106" s="53"/>
      <c r="AK4106" s="53"/>
      <c r="AL4106" s="53"/>
      <c r="AM4106" s="53"/>
      <c r="AN4106" s="53"/>
      <c r="AO4106" s="53"/>
      <c r="AP4106" s="53"/>
      <c r="AQ4106" s="53"/>
      <c r="AR4106" s="53"/>
      <c r="AS4106" s="53"/>
      <c r="AT4106" s="53"/>
      <c r="AU4106" s="53"/>
      <c r="AV4106" s="53"/>
      <c r="AW4106" s="53"/>
      <c r="AX4106" s="53"/>
      <c r="AY4106" s="53"/>
    </row>
    <row r="4107" spans="18:51">
      <c r="R4107" s="55"/>
      <c r="S4107" s="53"/>
      <c r="T4107" s="53"/>
      <c r="U4107" s="53"/>
      <c r="V4107" s="53"/>
      <c r="W4107" s="53"/>
      <c r="X4107" s="54"/>
      <c r="Y4107" s="54"/>
      <c r="Z4107" s="54"/>
      <c r="AA4107" s="54"/>
      <c r="AB4107" s="54"/>
      <c r="AC4107" s="54"/>
      <c r="AD4107" s="54"/>
      <c r="AE4107" s="54"/>
      <c r="AF4107" s="53"/>
      <c r="AG4107" s="54"/>
      <c r="AH4107" s="54"/>
      <c r="AI4107" s="54"/>
      <c r="AJ4107" s="53"/>
      <c r="AK4107" s="53"/>
      <c r="AL4107" s="53"/>
      <c r="AM4107" s="53"/>
      <c r="AN4107" s="53"/>
      <c r="AO4107" s="53"/>
      <c r="AP4107" s="53"/>
      <c r="AQ4107" s="53"/>
      <c r="AR4107" s="53"/>
      <c r="AS4107" s="53"/>
      <c r="AT4107" s="53"/>
      <c r="AU4107" s="53"/>
      <c r="AV4107" s="53"/>
      <c r="AW4107" s="53"/>
      <c r="AX4107" s="53"/>
      <c r="AY4107" s="53"/>
    </row>
    <row r="4108" spans="18:51">
      <c r="R4108" s="55"/>
      <c r="S4108" s="53"/>
      <c r="T4108" s="53"/>
      <c r="U4108" s="53"/>
      <c r="V4108" s="53"/>
      <c r="W4108" s="53"/>
      <c r="X4108" s="54"/>
      <c r="Y4108" s="54"/>
      <c r="Z4108" s="54"/>
      <c r="AA4108" s="54"/>
      <c r="AB4108" s="54"/>
      <c r="AC4108" s="54"/>
      <c r="AD4108" s="54"/>
      <c r="AE4108" s="54"/>
      <c r="AF4108" s="53"/>
      <c r="AG4108" s="54"/>
      <c r="AH4108" s="54"/>
      <c r="AI4108" s="54"/>
      <c r="AJ4108" s="53"/>
      <c r="AK4108" s="53"/>
      <c r="AL4108" s="53"/>
      <c r="AM4108" s="53"/>
      <c r="AN4108" s="53"/>
      <c r="AO4108" s="53"/>
      <c r="AP4108" s="53"/>
      <c r="AQ4108" s="53"/>
      <c r="AR4108" s="53"/>
      <c r="AS4108" s="53"/>
      <c r="AT4108" s="53"/>
      <c r="AU4108" s="53"/>
      <c r="AV4108" s="53"/>
      <c r="AW4108" s="53"/>
      <c r="AX4108" s="53"/>
      <c r="AY4108" s="53"/>
    </row>
    <row r="4109" spans="18:51">
      <c r="R4109" s="55"/>
      <c r="S4109" s="53"/>
      <c r="T4109" s="53"/>
      <c r="U4109" s="53"/>
      <c r="V4109" s="53"/>
      <c r="W4109" s="53"/>
      <c r="X4109" s="54"/>
      <c r="Y4109" s="54"/>
      <c r="Z4109" s="54"/>
      <c r="AA4109" s="54"/>
      <c r="AB4109" s="54"/>
      <c r="AC4109" s="54"/>
      <c r="AD4109" s="54"/>
      <c r="AE4109" s="54"/>
      <c r="AF4109" s="53"/>
      <c r="AG4109" s="54"/>
      <c r="AH4109" s="54"/>
      <c r="AI4109" s="54"/>
      <c r="AJ4109" s="53"/>
      <c r="AK4109" s="53"/>
      <c r="AL4109" s="53"/>
      <c r="AM4109" s="53"/>
      <c r="AN4109" s="53"/>
      <c r="AO4109" s="53"/>
      <c r="AP4109" s="53"/>
      <c r="AQ4109" s="53"/>
      <c r="AR4109" s="53"/>
      <c r="AS4109" s="53"/>
      <c r="AT4109" s="53"/>
      <c r="AU4109" s="53"/>
      <c r="AV4109" s="53"/>
      <c r="AW4109" s="53"/>
      <c r="AX4109" s="53"/>
      <c r="AY4109" s="53"/>
    </row>
    <row r="4110" spans="18:51">
      <c r="R4110" s="55"/>
      <c r="S4110" s="53"/>
      <c r="T4110" s="53"/>
      <c r="U4110" s="53"/>
      <c r="V4110" s="53"/>
      <c r="W4110" s="53"/>
      <c r="X4110" s="54"/>
      <c r="Y4110" s="54"/>
      <c r="Z4110" s="54"/>
      <c r="AA4110" s="54"/>
      <c r="AB4110" s="54"/>
      <c r="AC4110" s="54"/>
      <c r="AD4110" s="54"/>
      <c r="AE4110" s="54"/>
      <c r="AF4110" s="53"/>
      <c r="AG4110" s="54"/>
      <c r="AH4110" s="54"/>
      <c r="AI4110" s="54"/>
      <c r="AJ4110" s="53"/>
      <c r="AK4110" s="53"/>
      <c r="AL4110" s="53"/>
      <c r="AM4110" s="53"/>
      <c r="AN4110" s="53"/>
      <c r="AO4110" s="53"/>
      <c r="AP4110" s="53"/>
      <c r="AQ4110" s="53"/>
      <c r="AR4110" s="53"/>
      <c r="AS4110" s="53"/>
      <c r="AT4110" s="53"/>
      <c r="AU4110" s="53"/>
      <c r="AV4110" s="53"/>
      <c r="AW4110" s="53"/>
      <c r="AX4110" s="53"/>
      <c r="AY4110" s="53"/>
    </row>
    <row r="4111" spans="18:51">
      <c r="R4111" s="55"/>
      <c r="S4111" s="53"/>
      <c r="T4111" s="53"/>
      <c r="U4111" s="53"/>
      <c r="V4111" s="53"/>
      <c r="W4111" s="53"/>
      <c r="X4111" s="54"/>
      <c r="Y4111" s="54"/>
      <c r="Z4111" s="54"/>
      <c r="AA4111" s="54"/>
      <c r="AB4111" s="54"/>
      <c r="AC4111" s="54"/>
      <c r="AD4111" s="54"/>
      <c r="AE4111" s="54"/>
      <c r="AF4111" s="53"/>
      <c r="AG4111" s="54"/>
      <c r="AH4111" s="54"/>
      <c r="AI4111" s="54"/>
      <c r="AJ4111" s="53"/>
      <c r="AK4111" s="53"/>
      <c r="AL4111" s="53"/>
      <c r="AM4111" s="53"/>
      <c r="AN4111" s="53"/>
      <c r="AO4111" s="53"/>
      <c r="AP4111" s="53"/>
      <c r="AQ4111" s="53"/>
      <c r="AR4111" s="53"/>
      <c r="AS4111" s="53"/>
      <c r="AT4111" s="53"/>
      <c r="AU4111" s="53"/>
      <c r="AV4111" s="53"/>
      <c r="AW4111" s="53"/>
      <c r="AX4111" s="53"/>
      <c r="AY4111" s="53"/>
    </row>
    <row r="4112" spans="18:51">
      <c r="R4112" s="55"/>
      <c r="S4112" s="53"/>
      <c r="T4112" s="53"/>
      <c r="U4112" s="53"/>
      <c r="V4112" s="53"/>
      <c r="W4112" s="53"/>
      <c r="X4112" s="54"/>
      <c r="Y4112" s="54"/>
      <c r="Z4112" s="54"/>
      <c r="AA4112" s="54"/>
      <c r="AB4112" s="54"/>
      <c r="AC4112" s="54"/>
      <c r="AD4112" s="54"/>
      <c r="AE4112" s="54"/>
      <c r="AF4112" s="53"/>
      <c r="AG4112" s="54"/>
      <c r="AH4112" s="54"/>
      <c r="AI4112" s="54"/>
      <c r="AJ4112" s="53"/>
      <c r="AK4112" s="53"/>
      <c r="AL4112" s="53"/>
      <c r="AM4112" s="53"/>
      <c r="AN4112" s="53"/>
      <c r="AO4112" s="53"/>
      <c r="AP4112" s="53"/>
      <c r="AQ4112" s="53"/>
      <c r="AR4112" s="53"/>
      <c r="AS4112" s="53"/>
      <c r="AT4112" s="53"/>
      <c r="AU4112" s="53"/>
      <c r="AV4112" s="53"/>
      <c r="AW4112" s="53"/>
      <c r="AX4112" s="53"/>
      <c r="AY4112" s="53"/>
    </row>
    <row r="4113" spans="18:51">
      <c r="R4113" s="55"/>
      <c r="S4113" s="53"/>
      <c r="T4113" s="53"/>
      <c r="U4113" s="53"/>
      <c r="V4113" s="53"/>
      <c r="W4113" s="53"/>
      <c r="X4113" s="54"/>
      <c r="Y4113" s="54"/>
      <c r="Z4113" s="54"/>
      <c r="AA4113" s="54"/>
      <c r="AB4113" s="54"/>
      <c r="AC4113" s="54"/>
      <c r="AD4113" s="54"/>
      <c r="AE4113" s="54"/>
      <c r="AF4113" s="53"/>
      <c r="AG4113" s="54"/>
      <c r="AH4113" s="54"/>
      <c r="AI4113" s="54"/>
      <c r="AJ4113" s="53"/>
      <c r="AK4113" s="53"/>
      <c r="AL4113" s="53"/>
      <c r="AM4113" s="53"/>
      <c r="AN4113" s="53"/>
      <c r="AO4113" s="53"/>
      <c r="AP4113" s="53"/>
      <c r="AQ4113" s="53"/>
      <c r="AR4113" s="53"/>
      <c r="AS4113" s="53"/>
      <c r="AT4113" s="53"/>
      <c r="AU4113" s="53"/>
      <c r="AV4113" s="53"/>
      <c r="AW4113" s="53"/>
      <c r="AX4113" s="53"/>
      <c r="AY4113" s="53"/>
    </row>
    <row r="4114" spans="18:51">
      <c r="R4114" s="55"/>
      <c r="S4114" s="53"/>
      <c r="T4114" s="53"/>
      <c r="U4114" s="53"/>
      <c r="V4114" s="53"/>
      <c r="W4114" s="53"/>
      <c r="X4114" s="54"/>
      <c r="Y4114" s="54"/>
      <c r="Z4114" s="54"/>
      <c r="AA4114" s="54"/>
      <c r="AB4114" s="54"/>
      <c r="AC4114" s="54"/>
      <c r="AD4114" s="54"/>
      <c r="AE4114" s="54"/>
      <c r="AF4114" s="53"/>
      <c r="AG4114" s="54"/>
      <c r="AH4114" s="54"/>
      <c r="AI4114" s="54"/>
      <c r="AJ4114" s="53"/>
      <c r="AK4114" s="53"/>
      <c r="AL4114" s="53"/>
      <c r="AM4114" s="53"/>
      <c r="AN4114" s="53"/>
      <c r="AO4114" s="53"/>
      <c r="AP4114" s="53"/>
      <c r="AQ4114" s="53"/>
      <c r="AR4114" s="53"/>
      <c r="AS4114" s="53"/>
      <c r="AT4114" s="53"/>
      <c r="AU4114" s="53"/>
      <c r="AV4114" s="53"/>
      <c r="AW4114" s="53"/>
      <c r="AX4114" s="53"/>
      <c r="AY4114" s="53"/>
    </row>
    <row r="4115" spans="18:51">
      <c r="R4115" s="55"/>
      <c r="S4115" s="53"/>
      <c r="T4115" s="53"/>
      <c r="U4115" s="53"/>
      <c r="V4115" s="53"/>
      <c r="W4115" s="53"/>
      <c r="X4115" s="54"/>
      <c r="Y4115" s="54"/>
      <c r="Z4115" s="54"/>
      <c r="AA4115" s="54"/>
      <c r="AB4115" s="54"/>
      <c r="AC4115" s="54"/>
      <c r="AD4115" s="54"/>
      <c r="AE4115" s="54"/>
      <c r="AF4115" s="53"/>
      <c r="AG4115" s="54"/>
      <c r="AH4115" s="54"/>
      <c r="AI4115" s="54"/>
      <c r="AJ4115" s="53"/>
      <c r="AK4115" s="53"/>
      <c r="AL4115" s="53"/>
      <c r="AM4115" s="53"/>
      <c r="AN4115" s="53"/>
      <c r="AO4115" s="53"/>
      <c r="AP4115" s="53"/>
      <c r="AQ4115" s="53"/>
      <c r="AR4115" s="53"/>
      <c r="AS4115" s="53"/>
      <c r="AT4115" s="53"/>
      <c r="AU4115" s="53"/>
      <c r="AV4115" s="53"/>
      <c r="AW4115" s="53"/>
      <c r="AX4115" s="53"/>
      <c r="AY4115" s="53"/>
    </row>
    <row r="4116" spans="18:51">
      <c r="R4116" s="55"/>
      <c r="S4116" s="53"/>
      <c r="T4116" s="53"/>
      <c r="U4116" s="53"/>
      <c r="V4116" s="53"/>
      <c r="W4116" s="53"/>
      <c r="X4116" s="54"/>
      <c r="Y4116" s="54"/>
      <c r="Z4116" s="54"/>
      <c r="AA4116" s="54"/>
      <c r="AB4116" s="54"/>
      <c r="AC4116" s="54"/>
      <c r="AD4116" s="54"/>
      <c r="AE4116" s="54"/>
      <c r="AF4116" s="53"/>
      <c r="AG4116" s="54"/>
      <c r="AH4116" s="54"/>
      <c r="AI4116" s="54"/>
      <c r="AJ4116" s="53"/>
      <c r="AK4116" s="53"/>
      <c r="AL4116" s="53"/>
      <c r="AM4116" s="53"/>
      <c r="AN4116" s="53"/>
      <c r="AO4116" s="53"/>
      <c r="AP4116" s="53"/>
      <c r="AQ4116" s="53"/>
      <c r="AR4116" s="53"/>
      <c r="AS4116" s="53"/>
      <c r="AT4116" s="53"/>
      <c r="AU4116" s="53"/>
      <c r="AV4116" s="53"/>
      <c r="AW4116" s="53"/>
      <c r="AX4116" s="53"/>
      <c r="AY4116" s="53"/>
    </row>
    <row r="4117" spans="18:51">
      <c r="R4117" s="55"/>
      <c r="S4117" s="53"/>
      <c r="T4117" s="53"/>
      <c r="U4117" s="53"/>
      <c r="V4117" s="53"/>
      <c r="W4117" s="53"/>
      <c r="X4117" s="54"/>
      <c r="Y4117" s="54"/>
      <c r="Z4117" s="54"/>
      <c r="AA4117" s="54"/>
      <c r="AB4117" s="54"/>
      <c r="AC4117" s="54"/>
      <c r="AD4117" s="54"/>
      <c r="AE4117" s="54"/>
      <c r="AF4117" s="53"/>
      <c r="AG4117" s="54"/>
      <c r="AH4117" s="54"/>
      <c r="AI4117" s="54"/>
      <c r="AJ4117" s="53"/>
      <c r="AK4117" s="53"/>
      <c r="AL4117" s="53"/>
      <c r="AM4117" s="53"/>
      <c r="AN4117" s="53"/>
      <c r="AO4117" s="53"/>
      <c r="AP4117" s="53"/>
      <c r="AQ4117" s="53"/>
      <c r="AR4117" s="53"/>
      <c r="AS4117" s="53"/>
      <c r="AT4117" s="53"/>
      <c r="AU4117" s="53"/>
      <c r="AV4117" s="53"/>
      <c r="AW4117" s="53"/>
      <c r="AX4117" s="53"/>
      <c r="AY4117" s="53"/>
    </row>
    <row r="4118" spans="18:51">
      <c r="R4118" s="55"/>
      <c r="S4118" s="53"/>
      <c r="T4118" s="53"/>
      <c r="U4118" s="53"/>
      <c r="V4118" s="53"/>
      <c r="W4118" s="53"/>
      <c r="X4118" s="54"/>
      <c r="Y4118" s="54"/>
      <c r="Z4118" s="54"/>
      <c r="AA4118" s="54"/>
      <c r="AB4118" s="54"/>
      <c r="AC4118" s="54"/>
      <c r="AD4118" s="54"/>
      <c r="AE4118" s="54"/>
      <c r="AF4118" s="53"/>
      <c r="AG4118" s="54"/>
      <c r="AH4118" s="54"/>
      <c r="AI4118" s="54"/>
      <c r="AJ4118" s="53"/>
      <c r="AK4118" s="53"/>
      <c r="AL4118" s="53"/>
      <c r="AM4118" s="53"/>
      <c r="AN4118" s="53"/>
      <c r="AO4118" s="53"/>
      <c r="AP4118" s="53"/>
      <c r="AQ4118" s="53"/>
      <c r="AR4118" s="53"/>
      <c r="AS4118" s="53"/>
      <c r="AT4118" s="53"/>
      <c r="AU4118" s="53"/>
      <c r="AV4118" s="53"/>
      <c r="AW4118" s="53"/>
      <c r="AX4118" s="53"/>
      <c r="AY4118" s="53"/>
    </row>
    <row r="4119" spans="18:51">
      <c r="R4119" s="55"/>
      <c r="S4119" s="53"/>
      <c r="T4119" s="53"/>
      <c r="U4119" s="53"/>
      <c r="V4119" s="53"/>
      <c r="W4119" s="53"/>
      <c r="X4119" s="54"/>
      <c r="Y4119" s="54"/>
      <c r="Z4119" s="54"/>
      <c r="AA4119" s="54"/>
      <c r="AB4119" s="54"/>
      <c r="AC4119" s="54"/>
      <c r="AD4119" s="54"/>
      <c r="AE4119" s="54"/>
      <c r="AF4119" s="53"/>
      <c r="AG4119" s="54"/>
      <c r="AH4119" s="54"/>
      <c r="AI4119" s="54"/>
      <c r="AJ4119" s="53"/>
      <c r="AK4119" s="53"/>
      <c r="AL4119" s="53"/>
      <c r="AM4119" s="53"/>
      <c r="AN4119" s="53"/>
      <c r="AO4119" s="53"/>
      <c r="AP4119" s="53"/>
      <c r="AQ4119" s="53"/>
      <c r="AR4119" s="53"/>
      <c r="AS4119" s="53"/>
      <c r="AT4119" s="53"/>
      <c r="AU4119" s="53"/>
      <c r="AV4119" s="53"/>
      <c r="AW4119" s="53"/>
      <c r="AX4119" s="53"/>
      <c r="AY4119" s="53"/>
    </row>
    <row r="4120" spans="18:51">
      <c r="R4120" s="55"/>
      <c r="S4120" s="53"/>
      <c r="T4120" s="53"/>
      <c r="U4120" s="53"/>
      <c r="V4120" s="53"/>
      <c r="W4120" s="53"/>
      <c r="X4120" s="54"/>
      <c r="Y4120" s="54"/>
      <c r="Z4120" s="54"/>
      <c r="AA4120" s="54"/>
      <c r="AB4120" s="54"/>
      <c r="AC4120" s="54"/>
      <c r="AD4120" s="54"/>
      <c r="AE4120" s="54"/>
      <c r="AF4120" s="53"/>
      <c r="AG4120" s="54"/>
      <c r="AH4120" s="54"/>
      <c r="AI4120" s="54"/>
      <c r="AJ4120" s="53"/>
      <c r="AK4120" s="53"/>
      <c r="AL4120" s="53"/>
      <c r="AM4120" s="53"/>
      <c r="AN4120" s="53"/>
      <c r="AO4120" s="53"/>
      <c r="AP4120" s="53"/>
      <c r="AQ4120" s="53"/>
      <c r="AR4120" s="53"/>
      <c r="AS4120" s="53"/>
      <c r="AT4120" s="53"/>
      <c r="AU4120" s="53"/>
      <c r="AV4120" s="53"/>
      <c r="AW4120" s="53"/>
      <c r="AX4120" s="53"/>
      <c r="AY4120" s="53"/>
    </row>
    <row r="4121" spans="18:51">
      <c r="R4121" s="55"/>
      <c r="S4121" s="53"/>
      <c r="T4121" s="53"/>
      <c r="U4121" s="53"/>
      <c r="V4121" s="53"/>
      <c r="W4121" s="53"/>
      <c r="X4121" s="54"/>
      <c r="Y4121" s="54"/>
      <c r="Z4121" s="54"/>
      <c r="AA4121" s="54"/>
      <c r="AB4121" s="54"/>
      <c r="AC4121" s="54"/>
      <c r="AD4121" s="54"/>
      <c r="AE4121" s="54"/>
      <c r="AF4121" s="53"/>
      <c r="AG4121" s="54"/>
      <c r="AH4121" s="54"/>
      <c r="AI4121" s="54"/>
      <c r="AJ4121" s="53"/>
      <c r="AK4121" s="53"/>
      <c r="AL4121" s="53"/>
      <c r="AM4121" s="53"/>
      <c r="AN4121" s="53"/>
      <c r="AO4121" s="53"/>
      <c r="AP4121" s="53"/>
      <c r="AQ4121" s="53"/>
      <c r="AR4121" s="53"/>
      <c r="AS4121" s="53"/>
      <c r="AT4121" s="53"/>
      <c r="AU4121" s="53"/>
      <c r="AV4121" s="53"/>
      <c r="AW4121" s="53"/>
      <c r="AX4121" s="53"/>
      <c r="AY4121" s="53"/>
    </row>
    <row r="4122" spans="18:51">
      <c r="R4122" s="55"/>
      <c r="S4122" s="53"/>
      <c r="T4122" s="53"/>
      <c r="U4122" s="53"/>
      <c r="V4122" s="53"/>
      <c r="W4122" s="53"/>
      <c r="X4122" s="54"/>
      <c r="Y4122" s="54"/>
      <c r="Z4122" s="54"/>
      <c r="AA4122" s="54"/>
      <c r="AB4122" s="54"/>
      <c r="AC4122" s="54"/>
      <c r="AD4122" s="54"/>
      <c r="AE4122" s="54"/>
      <c r="AF4122" s="53"/>
      <c r="AG4122" s="54"/>
      <c r="AH4122" s="54"/>
      <c r="AI4122" s="54"/>
      <c r="AJ4122" s="53"/>
      <c r="AK4122" s="53"/>
      <c r="AL4122" s="53"/>
      <c r="AM4122" s="53"/>
      <c r="AN4122" s="53"/>
      <c r="AO4122" s="53"/>
      <c r="AP4122" s="53"/>
      <c r="AQ4122" s="53"/>
      <c r="AR4122" s="53"/>
      <c r="AS4122" s="53"/>
      <c r="AT4122" s="53"/>
      <c r="AU4122" s="53"/>
      <c r="AV4122" s="53"/>
      <c r="AW4122" s="53"/>
      <c r="AX4122" s="53"/>
      <c r="AY4122" s="53"/>
    </row>
    <row r="4123" spans="18:51">
      <c r="R4123" s="55"/>
      <c r="S4123" s="53"/>
      <c r="T4123" s="53"/>
      <c r="U4123" s="53"/>
      <c r="V4123" s="53"/>
      <c r="W4123" s="53"/>
      <c r="X4123" s="54"/>
      <c r="Y4123" s="54"/>
      <c r="Z4123" s="54"/>
      <c r="AA4123" s="54"/>
      <c r="AB4123" s="54"/>
      <c r="AC4123" s="54"/>
      <c r="AD4123" s="54"/>
      <c r="AE4123" s="54"/>
      <c r="AF4123" s="53"/>
      <c r="AG4123" s="54"/>
      <c r="AH4123" s="54"/>
      <c r="AI4123" s="54"/>
      <c r="AJ4123" s="53"/>
      <c r="AK4123" s="53"/>
      <c r="AL4123" s="53"/>
      <c r="AM4123" s="53"/>
      <c r="AN4123" s="53"/>
      <c r="AO4123" s="53"/>
      <c r="AP4123" s="53"/>
      <c r="AQ4123" s="53"/>
      <c r="AR4123" s="53"/>
      <c r="AS4123" s="53"/>
      <c r="AT4123" s="53"/>
      <c r="AU4123" s="53"/>
      <c r="AV4123" s="53"/>
      <c r="AW4123" s="53"/>
      <c r="AX4123" s="53"/>
      <c r="AY4123" s="53"/>
    </row>
    <row r="4124" spans="18:51">
      <c r="R4124" s="55"/>
      <c r="S4124" s="53"/>
      <c r="T4124" s="53"/>
      <c r="U4124" s="53"/>
      <c r="V4124" s="53"/>
      <c r="W4124" s="53"/>
      <c r="X4124" s="54"/>
      <c r="Y4124" s="54"/>
      <c r="Z4124" s="54"/>
      <c r="AA4124" s="54"/>
      <c r="AB4124" s="54"/>
      <c r="AC4124" s="54"/>
      <c r="AD4124" s="54"/>
      <c r="AE4124" s="54"/>
      <c r="AF4124" s="53"/>
      <c r="AG4124" s="54"/>
      <c r="AH4124" s="54"/>
      <c r="AI4124" s="54"/>
      <c r="AJ4124" s="53"/>
      <c r="AK4124" s="53"/>
      <c r="AL4124" s="53"/>
      <c r="AM4124" s="53"/>
      <c r="AN4124" s="53"/>
      <c r="AO4124" s="53"/>
      <c r="AP4124" s="53"/>
      <c r="AQ4124" s="53"/>
      <c r="AR4124" s="53"/>
      <c r="AS4124" s="53"/>
      <c r="AT4124" s="53"/>
      <c r="AU4124" s="53"/>
      <c r="AV4124" s="53"/>
      <c r="AW4124" s="53"/>
      <c r="AX4124" s="53"/>
      <c r="AY4124" s="53"/>
    </row>
    <row r="4125" spans="18:51">
      <c r="R4125" s="55"/>
      <c r="S4125" s="53"/>
      <c r="T4125" s="53"/>
      <c r="U4125" s="53"/>
      <c r="V4125" s="53"/>
      <c r="W4125" s="53"/>
      <c r="X4125" s="54"/>
      <c r="Y4125" s="54"/>
      <c r="Z4125" s="54"/>
      <c r="AA4125" s="54"/>
      <c r="AB4125" s="54"/>
      <c r="AC4125" s="54"/>
      <c r="AD4125" s="54"/>
      <c r="AE4125" s="54"/>
      <c r="AF4125" s="53"/>
      <c r="AG4125" s="54"/>
      <c r="AH4125" s="54"/>
      <c r="AI4125" s="54"/>
      <c r="AJ4125" s="53"/>
      <c r="AK4125" s="53"/>
      <c r="AL4125" s="53"/>
      <c r="AM4125" s="53"/>
      <c r="AN4125" s="53"/>
      <c r="AO4125" s="53"/>
      <c r="AP4125" s="53"/>
      <c r="AQ4125" s="53"/>
      <c r="AR4125" s="53"/>
      <c r="AS4125" s="53"/>
      <c r="AT4125" s="53"/>
      <c r="AU4125" s="53"/>
      <c r="AV4125" s="53"/>
      <c r="AW4125" s="53"/>
      <c r="AX4125" s="53"/>
      <c r="AY4125" s="53"/>
    </row>
    <row r="4126" spans="18:51">
      <c r="R4126" s="55"/>
      <c r="S4126" s="53"/>
      <c r="T4126" s="53"/>
      <c r="U4126" s="53"/>
      <c r="V4126" s="53"/>
      <c r="W4126" s="53"/>
      <c r="X4126" s="54"/>
      <c r="Y4126" s="54"/>
      <c r="Z4126" s="54"/>
      <c r="AA4126" s="54"/>
      <c r="AB4126" s="54"/>
      <c r="AC4126" s="54"/>
      <c r="AD4126" s="54"/>
      <c r="AE4126" s="54"/>
      <c r="AF4126" s="53"/>
      <c r="AG4126" s="54"/>
      <c r="AH4126" s="54"/>
      <c r="AI4126" s="54"/>
      <c r="AJ4126" s="53"/>
      <c r="AK4126" s="53"/>
      <c r="AL4126" s="53"/>
      <c r="AM4126" s="53"/>
      <c r="AN4126" s="53"/>
      <c r="AO4126" s="53"/>
      <c r="AP4126" s="53"/>
      <c r="AQ4126" s="53"/>
      <c r="AR4126" s="53"/>
      <c r="AS4126" s="53"/>
      <c r="AT4126" s="53"/>
      <c r="AU4126" s="53"/>
      <c r="AV4126" s="53"/>
      <c r="AW4126" s="53"/>
      <c r="AX4126" s="53"/>
      <c r="AY4126" s="53"/>
    </row>
    <row r="4127" spans="18:51">
      <c r="R4127" s="55"/>
      <c r="S4127" s="53"/>
      <c r="T4127" s="53"/>
      <c r="U4127" s="53"/>
      <c r="V4127" s="53"/>
      <c r="W4127" s="53"/>
      <c r="X4127" s="54"/>
      <c r="Y4127" s="54"/>
      <c r="Z4127" s="54"/>
      <c r="AA4127" s="54"/>
      <c r="AB4127" s="54"/>
      <c r="AC4127" s="54"/>
      <c r="AD4127" s="54"/>
      <c r="AE4127" s="54"/>
      <c r="AF4127" s="53"/>
      <c r="AG4127" s="54"/>
      <c r="AH4127" s="54"/>
      <c r="AI4127" s="54"/>
      <c r="AJ4127" s="53"/>
      <c r="AK4127" s="53"/>
      <c r="AL4127" s="53"/>
      <c r="AM4127" s="53"/>
      <c r="AN4127" s="53"/>
      <c r="AO4127" s="53"/>
      <c r="AP4127" s="53"/>
      <c r="AQ4127" s="53"/>
      <c r="AR4127" s="53"/>
      <c r="AS4127" s="53"/>
      <c r="AT4127" s="53"/>
      <c r="AU4127" s="53"/>
      <c r="AV4127" s="53"/>
      <c r="AW4127" s="53"/>
      <c r="AX4127" s="53"/>
      <c r="AY4127" s="53"/>
    </row>
    <row r="4128" spans="18:51">
      <c r="R4128" s="55"/>
      <c r="S4128" s="53"/>
      <c r="T4128" s="53"/>
      <c r="U4128" s="53"/>
      <c r="V4128" s="53"/>
      <c r="W4128" s="53"/>
      <c r="X4128" s="54"/>
      <c r="Y4128" s="54"/>
      <c r="Z4128" s="54"/>
      <c r="AA4128" s="54"/>
      <c r="AB4128" s="54"/>
      <c r="AC4128" s="54"/>
      <c r="AD4128" s="54"/>
      <c r="AE4128" s="54"/>
      <c r="AF4128" s="53"/>
      <c r="AG4128" s="54"/>
      <c r="AH4128" s="54"/>
      <c r="AI4128" s="54"/>
      <c r="AJ4128" s="53"/>
      <c r="AK4128" s="53"/>
      <c r="AL4128" s="53"/>
      <c r="AM4128" s="53"/>
      <c r="AN4128" s="53"/>
      <c r="AO4128" s="53"/>
      <c r="AP4128" s="53"/>
      <c r="AQ4128" s="53"/>
      <c r="AR4128" s="53"/>
      <c r="AS4128" s="53"/>
      <c r="AT4128" s="53"/>
      <c r="AU4128" s="53"/>
      <c r="AV4128" s="53"/>
      <c r="AW4128" s="53"/>
      <c r="AX4128" s="53"/>
      <c r="AY4128" s="53"/>
    </row>
    <row r="4129" spans="18:51">
      <c r="R4129" s="55"/>
      <c r="S4129" s="53"/>
      <c r="T4129" s="53"/>
      <c r="U4129" s="53"/>
      <c r="V4129" s="53"/>
      <c r="W4129" s="53"/>
      <c r="X4129" s="54"/>
      <c r="Y4129" s="54"/>
      <c r="Z4129" s="54"/>
      <c r="AA4129" s="54"/>
      <c r="AB4129" s="54"/>
      <c r="AC4129" s="54"/>
      <c r="AD4129" s="54"/>
      <c r="AE4129" s="54"/>
      <c r="AF4129" s="53"/>
      <c r="AG4129" s="54"/>
      <c r="AH4129" s="54"/>
      <c r="AI4129" s="54"/>
      <c r="AJ4129" s="53"/>
      <c r="AK4129" s="53"/>
      <c r="AL4129" s="53"/>
      <c r="AM4129" s="53"/>
      <c r="AN4129" s="53"/>
      <c r="AO4129" s="53"/>
      <c r="AP4129" s="53"/>
      <c r="AQ4129" s="53"/>
      <c r="AR4129" s="53"/>
      <c r="AS4129" s="53"/>
      <c r="AT4129" s="53"/>
      <c r="AU4129" s="53"/>
      <c r="AV4129" s="53"/>
      <c r="AW4129" s="53"/>
      <c r="AX4129" s="53"/>
      <c r="AY4129" s="53"/>
    </row>
    <row r="4130" spans="18:51">
      <c r="R4130" s="55"/>
      <c r="S4130" s="53"/>
      <c r="T4130" s="53"/>
      <c r="U4130" s="53"/>
      <c r="V4130" s="53"/>
      <c r="W4130" s="53"/>
      <c r="X4130" s="54"/>
      <c r="Y4130" s="54"/>
      <c r="Z4130" s="54"/>
      <c r="AA4130" s="54"/>
      <c r="AB4130" s="54"/>
      <c r="AC4130" s="54"/>
      <c r="AD4130" s="54"/>
      <c r="AE4130" s="54"/>
      <c r="AF4130" s="53"/>
      <c r="AG4130" s="54"/>
      <c r="AH4130" s="54"/>
      <c r="AI4130" s="54"/>
      <c r="AJ4130" s="53"/>
      <c r="AK4130" s="53"/>
      <c r="AL4130" s="53"/>
      <c r="AM4130" s="53"/>
      <c r="AN4130" s="53"/>
      <c r="AO4130" s="53"/>
      <c r="AP4130" s="53"/>
      <c r="AQ4130" s="53"/>
      <c r="AR4130" s="53"/>
      <c r="AS4130" s="53"/>
      <c r="AT4130" s="53"/>
      <c r="AU4130" s="53"/>
      <c r="AV4130" s="53"/>
      <c r="AW4130" s="53"/>
      <c r="AX4130" s="53"/>
      <c r="AY4130" s="53"/>
    </row>
    <row r="4131" spans="18:51">
      <c r="R4131" s="55"/>
      <c r="S4131" s="53"/>
      <c r="T4131" s="53"/>
      <c r="U4131" s="53"/>
      <c r="V4131" s="53"/>
      <c r="W4131" s="53"/>
      <c r="X4131" s="54"/>
      <c r="Y4131" s="54"/>
      <c r="Z4131" s="54"/>
      <c r="AA4131" s="54"/>
      <c r="AB4131" s="54"/>
      <c r="AC4131" s="54"/>
      <c r="AD4131" s="54"/>
      <c r="AE4131" s="54"/>
      <c r="AF4131" s="53"/>
      <c r="AG4131" s="54"/>
      <c r="AH4131" s="54"/>
      <c r="AI4131" s="54"/>
      <c r="AJ4131" s="53"/>
      <c r="AK4131" s="53"/>
      <c r="AL4131" s="53"/>
      <c r="AM4131" s="53"/>
      <c r="AN4131" s="53"/>
      <c r="AO4131" s="53"/>
      <c r="AP4131" s="53"/>
      <c r="AQ4131" s="53"/>
      <c r="AR4131" s="53"/>
      <c r="AS4131" s="53"/>
      <c r="AT4131" s="53"/>
      <c r="AU4131" s="53"/>
      <c r="AV4131" s="53"/>
      <c r="AW4131" s="53"/>
      <c r="AX4131" s="53"/>
      <c r="AY4131" s="53"/>
    </row>
    <row r="4132" spans="18:51">
      <c r="R4132" s="55"/>
      <c r="S4132" s="53"/>
      <c r="T4132" s="53"/>
      <c r="U4132" s="53"/>
      <c r="V4132" s="53"/>
      <c r="W4132" s="53"/>
      <c r="X4132" s="54"/>
      <c r="Y4132" s="54"/>
      <c r="Z4132" s="54"/>
      <c r="AA4132" s="54"/>
      <c r="AB4132" s="54"/>
      <c r="AC4132" s="54"/>
      <c r="AD4132" s="54"/>
      <c r="AE4132" s="54"/>
      <c r="AF4132" s="53"/>
      <c r="AG4132" s="54"/>
      <c r="AH4132" s="54"/>
      <c r="AI4132" s="54"/>
      <c r="AJ4132" s="53"/>
      <c r="AK4132" s="53"/>
      <c r="AL4132" s="53"/>
      <c r="AM4132" s="53"/>
      <c r="AN4132" s="53"/>
      <c r="AO4132" s="53"/>
      <c r="AP4132" s="53"/>
      <c r="AQ4132" s="53"/>
      <c r="AR4132" s="53"/>
      <c r="AS4132" s="53"/>
      <c r="AT4132" s="53"/>
      <c r="AU4132" s="53"/>
      <c r="AV4132" s="53"/>
      <c r="AW4132" s="53"/>
      <c r="AX4132" s="53"/>
      <c r="AY4132" s="53"/>
    </row>
    <row r="4133" spans="18:51">
      <c r="R4133" s="55"/>
      <c r="S4133" s="53"/>
      <c r="T4133" s="53"/>
      <c r="U4133" s="53"/>
      <c r="V4133" s="53"/>
      <c r="W4133" s="53"/>
      <c r="X4133" s="54"/>
      <c r="Y4133" s="54"/>
      <c r="Z4133" s="54"/>
      <c r="AA4133" s="54"/>
      <c r="AB4133" s="54"/>
      <c r="AC4133" s="54"/>
      <c r="AD4133" s="54"/>
      <c r="AE4133" s="54"/>
      <c r="AF4133" s="53"/>
      <c r="AG4133" s="54"/>
      <c r="AH4133" s="54"/>
      <c r="AI4133" s="54"/>
      <c r="AJ4133" s="53"/>
      <c r="AK4133" s="53"/>
      <c r="AL4133" s="53"/>
      <c r="AM4133" s="53"/>
      <c r="AN4133" s="53"/>
      <c r="AO4133" s="53"/>
      <c r="AP4133" s="53"/>
      <c r="AQ4133" s="53"/>
      <c r="AR4133" s="53"/>
      <c r="AS4133" s="53"/>
      <c r="AT4133" s="53"/>
      <c r="AU4133" s="53"/>
      <c r="AV4133" s="53"/>
      <c r="AW4133" s="53"/>
      <c r="AX4133" s="53"/>
      <c r="AY4133" s="53"/>
    </row>
    <row r="4134" spans="18:51">
      <c r="R4134" s="55"/>
      <c r="S4134" s="53"/>
      <c r="T4134" s="53"/>
      <c r="U4134" s="53"/>
      <c r="V4134" s="53"/>
      <c r="W4134" s="53"/>
      <c r="X4134" s="54"/>
      <c r="Y4134" s="54"/>
      <c r="Z4134" s="54"/>
      <c r="AA4134" s="54"/>
      <c r="AB4134" s="54"/>
      <c r="AC4134" s="54"/>
      <c r="AD4134" s="54"/>
      <c r="AE4134" s="54"/>
      <c r="AF4134" s="53"/>
      <c r="AG4134" s="54"/>
      <c r="AH4134" s="54"/>
      <c r="AI4134" s="54"/>
      <c r="AJ4134" s="53"/>
      <c r="AK4134" s="53"/>
      <c r="AL4134" s="53"/>
      <c r="AM4134" s="53"/>
      <c r="AN4134" s="53"/>
      <c r="AO4134" s="53"/>
      <c r="AP4134" s="53"/>
      <c r="AQ4134" s="53"/>
      <c r="AR4134" s="53"/>
      <c r="AS4134" s="53"/>
      <c r="AT4134" s="53"/>
      <c r="AU4134" s="53"/>
      <c r="AV4134" s="53"/>
      <c r="AW4134" s="53"/>
      <c r="AX4134" s="53"/>
      <c r="AY4134" s="53"/>
    </row>
    <row r="4135" spans="18:51">
      <c r="R4135" s="55"/>
      <c r="S4135" s="53"/>
      <c r="T4135" s="53"/>
      <c r="U4135" s="53"/>
      <c r="V4135" s="53"/>
      <c r="W4135" s="53"/>
      <c r="X4135" s="54"/>
      <c r="Y4135" s="54"/>
      <c r="Z4135" s="54"/>
      <c r="AA4135" s="54"/>
      <c r="AB4135" s="54"/>
      <c r="AC4135" s="54"/>
      <c r="AD4135" s="54"/>
      <c r="AE4135" s="54"/>
      <c r="AF4135" s="53"/>
      <c r="AG4135" s="54"/>
      <c r="AH4135" s="54"/>
      <c r="AI4135" s="54"/>
      <c r="AJ4135" s="53"/>
      <c r="AK4135" s="53"/>
      <c r="AL4135" s="53"/>
      <c r="AM4135" s="53"/>
      <c r="AN4135" s="53"/>
      <c r="AO4135" s="53"/>
      <c r="AP4135" s="53"/>
      <c r="AQ4135" s="53"/>
      <c r="AR4135" s="53"/>
      <c r="AS4135" s="53"/>
      <c r="AT4135" s="53"/>
      <c r="AU4135" s="53"/>
      <c r="AV4135" s="53"/>
      <c r="AW4135" s="53"/>
      <c r="AX4135" s="53"/>
      <c r="AY4135" s="53"/>
    </row>
    <row r="4136" spans="18:51">
      <c r="R4136" s="55"/>
      <c r="S4136" s="53"/>
      <c r="T4136" s="53"/>
      <c r="U4136" s="53"/>
      <c r="V4136" s="53"/>
      <c r="W4136" s="53"/>
      <c r="X4136" s="54"/>
      <c r="Y4136" s="54"/>
      <c r="Z4136" s="54"/>
      <c r="AA4136" s="54"/>
      <c r="AB4136" s="54"/>
      <c r="AC4136" s="54"/>
      <c r="AD4136" s="54"/>
      <c r="AE4136" s="54"/>
      <c r="AF4136" s="53"/>
      <c r="AG4136" s="54"/>
      <c r="AH4136" s="54"/>
      <c r="AI4136" s="54"/>
      <c r="AJ4136" s="53"/>
      <c r="AK4136" s="53"/>
      <c r="AL4136" s="53"/>
      <c r="AM4136" s="53"/>
      <c r="AN4136" s="53"/>
      <c r="AO4136" s="53"/>
      <c r="AP4136" s="53"/>
      <c r="AQ4136" s="53"/>
      <c r="AR4136" s="53"/>
      <c r="AS4136" s="53"/>
      <c r="AT4136" s="53"/>
      <c r="AU4136" s="53"/>
      <c r="AV4136" s="53"/>
      <c r="AW4136" s="53"/>
      <c r="AX4136" s="53"/>
      <c r="AY4136" s="53"/>
    </row>
    <row r="4137" spans="18:51">
      <c r="R4137" s="55"/>
      <c r="S4137" s="53"/>
      <c r="T4137" s="53"/>
      <c r="U4137" s="53"/>
      <c r="V4137" s="53"/>
      <c r="W4137" s="53"/>
      <c r="X4137" s="54"/>
      <c r="Y4137" s="54"/>
      <c r="Z4137" s="54"/>
      <c r="AA4137" s="54"/>
      <c r="AB4137" s="54"/>
      <c r="AC4137" s="54"/>
      <c r="AD4137" s="54"/>
      <c r="AE4137" s="54"/>
      <c r="AF4137" s="53"/>
      <c r="AG4137" s="54"/>
      <c r="AH4137" s="54"/>
      <c r="AI4137" s="54"/>
      <c r="AJ4137" s="53"/>
      <c r="AK4137" s="53"/>
      <c r="AL4137" s="53"/>
      <c r="AM4137" s="53"/>
      <c r="AN4137" s="53"/>
      <c r="AO4137" s="53"/>
      <c r="AP4137" s="53"/>
      <c r="AQ4137" s="53"/>
      <c r="AR4137" s="53"/>
      <c r="AS4137" s="53"/>
      <c r="AT4137" s="53"/>
      <c r="AU4137" s="53"/>
      <c r="AV4137" s="53"/>
      <c r="AW4137" s="53"/>
      <c r="AX4137" s="53"/>
      <c r="AY4137" s="53"/>
    </row>
    <row r="4138" spans="18:51">
      <c r="R4138" s="55"/>
      <c r="S4138" s="53"/>
      <c r="T4138" s="53"/>
      <c r="U4138" s="53"/>
      <c r="V4138" s="53"/>
      <c r="W4138" s="53"/>
      <c r="X4138" s="54"/>
      <c r="Y4138" s="54"/>
      <c r="Z4138" s="54"/>
      <c r="AA4138" s="54"/>
      <c r="AB4138" s="54"/>
      <c r="AC4138" s="54"/>
      <c r="AD4138" s="54"/>
      <c r="AE4138" s="54"/>
      <c r="AF4138" s="53"/>
      <c r="AG4138" s="54"/>
      <c r="AH4138" s="54"/>
      <c r="AI4138" s="54"/>
      <c r="AJ4138" s="53"/>
      <c r="AK4138" s="53"/>
      <c r="AL4138" s="53"/>
      <c r="AM4138" s="53"/>
      <c r="AN4138" s="53"/>
      <c r="AO4138" s="53"/>
      <c r="AP4138" s="53"/>
      <c r="AQ4138" s="53"/>
      <c r="AR4138" s="53"/>
      <c r="AS4138" s="53"/>
      <c r="AT4138" s="53"/>
      <c r="AU4138" s="53"/>
      <c r="AV4138" s="53"/>
      <c r="AW4138" s="53"/>
      <c r="AX4138" s="53"/>
      <c r="AY4138" s="53"/>
    </row>
    <row r="4139" spans="18:51">
      <c r="R4139" s="55"/>
      <c r="S4139" s="53"/>
      <c r="T4139" s="53"/>
      <c r="U4139" s="53"/>
      <c r="V4139" s="53"/>
      <c r="W4139" s="53"/>
      <c r="X4139" s="54"/>
      <c r="Y4139" s="54"/>
      <c r="Z4139" s="54"/>
      <c r="AA4139" s="54"/>
      <c r="AB4139" s="54"/>
      <c r="AC4139" s="54"/>
      <c r="AD4139" s="54"/>
      <c r="AE4139" s="54"/>
      <c r="AF4139" s="53"/>
      <c r="AG4139" s="54"/>
      <c r="AH4139" s="54"/>
      <c r="AI4139" s="54"/>
      <c r="AJ4139" s="53"/>
      <c r="AK4139" s="53"/>
      <c r="AL4139" s="53"/>
      <c r="AM4139" s="53"/>
      <c r="AN4139" s="53"/>
      <c r="AO4139" s="53"/>
      <c r="AP4139" s="53"/>
      <c r="AQ4139" s="53"/>
      <c r="AR4139" s="53"/>
      <c r="AS4139" s="53"/>
      <c r="AT4139" s="53"/>
      <c r="AU4139" s="53"/>
      <c r="AV4139" s="53"/>
      <c r="AW4139" s="53"/>
      <c r="AX4139" s="53"/>
      <c r="AY4139" s="53"/>
    </row>
    <row r="4140" spans="18:51">
      <c r="R4140" s="55"/>
      <c r="S4140" s="53"/>
      <c r="T4140" s="53"/>
      <c r="U4140" s="53"/>
      <c r="V4140" s="53"/>
      <c r="W4140" s="53"/>
      <c r="X4140" s="54"/>
      <c r="Y4140" s="54"/>
      <c r="Z4140" s="54"/>
      <c r="AA4140" s="54"/>
      <c r="AB4140" s="54"/>
      <c r="AC4140" s="54"/>
      <c r="AD4140" s="54"/>
      <c r="AE4140" s="54"/>
      <c r="AF4140" s="53"/>
      <c r="AG4140" s="54"/>
      <c r="AH4140" s="54"/>
      <c r="AI4140" s="54"/>
      <c r="AJ4140" s="53"/>
      <c r="AK4140" s="53"/>
      <c r="AL4140" s="53"/>
      <c r="AM4140" s="53"/>
      <c r="AN4140" s="53"/>
      <c r="AO4140" s="53"/>
      <c r="AP4140" s="53"/>
      <c r="AQ4140" s="53"/>
      <c r="AR4140" s="53"/>
      <c r="AS4140" s="53"/>
      <c r="AT4140" s="53"/>
      <c r="AU4140" s="53"/>
      <c r="AV4140" s="53"/>
      <c r="AW4140" s="53"/>
      <c r="AX4140" s="53"/>
      <c r="AY4140" s="53"/>
    </row>
    <row r="4141" spans="18:51">
      <c r="R4141" s="55"/>
      <c r="S4141" s="53"/>
      <c r="T4141" s="53"/>
      <c r="U4141" s="53"/>
      <c r="V4141" s="53"/>
      <c r="W4141" s="53"/>
      <c r="X4141" s="54"/>
      <c r="Y4141" s="54"/>
      <c r="Z4141" s="54"/>
      <c r="AA4141" s="54"/>
      <c r="AB4141" s="54"/>
      <c r="AC4141" s="54"/>
      <c r="AD4141" s="54"/>
      <c r="AE4141" s="54"/>
      <c r="AF4141" s="53"/>
      <c r="AG4141" s="54"/>
      <c r="AH4141" s="54"/>
      <c r="AI4141" s="54"/>
      <c r="AJ4141" s="53"/>
      <c r="AK4141" s="53"/>
      <c r="AL4141" s="53"/>
      <c r="AM4141" s="53"/>
      <c r="AN4141" s="53"/>
      <c r="AO4141" s="53"/>
      <c r="AP4141" s="53"/>
      <c r="AQ4141" s="53"/>
      <c r="AR4141" s="53"/>
      <c r="AS4141" s="53"/>
      <c r="AT4141" s="53"/>
      <c r="AU4141" s="53"/>
      <c r="AV4141" s="53"/>
      <c r="AW4141" s="53"/>
      <c r="AX4141" s="53"/>
      <c r="AY4141" s="53"/>
    </row>
    <row r="4142" spans="18:51">
      <c r="R4142" s="55"/>
      <c r="S4142" s="53"/>
      <c r="T4142" s="53"/>
      <c r="U4142" s="53"/>
      <c r="V4142" s="53"/>
      <c r="W4142" s="53"/>
      <c r="X4142" s="54"/>
      <c r="Y4142" s="54"/>
      <c r="Z4142" s="54"/>
      <c r="AA4142" s="54"/>
      <c r="AB4142" s="54"/>
      <c r="AC4142" s="54"/>
      <c r="AD4142" s="54"/>
      <c r="AE4142" s="54"/>
      <c r="AF4142" s="53"/>
      <c r="AG4142" s="54"/>
      <c r="AH4142" s="54"/>
      <c r="AI4142" s="54"/>
      <c r="AJ4142" s="53"/>
      <c r="AK4142" s="53"/>
      <c r="AL4142" s="53"/>
      <c r="AM4142" s="53"/>
      <c r="AN4142" s="53"/>
      <c r="AO4142" s="53"/>
      <c r="AP4142" s="53"/>
      <c r="AQ4142" s="53"/>
      <c r="AR4142" s="53"/>
      <c r="AS4142" s="53"/>
      <c r="AT4142" s="53"/>
      <c r="AU4142" s="53"/>
      <c r="AV4142" s="53"/>
      <c r="AW4142" s="53"/>
      <c r="AX4142" s="53"/>
      <c r="AY4142" s="53"/>
    </row>
    <row r="4143" spans="18:51">
      <c r="R4143" s="55"/>
      <c r="S4143" s="53"/>
      <c r="T4143" s="53"/>
      <c r="U4143" s="53"/>
      <c r="V4143" s="53"/>
      <c r="W4143" s="53"/>
      <c r="X4143" s="54"/>
      <c r="Y4143" s="54"/>
      <c r="Z4143" s="54"/>
      <c r="AA4143" s="54"/>
      <c r="AB4143" s="54"/>
      <c r="AC4143" s="54"/>
      <c r="AD4143" s="54"/>
      <c r="AE4143" s="54"/>
      <c r="AF4143" s="53"/>
      <c r="AG4143" s="54"/>
      <c r="AH4143" s="54"/>
      <c r="AI4143" s="54"/>
      <c r="AJ4143" s="53"/>
      <c r="AK4143" s="53"/>
      <c r="AL4143" s="53"/>
      <c r="AM4143" s="53"/>
      <c r="AN4143" s="53"/>
      <c r="AO4143" s="53"/>
      <c r="AP4143" s="53"/>
      <c r="AQ4143" s="53"/>
      <c r="AR4143" s="53"/>
      <c r="AS4143" s="53"/>
      <c r="AT4143" s="53"/>
      <c r="AU4143" s="53"/>
      <c r="AV4143" s="53"/>
      <c r="AW4143" s="53"/>
      <c r="AX4143" s="53"/>
      <c r="AY4143" s="53"/>
    </row>
    <row r="4144" spans="18:51">
      <c r="R4144" s="55"/>
      <c r="S4144" s="53"/>
      <c r="T4144" s="53"/>
      <c r="U4144" s="53"/>
      <c r="V4144" s="53"/>
      <c r="W4144" s="53"/>
      <c r="X4144" s="54"/>
      <c r="Y4144" s="54"/>
      <c r="Z4144" s="54"/>
      <c r="AA4144" s="54"/>
      <c r="AB4144" s="54"/>
      <c r="AC4144" s="54"/>
      <c r="AD4144" s="54"/>
      <c r="AE4144" s="54"/>
      <c r="AF4144" s="53"/>
      <c r="AG4144" s="54"/>
      <c r="AH4144" s="54"/>
      <c r="AI4144" s="54"/>
      <c r="AJ4144" s="53"/>
      <c r="AK4144" s="53"/>
      <c r="AL4144" s="53"/>
      <c r="AM4144" s="53"/>
      <c r="AN4144" s="53"/>
      <c r="AO4144" s="53"/>
      <c r="AP4144" s="53"/>
      <c r="AQ4144" s="53"/>
      <c r="AR4144" s="53"/>
      <c r="AS4144" s="53"/>
      <c r="AT4144" s="53"/>
      <c r="AU4144" s="53"/>
      <c r="AV4144" s="53"/>
      <c r="AW4144" s="53"/>
      <c r="AX4144" s="53"/>
      <c r="AY4144" s="53"/>
    </row>
    <row r="4145" spans="18:51">
      <c r="R4145" s="55"/>
      <c r="S4145" s="53"/>
      <c r="T4145" s="53"/>
      <c r="U4145" s="53"/>
      <c r="V4145" s="53"/>
      <c r="W4145" s="53"/>
      <c r="X4145" s="54"/>
      <c r="Y4145" s="54"/>
      <c r="Z4145" s="54"/>
      <c r="AA4145" s="54"/>
      <c r="AB4145" s="54"/>
      <c r="AC4145" s="54"/>
      <c r="AD4145" s="54"/>
      <c r="AE4145" s="54"/>
      <c r="AF4145" s="53"/>
      <c r="AG4145" s="54"/>
      <c r="AH4145" s="54"/>
      <c r="AI4145" s="54"/>
      <c r="AJ4145" s="53"/>
      <c r="AK4145" s="53"/>
      <c r="AL4145" s="53"/>
      <c r="AM4145" s="53"/>
      <c r="AN4145" s="53"/>
      <c r="AO4145" s="53"/>
      <c r="AP4145" s="53"/>
      <c r="AQ4145" s="53"/>
      <c r="AR4145" s="53"/>
      <c r="AS4145" s="53"/>
      <c r="AT4145" s="53"/>
      <c r="AU4145" s="53"/>
      <c r="AV4145" s="53"/>
      <c r="AW4145" s="53"/>
      <c r="AX4145" s="53"/>
      <c r="AY4145" s="53"/>
    </row>
    <row r="4146" spans="18:51">
      <c r="R4146" s="55"/>
      <c r="S4146" s="53"/>
      <c r="T4146" s="53"/>
      <c r="U4146" s="53"/>
      <c r="V4146" s="53"/>
      <c r="W4146" s="53"/>
      <c r="X4146" s="54"/>
      <c r="Y4146" s="54"/>
      <c r="Z4146" s="54"/>
      <c r="AA4146" s="54"/>
      <c r="AB4146" s="54"/>
      <c r="AC4146" s="54"/>
      <c r="AD4146" s="54"/>
      <c r="AE4146" s="54"/>
      <c r="AF4146" s="53"/>
      <c r="AG4146" s="54"/>
      <c r="AH4146" s="54"/>
      <c r="AI4146" s="54"/>
      <c r="AJ4146" s="53"/>
      <c r="AK4146" s="53"/>
      <c r="AL4146" s="53"/>
      <c r="AM4146" s="53"/>
      <c r="AN4146" s="53"/>
      <c r="AO4146" s="53"/>
      <c r="AP4146" s="53"/>
      <c r="AQ4146" s="53"/>
      <c r="AR4146" s="53"/>
      <c r="AS4146" s="53"/>
      <c r="AT4146" s="53"/>
      <c r="AU4146" s="53"/>
      <c r="AV4146" s="53"/>
      <c r="AW4146" s="53"/>
      <c r="AX4146" s="53"/>
      <c r="AY4146" s="53"/>
    </row>
    <row r="4147" spans="18:51">
      <c r="R4147" s="55"/>
      <c r="S4147" s="53"/>
      <c r="T4147" s="53"/>
      <c r="U4147" s="53"/>
      <c r="V4147" s="53"/>
      <c r="W4147" s="53"/>
      <c r="X4147" s="54"/>
      <c r="Y4147" s="54"/>
      <c r="Z4147" s="54"/>
      <c r="AA4147" s="54"/>
      <c r="AB4147" s="54"/>
      <c r="AC4147" s="54"/>
      <c r="AD4147" s="54"/>
      <c r="AE4147" s="54"/>
      <c r="AF4147" s="53"/>
      <c r="AG4147" s="54"/>
      <c r="AH4147" s="54"/>
      <c r="AI4147" s="54"/>
      <c r="AJ4147" s="53"/>
      <c r="AK4147" s="53"/>
      <c r="AL4147" s="53"/>
      <c r="AM4147" s="53"/>
      <c r="AN4147" s="53"/>
      <c r="AO4147" s="53"/>
      <c r="AP4147" s="53"/>
      <c r="AQ4147" s="53"/>
      <c r="AR4147" s="53"/>
      <c r="AS4147" s="53"/>
      <c r="AT4147" s="53"/>
      <c r="AU4147" s="53"/>
      <c r="AV4147" s="53"/>
      <c r="AW4147" s="53"/>
      <c r="AX4147" s="53"/>
      <c r="AY4147" s="53"/>
    </row>
    <row r="4148" spans="18:51">
      <c r="R4148" s="55"/>
      <c r="S4148" s="53"/>
      <c r="T4148" s="53"/>
      <c r="U4148" s="53"/>
      <c r="V4148" s="53"/>
      <c r="W4148" s="53"/>
      <c r="X4148" s="54"/>
      <c r="Y4148" s="54"/>
      <c r="Z4148" s="54"/>
      <c r="AA4148" s="54"/>
      <c r="AB4148" s="54"/>
      <c r="AC4148" s="54"/>
      <c r="AD4148" s="54"/>
      <c r="AE4148" s="54"/>
      <c r="AF4148" s="53"/>
      <c r="AG4148" s="54"/>
      <c r="AH4148" s="54"/>
      <c r="AI4148" s="54"/>
      <c r="AJ4148" s="53"/>
      <c r="AK4148" s="53"/>
      <c r="AL4148" s="53"/>
      <c r="AM4148" s="53"/>
      <c r="AN4148" s="53"/>
      <c r="AO4148" s="53"/>
      <c r="AP4148" s="53"/>
      <c r="AQ4148" s="53"/>
      <c r="AR4148" s="53"/>
      <c r="AS4148" s="53"/>
      <c r="AT4148" s="53"/>
      <c r="AU4148" s="53"/>
      <c r="AV4148" s="53"/>
      <c r="AW4148" s="53"/>
      <c r="AX4148" s="53"/>
      <c r="AY4148" s="53"/>
    </row>
    <row r="4149" spans="18:51">
      <c r="R4149" s="55"/>
      <c r="S4149" s="53"/>
      <c r="T4149" s="53"/>
      <c r="U4149" s="53"/>
      <c r="V4149" s="53"/>
      <c r="W4149" s="53"/>
      <c r="X4149" s="54"/>
      <c r="Y4149" s="54"/>
      <c r="Z4149" s="54"/>
      <c r="AA4149" s="54"/>
      <c r="AB4149" s="54"/>
      <c r="AC4149" s="54"/>
      <c r="AD4149" s="54"/>
      <c r="AE4149" s="54"/>
      <c r="AF4149" s="53"/>
      <c r="AG4149" s="54"/>
      <c r="AH4149" s="54"/>
      <c r="AI4149" s="54"/>
      <c r="AJ4149" s="53"/>
      <c r="AK4149" s="53"/>
      <c r="AL4149" s="53"/>
      <c r="AM4149" s="53"/>
      <c r="AN4149" s="53"/>
      <c r="AO4149" s="53"/>
      <c r="AP4149" s="53"/>
      <c r="AQ4149" s="53"/>
      <c r="AR4149" s="53"/>
      <c r="AS4149" s="53"/>
      <c r="AT4149" s="53"/>
      <c r="AU4149" s="53"/>
      <c r="AV4149" s="53"/>
      <c r="AW4149" s="53"/>
      <c r="AX4149" s="53"/>
      <c r="AY4149" s="53"/>
    </row>
    <row r="4150" spans="18:51">
      <c r="R4150" s="55"/>
      <c r="S4150" s="53"/>
      <c r="T4150" s="53"/>
      <c r="U4150" s="53"/>
      <c r="V4150" s="53"/>
      <c r="W4150" s="53"/>
      <c r="X4150" s="54"/>
      <c r="Y4150" s="54"/>
      <c r="Z4150" s="54"/>
      <c r="AA4150" s="54"/>
      <c r="AB4150" s="54"/>
      <c r="AC4150" s="54"/>
      <c r="AD4150" s="54"/>
      <c r="AE4150" s="54"/>
      <c r="AF4150" s="53"/>
      <c r="AG4150" s="54"/>
      <c r="AH4150" s="54"/>
      <c r="AI4150" s="54"/>
      <c r="AJ4150" s="53"/>
      <c r="AK4150" s="53"/>
      <c r="AL4150" s="53"/>
      <c r="AM4150" s="53"/>
      <c r="AN4150" s="53"/>
      <c r="AO4150" s="53"/>
      <c r="AP4150" s="53"/>
      <c r="AQ4150" s="53"/>
      <c r="AR4150" s="53"/>
      <c r="AS4150" s="53"/>
      <c r="AT4150" s="53"/>
      <c r="AU4150" s="53"/>
      <c r="AV4150" s="53"/>
      <c r="AW4150" s="53"/>
      <c r="AX4150" s="53"/>
      <c r="AY4150" s="53"/>
    </row>
    <row r="4151" spans="18:51">
      <c r="R4151" s="55"/>
      <c r="S4151" s="53"/>
      <c r="T4151" s="53"/>
      <c r="U4151" s="53"/>
      <c r="V4151" s="53"/>
      <c r="W4151" s="53"/>
      <c r="X4151" s="54"/>
      <c r="Y4151" s="54"/>
      <c r="Z4151" s="54"/>
      <c r="AA4151" s="54"/>
      <c r="AB4151" s="54"/>
      <c r="AC4151" s="54"/>
      <c r="AD4151" s="54"/>
      <c r="AE4151" s="54"/>
      <c r="AF4151" s="53"/>
      <c r="AG4151" s="54"/>
      <c r="AH4151" s="54"/>
      <c r="AI4151" s="54"/>
      <c r="AJ4151" s="53"/>
      <c r="AK4151" s="53"/>
      <c r="AL4151" s="53"/>
      <c r="AM4151" s="53"/>
      <c r="AN4151" s="53"/>
      <c r="AO4151" s="53"/>
      <c r="AP4151" s="53"/>
      <c r="AQ4151" s="53"/>
      <c r="AR4151" s="53"/>
      <c r="AS4151" s="53"/>
      <c r="AT4151" s="53"/>
      <c r="AU4151" s="53"/>
      <c r="AV4151" s="53"/>
      <c r="AW4151" s="53"/>
      <c r="AX4151" s="53"/>
      <c r="AY4151" s="53"/>
    </row>
    <row r="4152" spans="18:51">
      <c r="R4152" s="55"/>
      <c r="S4152" s="53"/>
      <c r="T4152" s="53"/>
      <c r="U4152" s="53"/>
      <c r="V4152" s="53"/>
      <c r="W4152" s="53"/>
      <c r="X4152" s="54"/>
      <c r="Y4152" s="54"/>
      <c r="Z4152" s="54"/>
      <c r="AA4152" s="54"/>
      <c r="AB4152" s="54"/>
      <c r="AC4152" s="54"/>
      <c r="AD4152" s="54"/>
      <c r="AE4152" s="54"/>
      <c r="AF4152" s="53"/>
      <c r="AG4152" s="54"/>
      <c r="AH4152" s="54"/>
      <c r="AI4152" s="54"/>
      <c r="AJ4152" s="53"/>
      <c r="AK4152" s="53"/>
      <c r="AL4152" s="53"/>
      <c r="AM4152" s="53"/>
      <c r="AN4152" s="53"/>
      <c r="AO4152" s="53"/>
      <c r="AP4152" s="53"/>
      <c r="AQ4152" s="53"/>
      <c r="AR4152" s="53"/>
      <c r="AS4152" s="53"/>
      <c r="AT4152" s="53"/>
      <c r="AU4152" s="53"/>
      <c r="AV4152" s="53"/>
      <c r="AW4152" s="53"/>
      <c r="AX4152" s="53"/>
      <c r="AY4152" s="53"/>
    </row>
    <row r="4153" spans="18:51">
      <c r="R4153" s="55"/>
      <c r="S4153" s="53"/>
      <c r="T4153" s="53"/>
      <c r="U4153" s="53"/>
      <c r="V4153" s="53"/>
      <c r="W4153" s="53"/>
      <c r="X4153" s="54"/>
      <c r="Y4153" s="54"/>
      <c r="Z4153" s="54"/>
      <c r="AA4153" s="54"/>
      <c r="AB4153" s="54"/>
      <c r="AC4153" s="54"/>
      <c r="AD4153" s="54"/>
      <c r="AE4153" s="54"/>
      <c r="AF4153" s="53"/>
      <c r="AG4153" s="54"/>
      <c r="AH4153" s="54"/>
      <c r="AI4153" s="54"/>
      <c r="AJ4153" s="53"/>
      <c r="AK4153" s="53"/>
      <c r="AL4153" s="53"/>
      <c r="AM4153" s="53"/>
      <c r="AN4153" s="53"/>
      <c r="AO4153" s="53"/>
      <c r="AP4153" s="53"/>
      <c r="AQ4153" s="53"/>
      <c r="AR4153" s="53"/>
      <c r="AS4153" s="53"/>
      <c r="AT4153" s="53"/>
      <c r="AU4153" s="53"/>
      <c r="AV4153" s="53"/>
      <c r="AW4153" s="53"/>
      <c r="AX4153" s="53"/>
      <c r="AY4153" s="53"/>
    </row>
    <row r="4154" spans="18:51">
      <c r="R4154" s="55"/>
      <c r="S4154" s="53"/>
      <c r="T4154" s="53"/>
      <c r="U4154" s="53"/>
      <c r="V4154" s="53"/>
      <c r="W4154" s="53"/>
      <c r="X4154" s="54"/>
      <c r="Y4154" s="54"/>
      <c r="Z4154" s="54"/>
      <c r="AA4154" s="54"/>
      <c r="AB4154" s="54"/>
      <c r="AC4154" s="54"/>
      <c r="AD4154" s="54"/>
      <c r="AE4154" s="54"/>
      <c r="AF4154" s="53"/>
      <c r="AG4154" s="54"/>
      <c r="AH4154" s="54"/>
      <c r="AI4154" s="54"/>
      <c r="AJ4154" s="53"/>
      <c r="AK4154" s="53"/>
      <c r="AL4154" s="53"/>
      <c r="AM4154" s="53"/>
      <c r="AN4154" s="53"/>
      <c r="AO4154" s="53"/>
      <c r="AP4154" s="53"/>
      <c r="AQ4154" s="53"/>
      <c r="AR4154" s="53"/>
      <c r="AS4154" s="53"/>
      <c r="AT4154" s="53"/>
      <c r="AU4154" s="53"/>
      <c r="AV4154" s="53"/>
      <c r="AW4154" s="53"/>
      <c r="AX4154" s="53"/>
      <c r="AY4154" s="53"/>
    </row>
    <row r="4155" spans="18:51">
      <c r="R4155" s="55"/>
      <c r="S4155" s="53"/>
      <c r="T4155" s="53"/>
      <c r="U4155" s="53"/>
      <c r="V4155" s="53"/>
      <c r="W4155" s="53"/>
      <c r="X4155" s="54"/>
      <c r="Y4155" s="54"/>
      <c r="Z4155" s="54"/>
      <c r="AA4155" s="54"/>
      <c r="AB4155" s="54"/>
      <c r="AC4155" s="54"/>
      <c r="AD4155" s="54"/>
      <c r="AE4155" s="54"/>
      <c r="AF4155" s="53"/>
      <c r="AG4155" s="54"/>
      <c r="AH4155" s="54"/>
      <c r="AI4155" s="54"/>
      <c r="AJ4155" s="53"/>
      <c r="AK4155" s="53"/>
      <c r="AL4155" s="53"/>
      <c r="AM4155" s="53"/>
      <c r="AN4155" s="53"/>
      <c r="AO4155" s="53"/>
      <c r="AP4155" s="53"/>
      <c r="AQ4155" s="53"/>
      <c r="AR4155" s="53"/>
      <c r="AS4155" s="53"/>
      <c r="AT4155" s="53"/>
      <c r="AU4155" s="53"/>
      <c r="AV4155" s="53"/>
      <c r="AW4155" s="53"/>
      <c r="AX4155" s="53"/>
      <c r="AY4155" s="53"/>
    </row>
    <row r="4156" spans="18:51">
      <c r="R4156" s="55"/>
      <c r="S4156" s="53"/>
      <c r="T4156" s="53"/>
      <c r="U4156" s="53"/>
      <c r="V4156" s="53"/>
      <c r="W4156" s="53"/>
      <c r="X4156" s="54"/>
      <c r="Y4156" s="54"/>
      <c r="Z4156" s="54"/>
      <c r="AA4156" s="54"/>
      <c r="AB4156" s="54"/>
      <c r="AC4156" s="54"/>
      <c r="AD4156" s="54"/>
      <c r="AE4156" s="54"/>
      <c r="AF4156" s="53"/>
      <c r="AG4156" s="54"/>
      <c r="AH4156" s="54"/>
      <c r="AI4156" s="54"/>
      <c r="AJ4156" s="53"/>
      <c r="AK4156" s="53"/>
      <c r="AL4156" s="53"/>
      <c r="AM4156" s="53"/>
      <c r="AN4156" s="53"/>
      <c r="AO4156" s="53"/>
      <c r="AP4156" s="53"/>
      <c r="AQ4156" s="53"/>
      <c r="AR4156" s="53"/>
      <c r="AS4156" s="53"/>
      <c r="AT4156" s="53"/>
      <c r="AU4156" s="53"/>
      <c r="AV4156" s="53"/>
      <c r="AW4156" s="53"/>
      <c r="AX4156" s="53"/>
      <c r="AY4156" s="53"/>
    </row>
    <row r="4157" spans="18:51">
      <c r="R4157" s="55"/>
      <c r="S4157" s="53"/>
      <c r="T4157" s="53"/>
      <c r="U4157" s="53"/>
      <c r="V4157" s="53"/>
      <c r="W4157" s="53"/>
      <c r="X4157" s="54"/>
      <c r="Y4157" s="54"/>
      <c r="Z4157" s="54"/>
      <c r="AA4157" s="54"/>
      <c r="AB4157" s="54"/>
      <c r="AC4157" s="54"/>
      <c r="AD4157" s="54"/>
      <c r="AE4157" s="54"/>
      <c r="AF4157" s="53"/>
      <c r="AG4157" s="54"/>
      <c r="AH4157" s="54"/>
      <c r="AI4157" s="54"/>
      <c r="AJ4157" s="53"/>
      <c r="AK4157" s="53"/>
      <c r="AL4157" s="53"/>
      <c r="AM4157" s="53"/>
      <c r="AN4157" s="53"/>
      <c r="AO4157" s="53"/>
      <c r="AP4157" s="53"/>
      <c r="AQ4157" s="53"/>
      <c r="AR4157" s="53"/>
      <c r="AS4157" s="53"/>
      <c r="AT4157" s="53"/>
      <c r="AU4157" s="53"/>
      <c r="AV4157" s="53"/>
      <c r="AW4157" s="53"/>
      <c r="AX4157" s="53"/>
      <c r="AY4157" s="53"/>
    </row>
    <row r="4158" spans="18:51">
      <c r="R4158" s="55"/>
      <c r="S4158" s="53"/>
      <c r="T4158" s="53"/>
      <c r="U4158" s="53"/>
      <c r="V4158" s="53"/>
      <c r="W4158" s="53"/>
      <c r="X4158" s="54"/>
      <c r="Y4158" s="54"/>
      <c r="Z4158" s="54"/>
      <c r="AA4158" s="54"/>
      <c r="AB4158" s="54"/>
      <c r="AC4158" s="54"/>
      <c r="AD4158" s="54"/>
      <c r="AE4158" s="54"/>
      <c r="AF4158" s="53"/>
      <c r="AG4158" s="54"/>
      <c r="AH4158" s="54"/>
      <c r="AI4158" s="54"/>
      <c r="AJ4158" s="53"/>
      <c r="AK4158" s="53"/>
      <c r="AL4158" s="53"/>
      <c r="AM4158" s="53"/>
      <c r="AN4158" s="53"/>
      <c r="AO4158" s="53"/>
      <c r="AP4158" s="53"/>
      <c r="AQ4158" s="53"/>
      <c r="AR4158" s="53"/>
      <c r="AS4158" s="53"/>
      <c r="AT4158" s="53"/>
      <c r="AU4158" s="53"/>
      <c r="AV4158" s="53"/>
      <c r="AW4158" s="53"/>
      <c r="AX4158" s="53"/>
      <c r="AY4158" s="53"/>
    </row>
    <row r="4159" spans="18:51">
      <c r="R4159" s="55"/>
      <c r="S4159" s="53"/>
      <c r="T4159" s="53"/>
      <c r="U4159" s="53"/>
      <c r="V4159" s="53"/>
      <c r="W4159" s="53"/>
      <c r="X4159" s="54"/>
      <c r="Y4159" s="54"/>
      <c r="Z4159" s="54"/>
      <c r="AA4159" s="54"/>
      <c r="AB4159" s="54"/>
      <c r="AC4159" s="54"/>
      <c r="AD4159" s="54"/>
      <c r="AE4159" s="54"/>
      <c r="AF4159" s="53"/>
      <c r="AG4159" s="54"/>
      <c r="AH4159" s="54"/>
      <c r="AI4159" s="54"/>
      <c r="AJ4159" s="53"/>
      <c r="AK4159" s="53"/>
      <c r="AL4159" s="53"/>
      <c r="AM4159" s="53"/>
      <c r="AN4159" s="53"/>
      <c r="AO4159" s="53"/>
      <c r="AP4159" s="53"/>
      <c r="AQ4159" s="53"/>
      <c r="AR4159" s="53"/>
      <c r="AS4159" s="53"/>
      <c r="AT4159" s="53"/>
      <c r="AU4159" s="53"/>
      <c r="AV4159" s="53"/>
      <c r="AW4159" s="53"/>
      <c r="AX4159" s="53"/>
      <c r="AY4159" s="53"/>
    </row>
    <row r="4160" spans="18:51">
      <c r="R4160" s="55"/>
      <c r="S4160" s="53"/>
      <c r="T4160" s="53"/>
      <c r="U4160" s="53"/>
      <c r="V4160" s="53"/>
      <c r="W4160" s="53"/>
      <c r="X4160" s="54"/>
      <c r="Y4160" s="54"/>
      <c r="Z4160" s="54"/>
      <c r="AA4160" s="54"/>
      <c r="AB4160" s="54"/>
      <c r="AC4160" s="54"/>
      <c r="AD4160" s="54"/>
      <c r="AE4160" s="54"/>
      <c r="AF4160" s="53"/>
      <c r="AG4160" s="54"/>
      <c r="AH4160" s="54"/>
      <c r="AI4160" s="54"/>
      <c r="AJ4160" s="53"/>
      <c r="AK4160" s="53"/>
      <c r="AL4160" s="53"/>
      <c r="AM4160" s="53"/>
      <c r="AN4160" s="53"/>
      <c r="AO4160" s="53"/>
      <c r="AP4160" s="53"/>
      <c r="AQ4160" s="53"/>
      <c r="AR4160" s="53"/>
      <c r="AS4160" s="53"/>
      <c r="AT4160" s="53"/>
      <c r="AU4160" s="53"/>
      <c r="AV4160" s="53"/>
      <c r="AW4160" s="53"/>
      <c r="AX4160" s="53"/>
      <c r="AY4160" s="53"/>
    </row>
    <row r="4161" spans="18:51">
      <c r="R4161" s="55"/>
      <c r="S4161" s="53"/>
      <c r="T4161" s="53"/>
      <c r="U4161" s="53"/>
      <c r="V4161" s="53"/>
      <c r="W4161" s="53"/>
      <c r="X4161" s="54"/>
      <c r="Y4161" s="54"/>
      <c r="Z4161" s="54"/>
      <c r="AA4161" s="54"/>
      <c r="AB4161" s="54"/>
      <c r="AC4161" s="54"/>
      <c r="AD4161" s="54"/>
      <c r="AE4161" s="54"/>
      <c r="AF4161" s="53"/>
      <c r="AG4161" s="54"/>
      <c r="AH4161" s="54"/>
      <c r="AI4161" s="54"/>
      <c r="AJ4161" s="53"/>
      <c r="AK4161" s="53"/>
      <c r="AL4161" s="53"/>
      <c r="AM4161" s="53"/>
      <c r="AN4161" s="53"/>
      <c r="AO4161" s="53"/>
      <c r="AP4161" s="53"/>
      <c r="AQ4161" s="53"/>
      <c r="AR4161" s="53"/>
      <c r="AS4161" s="53"/>
      <c r="AT4161" s="53"/>
      <c r="AU4161" s="53"/>
      <c r="AV4161" s="53"/>
      <c r="AW4161" s="53"/>
      <c r="AX4161" s="53"/>
      <c r="AY4161" s="53"/>
    </row>
    <row r="4162" spans="18:51">
      <c r="R4162" s="55"/>
      <c r="S4162" s="53"/>
      <c r="T4162" s="53"/>
      <c r="U4162" s="53"/>
      <c r="V4162" s="53"/>
      <c r="W4162" s="53"/>
      <c r="X4162" s="54"/>
      <c r="Y4162" s="54"/>
      <c r="Z4162" s="54"/>
      <c r="AA4162" s="54"/>
      <c r="AB4162" s="54"/>
      <c r="AC4162" s="54"/>
      <c r="AD4162" s="54"/>
      <c r="AE4162" s="54"/>
      <c r="AF4162" s="53"/>
      <c r="AG4162" s="54"/>
      <c r="AH4162" s="54"/>
      <c r="AI4162" s="54"/>
      <c r="AJ4162" s="53"/>
      <c r="AK4162" s="53"/>
      <c r="AL4162" s="53"/>
      <c r="AM4162" s="53"/>
      <c r="AN4162" s="53"/>
      <c r="AO4162" s="53"/>
      <c r="AP4162" s="53"/>
      <c r="AQ4162" s="53"/>
      <c r="AR4162" s="53"/>
      <c r="AS4162" s="53"/>
      <c r="AT4162" s="53"/>
      <c r="AU4162" s="53"/>
      <c r="AV4162" s="53"/>
      <c r="AW4162" s="53"/>
      <c r="AX4162" s="53"/>
      <c r="AY4162" s="53"/>
    </row>
    <row r="4163" spans="18:51">
      <c r="R4163" s="55"/>
      <c r="S4163" s="53"/>
      <c r="T4163" s="53"/>
      <c r="U4163" s="53"/>
      <c r="V4163" s="53"/>
      <c r="W4163" s="53"/>
      <c r="X4163" s="54"/>
      <c r="Y4163" s="54"/>
      <c r="Z4163" s="54"/>
      <c r="AA4163" s="54"/>
      <c r="AB4163" s="54"/>
      <c r="AC4163" s="54"/>
      <c r="AD4163" s="54"/>
      <c r="AE4163" s="54"/>
      <c r="AF4163" s="53"/>
      <c r="AG4163" s="54"/>
      <c r="AH4163" s="54"/>
      <c r="AI4163" s="54"/>
      <c r="AJ4163" s="53"/>
      <c r="AK4163" s="53"/>
      <c r="AL4163" s="53"/>
      <c r="AM4163" s="53"/>
      <c r="AN4163" s="53"/>
      <c r="AO4163" s="53"/>
      <c r="AP4163" s="53"/>
      <c r="AQ4163" s="53"/>
      <c r="AR4163" s="53"/>
      <c r="AS4163" s="53"/>
      <c r="AT4163" s="53"/>
      <c r="AU4163" s="53"/>
      <c r="AV4163" s="53"/>
      <c r="AW4163" s="53"/>
      <c r="AX4163" s="53"/>
      <c r="AY4163" s="53"/>
    </row>
    <row r="4164" spans="18:51">
      <c r="R4164" s="55"/>
      <c r="S4164" s="53"/>
      <c r="T4164" s="53"/>
      <c r="U4164" s="53"/>
      <c r="V4164" s="53"/>
      <c r="W4164" s="53"/>
      <c r="X4164" s="54"/>
      <c r="Y4164" s="54"/>
      <c r="Z4164" s="54"/>
      <c r="AA4164" s="54"/>
      <c r="AB4164" s="54"/>
      <c r="AC4164" s="54"/>
      <c r="AD4164" s="54"/>
      <c r="AE4164" s="54"/>
      <c r="AF4164" s="53"/>
      <c r="AG4164" s="54"/>
      <c r="AH4164" s="54"/>
      <c r="AI4164" s="54"/>
      <c r="AJ4164" s="53"/>
      <c r="AK4164" s="53"/>
      <c r="AL4164" s="53"/>
      <c r="AM4164" s="53"/>
      <c r="AN4164" s="53"/>
      <c r="AO4164" s="53"/>
      <c r="AP4164" s="53"/>
      <c r="AQ4164" s="53"/>
      <c r="AR4164" s="53"/>
      <c r="AS4164" s="53"/>
      <c r="AT4164" s="53"/>
      <c r="AU4164" s="53"/>
      <c r="AV4164" s="53"/>
      <c r="AW4164" s="53"/>
      <c r="AX4164" s="53"/>
      <c r="AY4164" s="53"/>
    </row>
    <row r="4165" spans="18:51">
      <c r="R4165" s="55"/>
      <c r="S4165" s="53"/>
      <c r="T4165" s="53"/>
      <c r="U4165" s="53"/>
      <c r="V4165" s="53"/>
      <c r="W4165" s="53"/>
      <c r="X4165" s="54"/>
      <c r="Y4165" s="54"/>
      <c r="Z4165" s="54"/>
      <c r="AA4165" s="54"/>
      <c r="AB4165" s="54"/>
      <c r="AC4165" s="54"/>
      <c r="AD4165" s="54"/>
      <c r="AE4165" s="54"/>
      <c r="AF4165" s="53"/>
      <c r="AG4165" s="54"/>
      <c r="AH4165" s="54"/>
      <c r="AI4165" s="54"/>
      <c r="AJ4165" s="53"/>
      <c r="AK4165" s="53"/>
      <c r="AL4165" s="53"/>
      <c r="AM4165" s="53"/>
      <c r="AN4165" s="53"/>
      <c r="AO4165" s="53"/>
      <c r="AP4165" s="53"/>
      <c r="AQ4165" s="53"/>
      <c r="AR4165" s="53"/>
      <c r="AS4165" s="53"/>
      <c r="AT4165" s="53"/>
      <c r="AU4165" s="53"/>
      <c r="AV4165" s="53"/>
      <c r="AW4165" s="53"/>
      <c r="AX4165" s="53"/>
      <c r="AY4165" s="53"/>
    </row>
    <row r="4166" spans="18:51">
      <c r="R4166" s="55"/>
      <c r="S4166" s="53"/>
      <c r="T4166" s="53"/>
      <c r="U4166" s="53"/>
      <c r="V4166" s="53"/>
      <c r="W4166" s="53"/>
      <c r="X4166" s="54"/>
      <c r="Y4166" s="54"/>
      <c r="Z4166" s="54"/>
      <c r="AA4166" s="54"/>
      <c r="AB4166" s="54"/>
      <c r="AC4166" s="54"/>
      <c r="AD4166" s="54"/>
      <c r="AE4166" s="54"/>
      <c r="AF4166" s="53"/>
      <c r="AG4166" s="54"/>
      <c r="AH4166" s="54"/>
      <c r="AI4166" s="54"/>
      <c r="AJ4166" s="53"/>
      <c r="AK4166" s="53"/>
      <c r="AL4166" s="53"/>
      <c r="AM4166" s="53"/>
      <c r="AN4166" s="53"/>
      <c r="AO4166" s="53"/>
      <c r="AP4166" s="53"/>
      <c r="AQ4166" s="53"/>
      <c r="AR4166" s="53"/>
      <c r="AS4166" s="53"/>
      <c r="AT4166" s="53"/>
      <c r="AU4166" s="53"/>
      <c r="AV4166" s="53"/>
      <c r="AW4166" s="53"/>
      <c r="AX4166" s="53"/>
      <c r="AY4166" s="53"/>
    </row>
    <row r="4167" spans="18:51">
      <c r="R4167" s="55"/>
      <c r="S4167" s="53"/>
      <c r="T4167" s="53"/>
      <c r="U4167" s="53"/>
      <c r="V4167" s="53"/>
      <c r="W4167" s="53"/>
      <c r="X4167" s="54"/>
      <c r="Y4167" s="54"/>
      <c r="Z4167" s="54"/>
      <c r="AA4167" s="54"/>
      <c r="AB4167" s="54"/>
      <c r="AC4167" s="54"/>
      <c r="AD4167" s="54"/>
      <c r="AE4167" s="54"/>
      <c r="AF4167" s="53"/>
      <c r="AG4167" s="54"/>
      <c r="AH4167" s="54"/>
      <c r="AI4167" s="54"/>
      <c r="AJ4167" s="53"/>
      <c r="AK4167" s="53"/>
      <c r="AL4167" s="53"/>
      <c r="AM4167" s="53"/>
      <c r="AN4167" s="53"/>
      <c r="AO4167" s="53"/>
      <c r="AP4167" s="53"/>
      <c r="AQ4167" s="53"/>
      <c r="AR4167" s="53"/>
      <c r="AS4167" s="53"/>
      <c r="AT4167" s="53"/>
      <c r="AU4167" s="53"/>
      <c r="AV4167" s="53"/>
      <c r="AW4167" s="53"/>
      <c r="AX4167" s="53"/>
      <c r="AY4167" s="53"/>
    </row>
    <row r="4168" spans="18:51">
      <c r="R4168" s="55"/>
      <c r="S4168" s="53"/>
      <c r="T4168" s="53"/>
      <c r="U4168" s="53"/>
      <c r="V4168" s="53"/>
      <c r="W4168" s="53"/>
      <c r="X4168" s="54"/>
      <c r="Y4168" s="54"/>
      <c r="Z4168" s="54"/>
      <c r="AA4168" s="54"/>
      <c r="AB4168" s="54"/>
      <c r="AC4168" s="54"/>
      <c r="AD4168" s="54"/>
      <c r="AE4168" s="54"/>
      <c r="AF4168" s="53"/>
      <c r="AG4168" s="54"/>
      <c r="AH4168" s="54"/>
      <c r="AI4168" s="54"/>
      <c r="AJ4168" s="53"/>
      <c r="AK4168" s="53"/>
      <c r="AL4168" s="53"/>
      <c r="AM4168" s="53"/>
      <c r="AN4168" s="53"/>
      <c r="AO4168" s="53"/>
      <c r="AP4168" s="53"/>
      <c r="AQ4168" s="53"/>
      <c r="AR4168" s="53"/>
      <c r="AS4168" s="53"/>
      <c r="AT4168" s="53"/>
      <c r="AU4168" s="53"/>
      <c r="AV4168" s="53"/>
      <c r="AW4168" s="53"/>
      <c r="AX4168" s="53"/>
      <c r="AY4168" s="53"/>
    </row>
    <row r="4169" spans="18:51">
      <c r="R4169" s="55"/>
      <c r="S4169" s="53"/>
      <c r="T4169" s="53"/>
      <c r="U4169" s="53"/>
      <c r="V4169" s="53"/>
      <c r="W4169" s="53"/>
      <c r="X4169" s="54"/>
      <c r="Y4169" s="54"/>
      <c r="Z4169" s="54"/>
      <c r="AA4169" s="54"/>
      <c r="AB4169" s="54"/>
      <c r="AC4169" s="54"/>
      <c r="AD4169" s="54"/>
      <c r="AE4169" s="54"/>
      <c r="AF4169" s="53"/>
      <c r="AG4169" s="54"/>
      <c r="AH4169" s="54"/>
      <c r="AI4169" s="54"/>
      <c r="AJ4169" s="53"/>
      <c r="AK4169" s="53"/>
      <c r="AL4169" s="53"/>
      <c r="AM4169" s="53"/>
      <c r="AN4169" s="53"/>
      <c r="AO4169" s="53"/>
      <c r="AP4169" s="53"/>
      <c r="AQ4169" s="53"/>
      <c r="AR4169" s="53"/>
      <c r="AS4169" s="53"/>
      <c r="AT4169" s="53"/>
      <c r="AU4169" s="53"/>
      <c r="AV4169" s="53"/>
      <c r="AW4169" s="53"/>
      <c r="AX4169" s="53"/>
      <c r="AY4169" s="53"/>
    </row>
    <row r="4170" spans="18:51">
      <c r="R4170" s="55"/>
      <c r="S4170" s="53"/>
      <c r="T4170" s="53"/>
      <c r="U4170" s="53"/>
      <c r="V4170" s="53"/>
      <c r="W4170" s="53"/>
      <c r="X4170" s="54"/>
      <c r="Y4170" s="54"/>
      <c r="Z4170" s="54"/>
      <c r="AA4170" s="54"/>
      <c r="AB4170" s="54"/>
      <c r="AC4170" s="54"/>
      <c r="AD4170" s="54"/>
      <c r="AE4170" s="54"/>
      <c r="AF4170" s="53"/>
      <c r="AG4170" s="54"/>
      <c r="AH4170" s="54"/>
      <c r="AI4170" s="54"/>
      <c r="AJ4170" s="53"/>
      <c r="AK4170" s="53"/>
      <c r="AL4170" s="53"/>
      <c r="AM4170" s="53"/>
      <c r="AN4170" s="53"/>
      <c r="AO4170" s="53"/>
      <c r="AP4170" s="53"/>
      <c r="AQ4170" s="53"/>
      <c r="AR4170" s="53"/>
      <c r="AS4170" s="53"/>
      <c r="AT4170" s="53"/>
      <c r="AU4170" s="53"/>
      <c r="AV4170" s="53"/>
      <c r="AW4170" s="53"/>
      <c r="AX4170" s="53"/>
      <c r="AY4170" s="53"/>
    </row>
    <row r="4171" spans="18:51">
      <c r="R4171" s="55"/>
      <c r="S4171" s="53"/>
      <c r="T4171" s="53"/>
      <c r="U4171" s="53"/>
      <c r="V4171" s="53"/>
      <c r="W4171" s="53"/>
      <c r="X4171" s="54"/>
      <c r="Y4171" s="54"/>
      <c r="Z4171" s="54"/>
      <c r="AA4171" s="54"/>
      <c r="AB4171" s="54"/>
      <c r="AC4171" s="54"/>
      <c r="AD4171" s="54"/>
      <c r="AE4171" s="54"/>
      <c r="AF4171" s="53"/>
      <c r="AG4171" s="54"/>
      <c r="AH4171" s="54"/>
      <c r="AI4171" s="54"/>
      <c r="AJ4171" s="53"/>
      <c r="AK4171" s="53"/>
      <c r="AL4171" s="53"/>
      <c r="AM4171" s="53"/>
      <c r="AN4171" s="53"/>
      <c r="AO4171" s="53"/>
      <c r="AP4171" s="53"/>
      <c r="AQ4171" s="53"/>
      <c r="AR4171" s="53"/>
      <c r="AS4171" s="53"/>
      <c r="AT4171" s="53"/>
      <c r="AU4171" s="53"/>
      <c r="AV4171" s="53"/>
      <c r="AW4171" s="53"/>
      <c r="AX4171" s="53"/>
      <c r="AY4171" s="53"/>
    </row>
    <row r="4172" spans="18:51">
      <c r="R4172" s="55"/>
      <c r="S4172" s="53"/>
      <c r="T4172" s="53"/>
      <c r="U4172" s="53"/>
      <c r="V4172" s="53"/>
      <c r="W4172" s="53"/>
      <c r="X4172" s="54"/>
      <c r="Y4172" s="54"/>
      <c r="Z4172" s="54"/>
      <c r="AA4172" s="54"/>
      <c r="AB4172" s="54"/>
      <c r="AC4172" s="54"/>
      <c r="AD4172" s="54"/>
      <c r="AE4172" s="54"/>
      <c r="AF4172" s="53"/>
      <c r="AG4172" s="54"/>
      <c r="AH4172" s="54"/>
      <c r="AI4172" s="54"/>
      <c r="AJ4172" s="53"/>
      <c r="AK4172" s="53"/>
      <c r="AL4172" s="53"/>
      <c r="AM4172" s="53"/>
      <c r="AN4172" s="53"/>
      <c r="AO4172" s="53"/>
      <c r="AP4172" s="53"/>
      <c r="AQ4172" s="53"/>
      <c r="AR4172" s="53"/>
      <c r="AS4172" s="53"/>
      <c r="AT4172" s="53"/>
      <c r="AU4172" s="53"/>
      <c r="AV4172" s="53"/>
      <c r="AW4172" s="53"/>
      <c r="AX4172" s="53"/>
      <c r="AY4172" s="53"/>
    </row>
    <row r="4173" spans="18:51">
      <c r="R4173" s="55"/>
      <c r="S4173" s="53"/>
      <c r="T4173" s="53"/>
      <c r="U4173" s="53"/>
      <c r="V4173" s="53"/>
      <c r="W4173" s="53"/>
      <c r="X4173" s="54"/>
      <c r="Y4173" s="54"/>
      <c r="Z4173" s="54"/>
      <c r="AA4173" s="54"/>
      <c r="AB4173" s="54"/>
      <c r="AC4173" s="54"/>
      <c r="AD4173" s="54"/>
      <c r="AE4173" s="54"/>
      <c r="AF4173" s="53"/>
      <c r="AG4173" s="54"/>
      <c r="AH4173" s="54"/>
      <c r="AI4173" s="54"/>
      <c r="AJ4173" s="53"/>
      <c r="AK4173" s="53"/>
      <c r="AL4173" s="53"/>
      <c r="AM4173" s="53"/>
      <c r="AN4173" s="53"/>
      <c r="AO4173" s="53"/>
      <c r="AP4173" s="53"/>
      <c r="AQ4173" s="53"/>
      <c r="AR4173" s="53"/>
      <c r="AS4173" s="53"/>
      <c r="AT4173" s="53"/>
      <c r="AU4173" s="53"/>
      <c r="AV4173" s="53"/>
      <c r="AW4173" s="53"/>
      <c r="AX4173" s="53"/>
      <c r="AY4173" s="53"/>
    </row>
    <row r="4174" spans="18:51">
      <c r="R4174" s="55"/>
      <c r="S4174" s="53"/>
      <c r="T4174" s="53"/>
      <c r="U4174" s="53"/>
      <c r="V4174" s="53"/>
      <c r="W4174" s="53"/>
      <c r="X4174" s="54"/>
      <c r="Y4174" s="54"/>
      <c r="Z4174" s="54"/>
      <c r="AA4174" s="54"/>
      <c r="AB4174" s="54"/>
      <c r="AC4174" s="54"/>
      <c r="AD4174" s="54"/>
      <c r="AE4174" s="54"/>
      <c r="AF4174" s="53"/>
      <c r="AG4174" s="54"/>
      <c r="AH4174" s="54"/>
      <c r="AI4174" s="54"/>
      <c r="AJ4174" s="53"/>
      <c r="AK4174" s="53"/>
      <c r="AL4174" s="53"/>
      <c r="AM4174" s="53"/>
      <c r="AN4174" s="53"/>
      <c r="AO4174" s="53"/>
      <c r="AP4174" s="53"/>
      <c r="AQ4174" s="53"/>
      <c r="AR4174" s="53"/>
      <c r="AS4174" s="53"/>
      <c r="AT4174" s="53"/>
      <c r="AU4174" s="53"/>
      <c r="AV4174" s="53"/>
      <c r="AW4174" s="53"/>
      <c r="AX4174" s="53"/>
      <c r="AY4174" s="53"/>
    </row>
    <row r="4175" spans="18:51">
      <c r="R4175" s="55"/>
      <c r="S4175" s="53"/>
      <c r="T4175" s="53"/>
      <c r="U4175" s="53"/>
      <c r="V4175" s="53"/>
      <c r="W4175" s="53"/>
      <c r="X4175" s="54"/>
      <c r="Y4175" s="54"/>
      <c r="Z4175" s="54"/>
      <c r="AA4175" s="54"/>
      <c r="AB4175" s="54"/>
      <c r="AC4175" s="54"/>
      <c r="AD4175" s="54"/>
      <c r="AE4175" s="54"/>
      <c r="AF4175" s="53"/>
      <c r="AG4175" s="54"/>
      <c r="AH4175" s="54"/>
      <c r="AI4175" s="54"/>
      <c r="AJ4175" s="53"/>
      <c r="AK4175" s="53"/>
      <c r="AL4175" s="53"/>
      <c r="AM4175" s="53"/>
      <c r="AN4175" s="53"/>
      <c r="AO4175" s="53"/>
      <c r="AP4175" s="53"/>
      <c r="AQ4175" s="53"/>
      <c r="AR4175" s="53"/>
      <c r="AS4175" s="53"/>
      <c r="AT4175" s="53"/>
      <c r="AU4175" s="53"/>
      <c r="AV4175" s="53"/>
      <c r="AW4175" s="53"/>
      <c r="AX4175" s="53"/>
      <c r="AY4175" s="53"/>
    </row>
    <row r="4176" spans="18:51">
      <c r="R4176" s="55"/>
      <c r="S4176" s="53"/>
      <c r="T4176" s="53"/>
      <c r="U4176" s="53"/>
      <c r="V4176" s="53"/>
      <c r="W4176" s="53"/>
      <c r="X4176" s="54"/>
      <c r="Y4176" s="54"/>
      <c r="Z4176" s="54"/>
      <c r="AA4176" s="54"/>
      <c r="AB4176" s="54"/>
      <c r="AC4176" s="54"/>
      <c r="AD4176" s="54"/>
      <c r="AE4176" s="54"/>
      <c r="AF4176" s="53"/>
      <c r="AG4176" s="54"/>
      <c r="AH4176" s="54"/>
      <c r="AI4176" s="54"/>
      <c r="AJ4176" s="53"/>
      <c r="AK4176" s="53"/>
      <c r="AL4176" s="53"/>
      <c r="AM4176" s="53"/>
      <c r="AN4176" s="53"/>
      <c r="AO4176" s="53"/>
      <c r="AP4176" s="53"/>
      <c r="AQ4176" s="53"/>
      <c r="AR4176" s="53"/>
      <c r="AS4176" s="53"/>
      <c r="AT4176" s="53"/>
      <c r="AU4176" s="53"/>
      <c r="AV4176" s="53"/>
      <c r="AW4176" s="53"/>
      <c r="AX4176" s="53"/>
      <c r="AY4176" s="53"/>
    </row>
    <row r="4177" spans="18:51">
      <c r="R4177" s="55"/>
      <c r="S4177" s="53"/>
      <c r="T4177" s="53"/>
      <c r="U4177" s="53"/>
      <c r="V4177" s="53"/>
      <c r="W4177" s="53"/>
      <c r="X4177" s="54"/>
      <c r="Y4177" s="54"/>
      <c r="Z4177" s="54"/>
      <c r="AA4177" s="54"/>
      <c r="AB4177" s="54"/>
      <c r="AC4177" s="54"/>
      <c r="AD4177" s="54"/>
      <c r="AE4177" s="54"/>
      <c r="AF4177" s="53"/>
      <c r="AG4177" s="54"/>
      <c r="AH4177" s="54"/>
      <c r="AI4177" s="54"/>
      <c r="AJ4177" s="53"/>
      <c r="AK4177" s="53"/>
      <c r="AL4177" s="53"/>
      <c r="AM4177" s="53"/>
      <c r="AN4177" s="53"/>
      <c r="AO4177" s="53"/>
      <c r="AP4177" s="53"/>
      <c r="AQ4177" s="53"/>
      <c r="AR4177" s="53"/>
      <c r="AS4177" s="53"/>
      <c r="AT4177" s="53"/>
      <c r="AU4177" s="53"/>
      <c r="AV4177" s="53"/>
      <c r="AW4177" s="53"/>
      <c r="AX4177" s="53"/>
      <c r="AY4177" s="53"/>
    </row>
    <row r="4178" spans="18:51">
      <c r="R4178" s="55"/>
      <c r="S4178" s="53"/>
      <c r="T4178" s="53"/>
      <c r="U4178" s="53"/>
      <c r="V4178" s="53"/>
      <c r="W4178" s="53"/>
      <c r="X4178" s="54"/>
      <c r="Y4178" s="54"/>
      <c r="Z4178" s="54"/>
      <c r="AA4178" s="54"/>
      <c r="AB4178" s="54"/>
      <c r="AC4178" s="54"/>
      <c r="AD4178" s="54"/>
      <c r="AE4178" s="54"/>
      <c r="AF4178" s="53"/>
      <c r="AG4178" s="54"/>
      <c r="AH4178" s="54"/>
      <c r="AI4178" s="54"/>
      <c r="AJ4178" s="53"/>
      <c r="AK4178" s="53"/>
      <c r="AL4178" s="53"/>
      <c r="AM4178" s="53"/>
      <c r="AN4178" s="53"/>
      <c r="AO4178" s="53"/>
      <c r="AP4178" s="53"/>
      <c r="AQ4178" s="53"/>
      <c r="AR4178" s="53"/>
      <c r="AS4178" s="53"/>
      <c r="AT4178" s="53"/>
      <c r="AU4178" s="53"/>
      <c r="AV4178" s="53"/>
      <c r="AW4178" s="53"/>
      <c r="AX4178" s="53"/>
      <c r="AY4178" s="53"/>
    </row>
    <row r="4179" spans="18:51">
      <c r="R4179" s="55"/>
      <c r="S4179" s="53"/>
      <c r="T4179" s="53"/>
      <c r="U4179" s="53"/>
      <c r="V4179" s="53"/>
      <c r="W4179" s="53"/>
      <c r="X4179" s="54"/>
      <c r="Y4179" s="54"/>
      <c r="Z4179" s="54"/>
      <c r="AA4179" s="54"/>
      <c r="AB4179" s="54"/>
      <c r="AC4179" s="54"/>
      <c r="AD4179" s="54"/>
      <c r="AE4179" s="54"/>
      <c r="AF4179" s="53"/>
      <c r="AG4179" s="54"/>
      <c r="AH4179" s="54"/>
      <c r="AI4179" s="54"/>
      <c r="AJ4179" s="53"/>
      <c r="AK4179" s="53"/>
      <c r="AL4179" s="53"/>
      <c r="AM4179" s="53"/>
      <c r="AN4179" s="53"/>
      <c r="AO4179" s="53"/>
      <c r="AP4179" s="53"/>
      <c r="AQ4179" s="53"/>
      <c r="AR4179" s="53"/>
      <c r="AS4179" s="53"/>
      <c r="AT4179" s="53"/>
      <c r="AU4179" s="53"/>
      <c r="AV4179" s="53"/>
      <c r="AW4179" s="53"/>
      <c r="AX4179" s="53"/>
      <c r="AY4179" s="53"/>
    </row>
    <row r="4180" spans="18:51">
      <c r="R4180" s="55"/>
      <c r="S4180" s="53"/>
      <c r="T4180" s="53"/>
      <c r="U4180" s="53"/>
      <c r="V4180" s="53"/>
      <c r="W4180" s="53"/>
      <c r="X4180" s="54"/>
      <c r="Y4180" s="54"/>
      <c r="Z4180" s="54"/>
      <c r="AA4180" s="54"/>
      <c r="AB4180" s="54"/>
      <c r="AC4180" s="54"/>
      <c r="AD4180" s="54"/>
      <c r="AE4180" s="54"/>
      <c r="AF4180" s="53"/>
      <c r="AG4180" s="54"/>
      <c r="AH4180" s="54"/>
      <c r="AI4180" s="54"/>
      <c r="AJ4180" s="53"/>
      <c r="AK4180" s="53"/>
      <c r="AL4180" s="53"/>
      <c r="AM4180" s="53"/>
      <c r="AN4180" s="53"/>
      <c r="AO4180" s="53"/>
      <c r="AP4180" s="53"/>
      <c r="AQ4180" s="53"/>
      <c r="AR4180" s="53"/>
      <c r="AS4180" s="53"/>
      <c r="AT4180" s="53"/>
      <c r="AU4180" s="53"/>
      <c r="AV4180" s="53"/>
      <c r="AW4180" s="53"/>
      <c r="AX4180" s="53"/>
      <c r="AY4180" s="53"/>
    </row>
    <row r="4181" spans="18:51">
      <c r="R4181" s="55"/>
      <c r="S4181" s="53"/>
      <c r="T4181" s="53"/>
      <c r="U4181" s="53"/>
      <c r="V4181" s="53"/>
      <c r="W4181" s="53"/>
      <c r="X4181" s="54"/>
      <c r="Y4181" s="54"/>
      <c r="Z4181" s="54"/>
      <c r="AA4181" s="54"/>
      <c r="AB4181" s="54"/>
      <c r="AC4181" s="54"/>
      <c r="AD4181" s="54"/>
      <c r="AE4181" s="54"/>
      <c r="AF4181" s="53"/>
      <c r="AG4181" s="54"/>
      <c r="AH4181" s="54"/>
      <c r="AI4181" s="54"/>
      <c r="AJ4181" s="53"/>
      <c r="AK4181" s="53"/>
      <c r="AL4181" s="53"/>
      <c r="AM4181" s="53"/>
      <c r="AN4181" s="53"/>
      <c r="AO4181" s="53"/>
      <c r="AP4181" s="53"/>
      <c r="AQ4181" s="53"/>
      <c r="AR4181" s="53"/>
      <c r="AS4181" s="53"/>
      <c r="AT4181" s="53"/>
      <c r="AU4181" s="53"/>
      <c r="AV4181" s="53"/>
      <c r="AW4181" s="53"/>
      <c r="AX4181" s="53"/>
      <c r="AY4181" s="53"/>
    </row>
    <row r="4182" spans="18:51">
      <c r="R4182" s="55"/>
      <c r="S4182" s="53"/>
      <c r="T4182" s="53"/>
      <c r="U4182" s="53"/>
      <c r="V4182" s="53"/>
      <c r="W4182" s="53"/>
      <c r="X4182" s="54"/>
      <c r="Y4182" s="54"/>
      <c r="Z4182" s="54"/>
      <c r="AA4182" s="54"/>
      <c r="AB4182" s="54"/>
      <c r="AC4182" s="54"/>
      <c r="AD4182" s="54"/>
      <c r="AE4182" s="54"/>
      <c r="AF4182" s="53"/>
      <c r="AG4182" s="54"/>
      <c r="AH4182" s="54"/>
      <c r="AI4182" s="54"/>
      <c r="AJ4182" s="53"/>
      <c r="AK4182" s="53"/>
      <c r="AL4182" s="53"/>
      <c r="AM4182" s="53"/>
      <c r="AN4182" s="53"/>
      <c r="AO4182" s="53"/>
      <c r="AP4182" s="53"/>
      <c r="AQ4182" s="53"/>
      <c r="AR4182" s="53"/>
      <c r="AS4182" s="53"/>
      <c r="AT4182" s="53"/>
      <c r="AU4182" s="53"/>
      <c r="AV4182" s="53"/>
      <c r="AW4182" s="53"/>
      <c r="AX4182" s="53"/>
      <c r="AY4182" s="53"/>
    </row>
    <row r="4183" spans="18:51">
      <c r="R4183" s="55"/>
      <c r="S4183" s="53"/>
      <c r="T4183" s="53"/>
      <c r="U4183" s="53"/>
      <c r="V4183" s="53"/>
      <c r="W4183" s="53"/>
      <c r="X4183" s="54"/>
      <c r="Y4183" s="54"/>
      <c r="Z4183" s="54"/>
      <c r="AA4183" s="54"/>
      <c r="AB4183" s="54"/>
      <c r="AC4183" s="54"/>
      <c r="AD4183" s="54"/>
      <c r="AE4183" s="54"/>
      <c r="AF4183" s="53"/>
      <c r="AG4183" s="54"/>
      <c r="AH4183" s="54"/>
      <c r="AI4183" s="54"/>
      <c r="AJ4183" s="53"/>
      <c r="AK4183" s="53"/>
      <c r="AL4183" s="53"/>
      <c r="AM4183" s="53"/>
      <c r="AN4183" s="53"/>
      <c r="AO4183" s="53"/>
      <c r="AP4183" s="53"/>
      <c r="AQ4183" s="53"/>
      <c r="AR4183" s="53"/>
      <c r="AS4183" s="53"/>
      <c r="AT4183" s="53"/>
      <c r="AU4183" s="53"/>
      <c r="AV4183" s="53"/>
      <c r="AW4183" s="53"/>
      <c r="AX4183" s="53"/>
      <c r="AY4183" s="53"/>
    </row>
    <row r="4184" spans="18:51">
      <c r="R4184" s="55"/>
      <c r="S4184" s="53"/>
      <c r="T4184" s="53"/>
      <c r="U4184" s="53"/>
      <c r="V4184" s="53"/>
      <c r="W4184" s="53"/>
      <c r="X4184" s="54"/>
      <c r="Y4184" s="54"/>
      <c r="Z4184" s="54"/>
      <c r="AA4184" s="54"/>
      <c r="AB4184" s="54"/>
      <c r="AC4184" s="54"/>
      <c r="AD4184" s="54"/>
      <c r="AE4184" s="54"/>
      <c r="AF4184" s="53"/>
      <c r="AG4184" s="54"/>
      <c r="AH4184" s="54"/>
      <c r="AI4184" s="54"/>
      <c r="AJ4184" s="53"/>
      <c r="AK4184" s="53"/>
      <c r="AL4184" s="53"/>
      <c r="AM4184" s="53"/>
      <c r="AN4184" s="53"/>
      <c r="AO4184" s="53"/>
      <c r="AP4184" s="53"/>
      <c r="AQ4184" s="53"/>
      <c r="AR4184" s="53"/>
      <c r="AS4184" s="53"/>
      <c r="AT4184" s="53"/>
      <c r="AU4184" s="53"/>
      <c r="AV4184" s="53"/>
      <c r="AW4184" s="53"/>
      <c r="AX4184" s="53"/>
      <c r="AY4184" s="53"/>
    </row>
    <row r="4185" spans="18:51">
      <c r="R4185" s="55"/>
      <c r="S4185" s="53"/>
      <c r="T4185" s="53"/>
      <c r="U4185" s="53"/>
      <c r="V4185" s="53"/>
      <c r="W4185" s="53"/>
      <c r="X4185" s="54"/>
      <c r="Y4185" s="54"/>
      <c r="Z4185" s="54"/>
      <c r="AA4185" s="54"/>
      <c r="AB4185" s="54"/>
      <c r="AC4185" s="54"/>
      <c r="AD4185" s="54"/>
      <c r="AE4185" s="54"/>
      <c r="AF4185" s="53"/>
      <c r="AG4185" s="54"/>
      <c r="AH4185" s="54"/>
      <c r="AI4185" s="54"/>
      <c r="AJ4185" s="53"/>
      <c r="AK4185" s="53"/>
      <c r="AL4185" s="53"/>
      <c r="AM4185" s="53"/>
      <c r="AN4185" s="53"/>
      <c r="AO4185" s="53"/>
      <c r="AP4185" s="53"/>
      <c r="AQ4185" s="53"/>
      <c r="AR4185" s="53"/>
      <c r="AS4185" s="53"/>
      <c r="AT4185" s="53"/>
      <c r="AU4185" s="53"/>
      <c r="AV4185" s="53"/>
      <c r="AW4185" s="53"/>
      <c r="AX4185" s="53"/>
      <c r="AY4185" s="53"/>
    </row>
    <row r="4186" spans="18:51">
      <c r="R4186" s="55"/>
      <c r="S4186" s="53"/>
      <c r="T4186" s="53"/>
      <c r="U4186" s="53"/>
      <c r="V4186" s="53"/>
      <c r="W4186" s="53"/>
      <c r="X4186" s="54"/>
      <c r="Y4186" s="54"/>
      <c r="Z4186" s="54"/>
      <c r="AA4186" s="54"/>
      <c r="AB4186" s="54"/>
      <c r="AC4186" s="54"/>
      <c r="AD4186" s="54"/>
      <c r="AE4186" s="54"/>
      <c r="AF4186" s="53"/>
      <c r="AG4186" s="54"/>
      <c r="AH4186" s="54"/>
      <c r="AI4186" s="54"/>
      <c r="AJ4186" s="53"/>
      <c r="AK4186" s="53"/>
      <c r="AL4186" s="53"/>
      <c r="AM4186" s="53"/>
      <c r="AN4186" s="53"/>
      <c r="AO4186" s="53"/>
      <c r="AP4186" s="53"/>
      <c r="AQ4186" s="53"/>
      <c r="AR4186" s="53"/>
      <c r="AS4186" s="53"/>
      <c r="AT4186" s="53"/>
      <c r="AU4186" s="53"/>
      <c r="AV4186" s="53"/>
      <c r="AW4186" s="53"/>
      <c r="AX4186" s="53"/>
      <c r="AY4186" s="53"/>
    </row>
    <row r="4187" spans="18:51">
      <c r="R4187" s="55"/>
      <c r="S4187" s="53"/>
      <c r="T4187" s="53"/>
      <c r="U4187" s="53"/>
      <c r="V4187" s="53"/>
      <c r="W4187" s="53"/>
      <c r="X4187" s="54"/>
      <c r="Y4187" s="54"/>
      <c r="Z4187" s="54"/>
      <c r="AA4187" s="54"/>
      <c r="AB4187" s="54"/>
      <c r="AC4187" s="54"/>
      <c r="AD4187" s="54"/>
      <c r="AE4187" s="54"/>
      <c r="AF4187" s="53"/>
      <c r="AG4187" s="54"/>
      <c r="AH4187" s="54"/>
      <c r="AI4187" s="54"/>
      <c r="AJ4187" s="53"/>
      <c r="AK4187" s="53"/>
      <c r="AL4187" s="53"/>
      <c r="AM4187" s="53"/>
      <c r="AN4187" s="53"/>
      <c r="AO4187" s="53"/>
      <c r="AP4187" s="53"/>
      <c r="AQ4187" s="53"/>
      <c r="AR4187" s="53"/>
      <c r="AS4187" s="53"/>
      <c r="AT4187" s="53"/>
      <c r="AU4187" s="53"/>
      <c r="AV4187" s="53"/>
      <c r="AW4187" s="53"/>
      <c r="AX4187" s="53"/>
      <c r="AY4187" s="53"/>
    </row>
    <row r="4188" spans="18:51">
      <c r="R4188" s="55"/>
      <c r="S4188" s="53"/>
      <c r="T4188" s="53"/>
      <c r="U4188" s="53"/>
      <c r="V4188" s="53"/>
      <c r="W4188" s="53"/>
      <c r="X4188" s="54"/>
      <c r="Y4188" s="54"/>
      <c r="Z4188" s="54"/>
      <c r="AA4188" s="54"/>
      <c r="AB4188" s="54"/>
      <c r="AC4188" s="54"/>
      <c r="AD4188" s="54"/>
      <c r="AE4188" s="54"/>
      <c r="AF4188" s="53"/>
      <c r="AG4188" s="54"/>
      <c r="AH4188" s="54"/>
      <c r="AI4188" s="54"/>
      <c r="AJ4188" s="53"/>
      <c r="AK4188" s="53"/>
      <c r="AL4188" s="53"/>
      <c r="AM4188" s="53"/>
      <c r="AN4188" s="53"/>
      <c r="AO4188" s="53"/>
      <c r="AP4188" s="53"/>
      <c r="AQ4188" s="53"/>
      <c r="AR4188" s="53"/>
      <c r="AS4188" s="53"/>
      <c r="AT4188" s="53"/>
      <c r="AU4188" s="53"/>
      <c r="AV4188" s="53"/>
      <c r="AW4188" s="53"/>
      <c r="AX4188" s="53"/>
      <c r="AY4188" s="53"/>
    </row>
    <row r="4189" spans="18:51">
      <c r="R4189" s="55"/>
      <c r="S4189" s="53"/>
      <c r="T4189" s="53"/>
      <c r="U4189" s="53"/>
      <c r="V4189" s="53"/>
      <c r="W4189" s="53"/>
      <c r="X4189" s="54"/>
      <c r="Y4189" s="54"/>
      <c r="Z4189" s="54"/>
      <c r="AA4189" s="54"/>
      <c r="AB4189" s="54"/>
      <c r="AC4189" s="54"/>
      <c r="AD4189" s="54"/>
      <c r="AE4189" s="54"/>
      <c r="AF4189" s="53"/>
      <c r="AG4189" s="54"/>
      <c r="AH4189" s="54"/>
      <c r="AI4189" s="54"/>
      <c r="AJ4189" s="53"/>
      <c r="AK4189" s="53"/>
      <c r="AL4189" s="53"/>
      <c r="AM4189" s="53"/>
      <c r="AN4189" s="53"/>
      <c r="AO4189" s="53"/>
      <c r="AP4189" s="53"/>
      <c r="AQ4189" s="53"/>
      <c r="AR4189" s="53"/>
      <c r="AS4189" s="53"/>
      <c r="AT4189" s="53"/>
      <c r="AU4189" s="53"/>
      <c r="AV4189" s="53"/>
      <c r="AW4189" s="53"/>
      <c r="AX4189" s="53"/>
      <c r="AY4189" s="53"/>
    </row>
    <row r="4190" spans="18:51">
      <c r="R4190" s="55"/>
      <c r="S4190" s="53"/>
      <c r="T4190" s="53"/>
      <c r="U4190" s="53"/>
      <c r="V4190" s="53"/>
      <c r="W4190" s="53"/>
      <c r="X4190" s="54"/>
      <c r="Y4190" s="54"/>
      <c r="Z4190" s="54"/>
      <c r="AA4190" s="54"/>
      <c r="AB4190" s="54"/>
      <c r="AC4190" s="54"/>
      <c r="AD4190" s="54"/>
      <c r="AE4190" s="54"/>
      <c r="AF4190" s="53"/>
      <c r="AG4190" s="54"/>
      <c r="AH4190" s="54"/>
      <c r="AI4190" s="54"/>
      <c r="AJ4190" s="53"/>
      <c r="AK4190" s="53"/>
      <c r="AL4190" s="53"/>
      <c r="AM4190" s="53"/>
      <c r="AN4190" s="53"/>
      <c r="AO4190" s="53"/>
      <c r="AP4190" s="53"/>
      <c r="AQ4190" s="53"/>
      <c r="AR4190" s="53"/>
      <c r="AS4190" s="53"/>
      <c r="AT4190" s="53"/>
      <c r="AU4190" s="53"/>
      <c r="AV4190" s="53"/>
      <c r="AW4190" s="53"/>
      <c r="AX4190" s="53"/>
      <c r="AY4190" s="53"/>
    </row>
    <row r="4191" spans="18:51">
      <c r="R4191" s="55"/>
      <c r="S4191" s="53"/>
      <c r="T4191" s="53"/>
      <c r="U4191" s="53"/>
      <c r="V4191" s="53"/>
      <c r="W4191" s="53"/>
      <c r="X4191" s="54"/>
      <c r="Y4191" s="54"/>
      <c r="Z4191" s="54"/>
      <c r="AA4191" s="54"/>
      <c r="AB4191" s="54"/>
      <c r="AC4191" s="54"/>
      <c r="AD4191" s="54"/>
      <c r="AE4191" s="54"/>
      <c r="AF4191" s="53"/>
      <c r="AG4191" s="54"/>
      <c r="AH4191" s="54"/>
      <c r="AI4191" s="54"/>
      <c r="AJ4191" s="53"/>
      <c r="AK4191" s="53"/>
      <c r="AL4191" s="53"/>
      <c r="AM4191" s="53"/>
      <c r="AN4191" s="53"/>
      <c r="AO4191" s="53"/>
      <c r="AP4191" s="53"/>
      <c r="AQ4191" s="53"/>
      <c r="AR4191" s="53"/>
      <c r="AS4191" s="53"/>
      <c r="AT4191" s="53"/>
      <c r="AU4191" s="53"/>
      <c r="AV4191" s="53"/>
      <c r="AW4191" s="53"/>
      <c r="AX4191" s="53"/>
      <c r="AY4191" s="53"/>
    </row>
    <row r="4192" spans="18:51">
      <c r="R4192" s="55"/>
      <c r="S4192" s="53"/>
      <c r="T4192" s="53"/>
      <c r="U4192" s="53"/>
      <c r="V4192" s="53"/>
      <c r="W4192" s="53"/>
      <c r="X4192" s="54"/>
      <c r="Y4192" s="54"/>
      <c r="Z4192" s="54"/>
      <c r="AA4192" s="54"/>
      <c r="AB4192" s="54"/>
      <c r="AC4192" s="54"/>
      <c r="AD4192" s="54"/>
      <c r="AE4192" s="54"/>
      <c r="AF4192" s="53"/>
      <c r="AG4192" s="54"/>
      <c r="AH4192" s="54"/>
      <c r="AI4192" s="54"/>
      <c r="AJ4192" s="53"/>
      <c r="AK4192" s="53"/>
      <c r="AL4192" s="53"/>
      <c r="AM4192" s="53"/>
      <c r="AN4192" s="53"/>
      <c r="AO4192" s="53"/>
      <c r="AP4192" s="53"/>
      <c r="AQ4192" s="53"/>
      <c r="AR4192" s="53"/>
      <c r="AS4192" s="53"/>
      <c r="AT4192" s="53"/>
      <c r="AU4192" s="53"/>
      <c r="AV4192" s="53"/>
      <c r="AW4192" s="53"/>
      <c r="AX4192" s="53"/>
      <c r="AY4192" s="53"/>
    </row>
    <row r="4193" spans="18:51">
      <c r="R4193" s="55"/>
      <c r="S4193" s="53"/>
      <c r="T4193" s="53"/>
      <c r="U4193" s="53"/>
      <c r="V4193" s="53"/>
      <c r="W4193" s="53"/>
      <c r="X4193" s="54"/>
      <c r="Y4193" s="54"/>
      <c r="Z4193" s="54"/>
      <c r="AA4193" s="54"/>
      <c r="AB4193" s="54"/>
      <c r="AC4193" s="54"/>
      <c r="AD4193" s="54"/>
      <c r="AE4193" s="54"/>
      <c r="AF4193" s="53"/>
      <c r="AG4193" s="54"/>
      <c r="AH4193" s="54"/>
      <c r="AI4193" s="54"/>
      <c r="AJ4193" s="53"/>
      <c r="AK4193" s="53"/>
      <c r="AL4193" s="53"/>
      <c r="AM4193" s="53"/>
      <c r="AN4193" s="53"/>
      <c r="AO4193" s="53"/>
      <c r="AP4193" s="53"/>
      <c r="AQ4193" s="53"/>
      <c r="AR4193" s="53"/>
      <c r="AS4193" s="53"/>
      <c r="AT4193" s="53"/>
      <c r="AU4193" s="53"/>
      <c r="AV4193" s="53"/>
      <c r="AW4193" s="53"/>
      <c r="AX4193" s="53"/>
      <c r="AY4193" s="53"/>
    </row>
    <row r="4194" spans="18:51">
      <c r="R4194" s="55"/>
      <c r="S4194" s="53"/>
      <c r="T4194" s="53"/>
      <c r="U4194" s="53"/>
      <c r="V4194" s="53"/>
      <c r="W4194" s="53"/>
      <c r="X4194" s="54"/>
      <c r="Y4194" s="54"/>
      <c r="Z4194" s="54"/>
      <c r="AA4194" s="54"/>
      <c r="AB4194" s="54"/>
      <c r="AC4194" s="54"/>
      <c r="AD4194" s="54"/>
      <c r="AE4194" s="54"/>
      <c r="AF4194" s="53"/>
      <c r="AG4194" s="54"/>
      <c r="AH4194" s="54"/>
      <c r="AI4194" s="54"/>
      <c r="AJ4194" s="53"/>
      <c r="AK4194" s="53"/>
      <c r="AL4194" s="53"/>
      <c r="AM4194" s="53"/>
      <c r="AN4194" s="53"/>
      <c r="AO4194" s="53"/>
      <c r="AP4194" s="53"/>
      <c r="AQ4194" s="53"/>
      <c r="AR4194" s="53"/>
      <c r="AS4194" s="53"/>
      <c r="AT4194" s="53"/>
      <c r="AU4194" s="53"/>
      <c r="AV4194" s="53"/>
      <c r="AW4194" s="53"/>
      <c r="AX4194" s="53"/>
      <c r="AY4194" s="53"/>
    </row>
    <row r="4195" spans="18:51">
      <c r="R4195" s="55"/>
      <c r="S4195" s="53"/>
      <c r="T4195" s="53"/>
      <c r="U4195" s="53"/>
      <c r="V4195" s="53"/>
      <c r="W4195" s="53"/>
      <c r="X4195" s="54"/>
      <c r="Y4195" s="54"/>
      <c r="Z4195" s="54"/>
      <c r="AA4195" s="54"/>
      <c r="AB4195" s="54"/>
      <c r="AC4195" s="54"/>
      <c r="AD4195" s="54"/>
      <c r="AE4195" s="54"/>
      <c r="AF4195" s="53"/>
      <c r="AG4195" s="54"/>
      <c r="AH4195" s="54"/>
      <c r="AI4195" s="54"/>
      <c r="AJ4195" s="53"/>
      <c r="AK4195" s="53"/>
      <c r="AL4195" s="53"/>
      <c r="AM4195" s="53"/>
      <c r="AN4195" s="53"/>
      <c r="AO4195" s="53"/>
      <c r="AP4195" s="53"/>
      <c r="AQ4195" s="53"/>
      <c r="AR4195" s="53"/>
      <c r="AS4195" s="53"/>
      <c r="AT4195" s="53"/>
      <c r="AU4195" s="53"/>
      <c r="AV4195" s="53"/>
      <c r="AW4195" s="53"/>
      <c r="AX4195" s="53"/>
      <c r="AY4195" s="53"/>
    </row>
    <row r="4196" spans="18:51">
      <c r="R4196" s="55"/>
      <c r="S4196" s="53"/>
      <c r="T4196" s="53"/>
      <c r="U4196" s="53"/>
      <c r="V4196" s="53"/>
      <c r="W4196" s="53"/>
      <c r="X4196" s="54"/>
      <c r="Y4196" s="54"/>
      <c r="Z4196" s="54"/>
      <c r="AA4196" s="54"/>
      <c r="AB4196" s="54"/>
      <c r="AC4196" s="54"/>
      <c r="AD4196" s="54"/>
      <c r="AE4196" s="54"/>
      <c r="AF4196" s="53"/>
      <c r="AG4196" s="54"/>
      <c r="AH4196" s="54"/>
      <c r="AI4196" s="54"/>
      <c r="AJ4196" s="53"/>
      <c r="AK4196" s="53"/>
      <c r="AL4196" s="53"/>
      <c r="AM4196" s="53"/>
      <c r="AN4196" s="53"/>
      <c r="AO4196" s="53"/>
      <c r="AP4196" s="53"/>
      <c r="AQ4196" s="53"/>
      <c r="AR4196" s="53"/>
      <c r="AS4196" s="53"/>
      <c r="AT4196" s="53"/>
      <c r="AU4196" s="53"/>
      <c r="AV4196" s="53"/>
      <c r="AW4196" s="53"/>
      <c r="AX4196" s="53"/>
      <c r="AY4196" s="53"/>
    </row>
    <row r="4197" spans="18:51">
      <c r="R4197" s="55"/>
      <c r="S4197" s="53"/>
      <c r="T4197" s="53"/>
      <c r="U4197" s="53"/>
      <c r="V4197" s="53"/>
      <c r="W4197" s="53"/>
      <c r="X4197" s="54"/>
      <c r="Y4197" s="54"/>
      <c r="Z4197" s="54"/>
      <c r="AA4197" s="54"/>
      <c r="AB4197" s="54"/>
      <c r="AC4197" s="54"/>
      <c r="AD4197" s="54"/>
      <c r="AE4197" s="54"/>
      <c r="AF4197" s="53"/>
      <c r="AG4197" s="54"/>
      <c r="AH4197" s="54"/>
      <c r="AI4197" s="54"/>
      <c r="AJ4197" s="53"/>
      <c r="AK4197" s="53"/>
      <c r="AL4197" s="53"/>
      <c r="AM4197" s="53"/>
      <c r="AN4197" s="53"/>
      <c r="AO4197" s="53"/>
      <c r="AP4197" s="53"/>
      <c r="AQ4197" s="53"/>
      <c r="AR4197" s="53"/>
      <c r="AS4197" s="53"/>
      <c r="AT4197" s="53"/>
      <c r="AU4197" s="53"/>
      <c r="AV4197" s="53"/>
      <c r="AW4197" s="53"/>
      <c r="AX4197" s="53"/>
      <c r="AY4197" s="53"/>
    </row>
    <row r="4198" spans="18:51">
      <c r="R4198" s="55"/>
      <c r="S4198" s="53"/>
      <c r="T4198" s="53"/>
      <c r="U4198" s="53"/>
      <c r="V4198" s="53"/>
      <c r="W4198" s="53"/>
      <c r="X4198" s="54"/>
      <c r="Y4198" s="54"/>
      <c r="Z4198" s="54"/>
      <c r="AA4198" s="54"/>
      <c r="AB4198" s="54"/>
      <c r="AC4198" s="54"/>
      <c r="AD4198" s="54"/>
      <c r="AE4198" s="54"/>
      <c r="AF4198" s="53"/>
      <c r="AG4198" s="54"/>
      <c r="AH4198" s="54"/>
      <c r="AI4198" s="54"/>
      <c r="AJ4198" s="53"/>
      <c r="AK4198" s="53"/>
      <c r="AL4198" s="53"/>
      <c r="AM4198" s="53"/>
      <c r="AN4198" s="53"/>
      <c r="AO4198" s="53"/>
      <c r="AP4198" s="53"/>
      <c r="AQ4198" s="53"/>
      <c r="AR4198" s="53"/>
      <c r="AS4198" s="53"/>
      <c r="AT4198" s="53"/>
      <c r="AU4198" s="53"/>
      <c r="AV4198" s="53"/>
      <c r="AW4198" s="53"/>
      <c r="AX4198" s="53"/>
      <c r="AY4198" s="53"/>
    </row>
    <row r="4199" spans="18:51">
      <c r="R4199" s="55"/>
      <c r="S4199" s="53"/>
      <c r="T4199" s="53"/>
      <c r="U4199" s="53"/>
      <c r="V4199" s="53"/>
      <c r="W4199" s="53"/>
      <c r="X4199" s="54"/>
      <c r="Y4199" s="54"/>
      <c r="Z4199" s="54"/>
      <c r="AA4199" s="54"/>
      <c r="AB4199" s="54"/>
      <c r="AC4199" s="54"/>
      <c r="AD4199" s="54"/>
      <c r="AE4199" s="54"/>
      <c r="AF4199" s="53"/>
      <c r="AG4199" s="54"/>
      <c r="AH4199" s="54"/>
      <c r="AI4199" s="54"/>
      <c r="AJ4199" s="53"/>
      <c r="AK4199" s="53"/>
      <c r="AL4199" s="53"/>
      <c r="AM4199" s="53"/>
      <c r="AN4199" s="53"/>
      <c r="AO4199" s="53"/>
      <c r="AP4199" s="53"/>
      <c r="AQ4199" s="53"/>
      <c r="AR4199" s="53"/>
      <c r="AS4199" s="53"/>
      <c r="AT4199" s="53"/>
      <c r="AU4199" s="53"/>
      <c r="AV4199" s="53"/>
      <c r="AW4199" s="53"/>
      <c r="AX4199" s="53"/>
      <c r="AY4199" s="53"/>
    </row>
    <row r="4200" spans="18:51">
      <c r="R4200" s="55"/>
      <c r="S4200" s="53"/>
      <c r="T4200" s="53"/>
      <c r="U4200" s="53"/>
      <c r="V4200" s="53"/>
      <c r="W4200" s="53"/>
      <c r="X4200" s="54"/>
      <c r="Y4200" s="54"/>
      <c r="Z4200" s="54"/>
      <c r="AA4200" s="54"/>
      <c r="AB4200" s="54"/>
      <c r="AC4200" s="54"/>
      <c r="AD4200" s="54"/>
      <c r="AE4200" s="54"/>
      <c r="AF4200" s="53"/>
      <c r="AG4200" s="54"/>
      <c r="AH4200" s="54"/>
      <c r="AI4200" s="54"/>
      <c r="AJ4200" s="53"/>
      <c r="AK4200" s="53"/>
      <c r="AL4200" s="53"/>
      <c r="AM4200" s="53"/>
      <c r="AN4200" s="53"/>
      <c r="AO4200" s="53"/>
      <c r="AP4200" s="53"/>
      <c r="AQ4200" s="53"/>
      <c r="AR4200" s="53"/>
      <c r="AS4200" s="53"/>
      <c r="AT4200" s="53"/>
      <c r="AU4200" s="53"/>
      <c r="AV4200" s="53"/>
      <c r="AW4200" s="53"/>
      <c r="AX4200" s="53"/>
      <c r="AY4200" s="53"/>
    </row>
    <row r="4201" spans="18:51">
      <c r="R4201" s="55"/>
      <c r="S4201" s="53"/>
      <c r="T4201" s="53"/>
      <c r="U4201" s="53"/>
      <c r="V4201" s="53"/>
      <c r="W4201" s="53"/>
      <c r="X4201" s="54"/>
      <c r="Y4201" s="54"/>
      <c r="Z4201" s="54"/>
      <c r="AA4201" s="54"/>
      <c r="AB4201" s="54"/>
      <c r="AC4201" s="54"/>
      <c r="AD4201" s="54"/>
      <c r="AE4201" s="54"/>
      <c r="AF4201" s="53"/>
      <c r="AG4201" s="54"/>
      <c r="AH4201" s="54"/>
      <c r="AI4201" s="54"/>
      <c r="AJ4201" s="53"/>
      <c r="AK4201" s="53"/>
      <c r="AL4201" s="53"/>
      <c r="AM4201" s="53"/>
      <c r="AN4201" s="53"/>
      <c r="AO4201" s="53"/>
      <c r="AP4201" s="53"/>
      <c r="AQ4201" s="53"/>
      <c r="AR4201" s="53"/>
      <c r="AS4201" s="53"/>
      <c r="AT4201" s="53"/>
      <c r="AU4201" s="53"/>
      <c r="AV4201" s="53"/>
      <c r="AW4201" s="53"/>
      <c r="AX4201" s="53"/>
      <c r="AY4201" s="53"/>
    </row>
    <row r="4202" spans="18:51">
      <c r="R4202" s="55"/>
      <c r="S4202" s="53"/>
      <c r="T4202" s="53"/>
      <c r="U4202" s="53"/>
      <c r="V4202" s="53"/>
      <c r="W4202" s="53"/>
      <c r="X4202" s="54"/>
      <c r="Y4202" s="54"/>
      <c r="Z4202" s="54"/>
      <c r="AA4202" s="54"/>
      <c r="AB4202" s="54"/>
      <c r="AC4202" s="54"/>
      <c r="AD4202" s="54"/>
      <c r="AE4202" s="54"/>
      <c r="AF4202" s="53"/>
      <c r="AG4202" s="54"/>
      <c r="AH4202" s="54"/>
      <c r="AI4202" s="54"/>
      <c r="AJ4202" s="53"/>
      <c r="AK4202" s="53"/>
      <c r="AL4202" s="53"/>
      <c r="AM4202" s="53"/>
      <c r="AN4202" s="53"/>
      <c r="AO4202" s="53"/>
      <c r="AP4202" s="53"/>
      <c r="AQ4202" s="53"/>
      <c r="AR4202" s="53"/>
      <c r="AS4202" s="53"/>
      <c r="AT4202" s="53"/>
      <c r="AU4202" s="53"/>
      <c r="AV4202" s="53"/>
      <c r="AW4202" s="53"/>
      <c r="AX4202" s="53"/>
      <c r="AY4202" s="53"/>
    </row>
    <row r="4203" spans="18:51">
      <c r="R4203" s="55"/>
      <c r="S4203" s="53"/>
      <c r="T4203" s="53"/>
      <c r="U4203" s="53"/>
      <c r="V4203" s="53"/>
      <c r="W4203" s="53"/>
      <c r="X4203" s="54"/>
      <c r="Y4203" s="54"/>
      <c r="Z4203" s="54"/>
      <c r="AA4203" s="54"/>
      <c r="AB4203" s="54"/>
      <c r="AC4203" s="54"/>
      <c r="AD4203" s="54"/>
      <c r="AE4203" s="54"/>
      <c r="AF4203" s="53"/>
      <c r="AG4203" s="54"/>
      <c r="AH4203" s="54"/>
      <c r="AI4203" s="54"/>
      <c r="AJ4203" s="53"/>
      <c r="AK4203" s="53"/>
      <c r="AL4203" s="53"/>
      <c r="AM4203" s="53"/>
      <c r="AN4203" s="53"/>
      <c r="AO4203" s="53"/>
      <c r="AP4203" s="53"/>
      <c r="AQ4203" s="53"/>
      <c r="AR4203" s="53"/>
      <c r="AS4203" s="53"/>
      <c r="AT4203" s="53"/>
      <c r="AU4203" s="53"/>
      <c r="AV4203" s="53"/>
      <c r="AW4203" s="53"/>
      <c r="AX4203" s="53"/>
      <c r="AY4203" s="53"/>
    </row>
    <row r="4204" spans="18:51">
      <c r="R4204" s="55"/>
      <c r="S4204" s="53"/>
      <c r="T4204" s="53"/>
      <c r="U4204" s="53"/>
      <c r="V4204" s="53"/>
      <c r="W4204" s="53"/>
      <c r="X4204" s="54"/>
      <c r="Y4204" s="54"/>
      <c r="Z4204" s="54"/>
      <c r="AA4204" s="54"/>
      <c r="AB4204" s="54"/>
      <c r="AC4204" s="54"/>
      <c r="AD4204" s="54"/>
      <c r="AE4204" s="54"/>
      <c r="AF4204" s="53"/>
      <c r="AG4204" s="54"/>
      <c r="AH4204" s="54"/>
      <c r="AI4204" s="54"/>
      <c r="AJ4204" s="53"/>
      <c r="AK4204" s="53"/>
      <c r="AL4204" s="53"/>
      <c r="AM4204" s="53"/>
      <c r="AN4204" s="53"/>
      <c r="AO4204" s="53"/>
      <c r="AP4204" s="53"/>
      <c r="AQ4204" s="53"/>
      <c r="AR4204" s="53"/>
      <c r="AS4204" s="53"/>
      <c r="AT4204" s="53"/>
      <c r="AU4204" s="53"/>
      <c r="AV4204" s="53"/>
      <c r="AW4204" s="53"/>
      <c r="AX4204" s="53"/>
      <c r="AY4204" s="53"/>
    </row>
    <row r="4205" spans="18:51">
      <c r="R4205" s="55"/>
      <c r="S4205" s="53"/>
      <c r="T4205" s="53"/>
      <c r="U4205" s="53"/>
      <c r="V4205" s="53"/>
      <c r="W4205" s="53"/>
      <c r="X4205" s="54"/>
      <c r="Y4205" s="54"/>
      <c r="Z4205" s="54"/>
      <c r="AA4205" s="54"/>
      <c r="AB4205" s="54"/>
      <c r="AC4205" s="54"/>
      <c r="AD4205" s="54"/>
      <c r="AE4205" s="54"/>
      <c r="AF4205" s="53"/>
      <c r="AG4205" s="54"/>
      <c r="AH4205" s="54"/>
      <c r="AI4205" s="54"/>
      <c r="AJ4205" s="53"/>
      <c r="AK4205" s="53"/>
      <c r="AL4205" s="53"/>
      <c r="AM4205" s="53"/>
      <c r="AN4205" s="53"/>
      <c r="AO4205" s="53"/>
      <c r="AP4205" s="53"/>
      <c r="AQ4205" s="53"/>
      <c r="AR4205" s="53"/>
      <c r="AS4205" s="53"/>
      <c r="AT4205" s="53"/>
      <c r="AU4205" s="53"/>
      <c r="AV4205" s="53"/>
      <c r="AW4205" s="53"/>
      <c r="AX4205" s="53"/>
      <c r="AY4205" s="53"/>
    </row>
    <row r="4206" spans="18:51">
      <c r="R4206" s="55"/>
      <c r="S4206" s="53"/>
      <c r="T4206" s="53"/>
      <c r="U4206" s="53"/>
      <c r="V4206" s="53"/>
      <c r="W4206" s="53"/>
      <c r="X4206" s="54"/>
      <c r="Y4206" s="54"/>
      <c r="Z4206" s="54"/>
      <c r="AA4206" s="54"/>
      <c r="AB4206" s="54"/>
      <c r="AC4206" s="54"/>
      <c r="AD4206" s="54"/>
      <c r="AE4206" s="54"/>
      <c r="AF4206" s="53"/>
      <c r="AG4206" s="54"/>
      <c r="AH4206" s="54"/>
      <c r="AI4206" s="54"/>
      <c r="AJ4206" s="53"/>
      <c r="AK4206" s="53"/>
      <c r="AL4206" s="53"/>
      <c r="AM4206" s="53"/>
      <c r="AN4206" s="53"/>
      <c r="AO4206" s="53"/>
      <c r="AP4206" s="53"/>
      <c r="AQ4206" s="53"/>
      <c r="AR4206" s="53"/>
      <c r="AS4206" s="53"/>
      <c r="AT4206" s="53"/>
      <c r="AU4206" s="53"/>
      <c r="AV4206" s="53"/>
      <c r="AW4206" s="53"/>
      <c r="AX4206" s="53"/>
      <c r="AY4206" s="53"/>
    </row>
    <row r="4207" spans="18:51">
      <c r="R4207" s="55"/>
      <c r="S4207" s="53"/>
      <c r="T4207" s="53"/>
      <c r="U4207" s="53"/>
      <c r="V4207" s="53"/>
      <c r="W4207" s="53"/>
      <c r="X4207" s="54"/>
      <c r="Y4207" s="54"/>
      <c r="Z4207" s="54"/>
      <c r="AA4207" s="54"/>
      <c r="AB4207" s="54"/>
      <c r="AC4207" s="54"/>
      <c r="AD4207" s="54"/>
      <c r="AE4207" s="54"/>
      <c r="AF4207" s="53"/>
      <c r="AG4207" s="54"/>
      <c r="AH4207" s="54"/>
      <c r="AI4207" s="54"/>
      <c r="AJ4207" s="53"/>
      <c r="AK4207" s="53"/>
      <c r="AL4207" s="53"/>
      <c r="AM4207" s="53"/>
      <c r="AN4207" s="53"/>
      <c r="AO4207" s="53"/>
      <c r="AP4207" s="53"/>
      <c r="AQ4207" s="53"/>
      <c r="AR4207" s="53"/>
      <c r="AS4207" s="53"/>
      <c r="AT4207" s="53"/>
      <c r="AU4207" s="53"/>
      <c r="AV4207" s="53"/>
      <c r="AW4207" s="53"/>
      <c r="AX4207" s="53"/>
      <c r="AY4207" s="53"/>
    </row>
    <row r="4208" spans="18:51">
      <c r="R4208" s="55"/>
      <c r="S4208" s="53"/>
      <c r="T4208" s="53"/>
      <c r="U4208" s="53"/>
      <c r="V4208" s="53"/>
      <c r="W4208" s="53"/>
      <c r="X4208" s="54"/>
      <c r="Y4208" s="54"/>
      <c r="Z4208" s="54"/>
      <c r="AA4208" s="54"/>
      <c r="AB4208" s="54"/>
      <c r="AC4208" s="54"/>
      <c r="AD4208" s="54"/>
      <c r="AE4208" s="54"/>
      <c r="AF4208" s="53"/>
      <c r="AG4208" s="54"/>
      <c r="AH4208" s="54"/>
      <c r="AI4208" s="54"/>
      <c r="AJ4208" s="53"/>
      <c r="AK4208" s="53"/>
      <c r="AL4208" s="53"/>
      <c r="AM4208" s="53"/>
      <c r="AN4208" s="53"/>
      <c r="AO4208" s="53"/>
      <c r="AP4208" s="53"/>
      <c r="AQ4208" s="53"/>
      <c r="AR4208" s="53"/>
      <c r="AS4208" s="53"/>
      <c r="AT4208" s="53"/>
      <c r="AU4208" s="53"/>
      <c r="AV4208" s="53"/>
      <c r="AW4208" s="53"/>
      <c r="AX4208" s="53"/>
      <c r="AY4208" s="53"/>
    </row>
    <row r="4209" spans="18:51">
      <c r="R4209" s="55"/>
      <c r="S4209" s="53"/>
      <c r="T4209" s="53"/>
      <c r="U4209" s="53"/>
      <c r="V4209" s="53"/>
      <c r="W4209" s="53"/>
      <c r="X4209" s="54"/>
      <c r="Y4209" s="54"/>
      <c r="Z4209" s="54"/>
      <c r="AA4209" s="54"/>
      <c r="AB4209" s="54"/>
      <c r="AC4209" s="54"/>
      <c r="AD4209" s="54"/>
      <c r="AE4209" s="54"/>
      <c r="AF4209" s="53"/>
      <c r="AG4209" s="54"/>
      <c r="AH4209" s="54"/>
      <c r="AI4209" s="54"/>
      <c r="AJ4209" s="53"/>
      <c r="AK4209" s="53"/>
      <c r="AL4209" s="53"/>
      <c r="AM4209" s="53"/>
      <c r="AN4209" s="53"/>
      <c r="AO4209" s="53"/>
      <c r="AP4209" s="53"/>
      <c r="AQ4209" s="53"/>
      <c r="AR4209" s="53"/>
      <c r="AS4209" s="53"/>
      <c r="AT4209" s="53"/>
      <c r="AU4209" s="53"/>
      <c r="AV4209" s="53"/>
      <c r="AW4209" s="53"/>
      <c r="AX4209" s="53"/>
      <c r="AY4209" s="53"/>
    </row>
    <row r="4210" spans="18:51">
      <c r="R4210" s="55"/>
      <c r="S4210" s="53"/>
      <c r="T4210" s="53"/>
      <c r="U4210" s="53"/>
      <c r="V4210" s="53"/>
      <c r="W4210" s="53"/>
      <c r="X4210" s="54"/>
      <c r="Y4210" s="54"/>
      <c r="Z4210" s="54"/>
      <c r="AA4210" s="54"/>
      <c r="AB4210" s="54"/>
      <c r="AC4210" s="54"/>
      <c r="AD4210" s="54"/>
      <c r="AE4210" s="54"/>
      <c r="AF4210" s="53"/>
      <c r="AG4210" s="54"/>
      <c r="AH4210" s="54"/>
      <c r="AI4210" s="54"/>
      <c r="AJ4210" s="53"/>
      <c r="AK4210" s="53"/>
      <c r="AL4210" s="53"/>
      <c r="AM4210" s="53"/>
      <c r="AN4210" s="53"/>
      <c r="AO4210" s="53"/>
      <c r="AP4210" s="53"/>
      <c r="AQ4210" s="53"/>
      <c r="AR4210" s="53"/>
      <c r="AS4210" s="53"/>
      <c r="AT4210" s="53"/>
      <c r="AU4210" s="53"/>
      <c r="AV4210" s="53"/>
      <c r="AW4210" s="53"/>
      <c r="AX4210" s="53"/>
      <c r="AY4210" s="53"/>
    </row>
    <row r="4211" spans="18:51">
      <c r="R4211" s="55"/>
      <c r="S4211" s="53"/>
      <c r="T4211" s="53"/>
      <c r="U4211" s="53"/>
      <c r="V4211" s="53"/>
      <c r="W4211" s="53"/>
      <c r="X4211" s="54"/>
      <c r="Y4211" s="54"/>
      <c r="Z4211" s="54"/>
      <c r="AA4211" s="54"/>
      <c r="AB4211" s="54"/>
      <c r="AC4211" s="54"/>
      <c r="AD4211" s="54"/>
      <c r="AE4211" s="54"/>
      <c r="AF4211" s="53"/>
      <c r="AG4211" s="54"/>
      <c r="AH4211" s="54"/>
      <c r="AI4211" s="54"/>
      <c r="AJ4211" s="53"/>
      <c r="AK4211" s="53"/>
      <c r="AL4211" s="53"/>
      <c r="AM4211" s="53"/>
      <c r="AN4211" s="53"/>
      <c r="AO4211" s="53"/>
      <c r="AP4211" s="53"/>
      <c r="AQ4211" s="53"/>
      <c r="AR4211" s="53"/>
      <c r="AS4211" s="53"/>
      <c r="AT4211" s="53"/>
      <c r="AU4211" s="53"/>
      <c r="AV4211" s="53"/>
      <c r="AW4211" s="53"/>
      <c r="AX4211" s="53"/>
      <c r="AY4211" s="53"/>
    </row>
    <row r="4212" spans="18:51">
      <c r="R4212" s="55"/>
      <c r="S4212" s="53"/>
      <c r="T4212" s="53"/>
      <c r="U4212" s="53"/>
      <c r="V4212" s="53"/>
      <c r="W4212" s="53"/>
      <c r="X4212" s="54"/>
      <c r="Y4212" s="54"/>
      <c r="Z4212" s="54"/>
      <c r="AA4212" s="54"/>
      <c r="AB4212" s="54"/>
      <c r="AC4212" s="54"/>
      <c r="AD4212" s="54"/>
      <c r="AE4212" s="54"/>
      <c r="AF4212" s="53"/>
      <c r="AG4212" s="54"/>
      <c r="AH4212" s="54"/>
      <c r="AI4212" s="54"/>
      <c r="AJ4212" s="53"/>
      <c r="AK4212" s="53"/>
      <c r="AL4212" s="53"/>
      <c r="AM4212" s="53"/>
      <c r="AN4212" s="53"/>
      <c r="AO4212" s="53"/>
      <c r="AP4212" s="53"/>
      <c r="AQ4212" s="53"/>
      <c r="AR4212" s="53"/>
      <c r="AS4212" s="53"/>
      <c r="AT4212" s="53"/>
      <c r="AU4212" s="53"/>
      <c r="AV4212" s="53"/>
      <c r="AW4212" s="53"/>
      <c r="AX4212" s="53"/>
      <c r="AY4212" s="53"/>
    </row>
    <row r="4213" spans="18:51">
      <c r="R4213" s="55"/>
      <c r="S4213" s="53"/>
      <c r="T4213" s="53"/>
      <c r="U4213" s="53"/>
      <c r="V4213" s="53"/>
      <c r="W4213" s="53"/>
      <c r="X4213" s="54"/>
      <c r="Y4213" s="54"/>
      <c r="Z4213" s="54"/>
      <c r="AA4213" s="54"/>
      <c r="AB4213" s="54"/>
      <c r="AC4213" s="54"/>
      <c r="AD4213" s="54"/>
      <c r="AE4213" s="54"/>
      <c r="AF4213" s="53"/>
      <c r="AG4213" s="54"/>
      <c r="AH4213" s="54"/>
      <c r="AI4213" s="54"/>
      <c r="AJ4213" s="53"/>
      <c r="AK4213" s="53"/>
      <c r="AL4213" s="53"/>
      <c r="AM4213" s="53"/>
      <c r="AN4213" s="53"/>
      <c r="AO4213" s="53"/>
      <c r="AP4213" s="53"/>
      <c r="AQ4213" s="53"/>
      <c r="AR4213" s="53"/>
      <c r="AS4213" s="53"/>
      <c r="AT4213" s="53"/>
      <c r="AU4213" s="53"/>
      <c r="AV4213" s="53"/>
      <c r="AW4213" s="53"/>
      <c r="AX4213" s="53"/>
      <c r="AY4213" s="53"/>
    </row>
    <row r="4214" spans="18:51">
      <c r="R4214" s="55"/>
      <c r="S4214" s="53"/>
      <c r="T4214" s="53"/>
      <c r="U4214" s="53"/>
      <c r="V4214" s="53"/>
      <c r="W4214" s="53"/>
      <c r="X4214" s="54"/>
      <c r="Y4214" s="54"/>
      <c r="Z4214" s="54"/>
      <c r="AA4214" s="54"/>
      <c r="AB4214" s="54"/>
      <c r="AC4214" s="54"/>
      <c r="AD4214" s="54"/>
      <c r="AE4214" s="54"/>
      <c r="AF4214" s="53"/>
      <c r="AG4214" s="54"/>
      <c r="AH4214" s="54"/>
      <c r="AI4214" s="54"/>
      <c r="AJ4214" s="53"/>
      <c r="AK4214" s="53"/>
      <c r="AL4214" s="53"/>
      <c r="AM4214" s="53"/>
      <c r="AN4214" s="53"/>
      <c r="AO4214" s="53"/>
      <c r="AP4214" s="53"/>
      <c r="AQ4214" s="53"/>
      <c r="AR4214" s="53"/>
      <c r="AS4214" s="53"/>
      <c r="AT4214" s="53"/>
      <c r="AU4214" s="53"/>
      <c r="AV4214" s="53"/>
      <c r="AW4214" s="53"/>
      <c r="AX4214" s="53"/>
      <c r="AY4214" s="53"/>
    </row>
    <row r="4215" spans="18:51">
      <c r="R4215" s="55"/>
      <c r="S4215" s="53"/>
      <c r="T4215" s="53"/>
      <c r="U4215" s="53"/>
      <c r="V4215" s="53"/>
      <c r="W4215" s="53"/>
      <c r="X4215" s="54"/>
      <c r="Y4215" s="54"/>
      <c r="Z4215" s="54"/>
      <c r="AA4215" s="54"/>
      <c r="AB4215" s="54"/>
      <c r="AC4215" s="54"/>
      <c r="AD4215" s="54"/>
      <c r="AE4215" s="54"/>
      <c r="AF4215" s="53"/>
      <c r="AG4215" s="54"/>
      <c r="AH4215" s="54"/>
      <c r="AI4215" s="54"/>
      <c r="AJ4215" s="53"/>
      <c r="AK4215" s="53"/>
      <c r="AL4215" s="53"/>
      <c r="AM4215" s="53"/>
      <c r="AN4215" s="53"/>
      <c r="AO4215" s="53"/>
      <c r="AP4215" s="53"/>
      <c r="AQ4215" s="53"/>
      <c r="AR4215" s="53"/>
      <c r="AS4215" s="53"/>
      <c r="AT4215" s="53"/>
      <c r="AU4215" s="53"/>
      <c r="AV4215" s="53"/>
      <c r="AW4215" s="53"/>
      <c r="AX4215" s="53"/>
      <c r="AY4215" s="53"/>
    </row>
    <row r="4216" spans="18:51">
      <c r="R4216" s="55"/>
      <c r="S4216" s="53"/>
      <c r="T4216" s="53"/>
      <c r="U4216" s="53"/>
      <c r="V4216" s="53"/>
      <c r="W4216" s="53"/>
      <c r="X4216" s="54"/>
      <c r="Y4216" s="54"/>
      <c r="Z4216" s="54"/>
      <c r="AA4216" s="54"/>
      <c r="AB4216" s="54"/>
      <c r="AC4216" s="54"/>
      <c r="AD4216" s="54"/>
      <c r="AE4216" s="54"/>
      <c r="AF4216" s="53"/>
      <c r="AG4216" s="54"/>
      <c r="AH4216" s="54"/>
      <c r="AI4216" s="54"/>
      <c r="AJ4216" s="53"/>
      <c r="AK4216" s="53"/>
      <c r="AL4216" s="53"/>
      <c r="AM4216" s="53"/>
      <c r="AN4216" s="53"/>
      <c r="AO4216" s="53"/>
      <c r="AP4216" s="53"/>
      <c r="AQ4216" s="53"/>
      <c r="AR4216" s="53"/>
      <c r="AS4216" s="53"/>
      <c r="AT4216" s="53"/>
      <c r="AU4216" s="53"/>
      <c r="AV4216" s="53"/>
      <c r="AW4216" s="53"/>
      <c r="AX4216" s="53"/>
      <c r="AY4216" s="53"/>
    </row>
    <row r="4217" spans="18:51">
      <c r="R4217" s="55"/>
      <c r="S4217" s="53"/>
      <c r="T4217" s="53"/>
      <c r="U4217" s="53"/>
      <c r="V4217" s="53"/>
      <c r="W4217" s="53"/>
      <c r="X4217" s="54"/>
      <c r="Y4217" s="54"/>
      <c r="Z4217" s="54"/>
      <c r="AA4217" s="54"/>
      <c r="AB4217" s="54"/>
      <c r="AC4217" s="54"/>
      <c r="AD4217" s="54"/>
      <c r="AE4217" s="54"/>
      <c r="AF4217" s="53"/>
      <c r="AG4217" s="54"/>
      <c r="AH4217" s="54"/>
      <c r="AI4217" s="54"/>
      <c r="AJ4217" s="53"/>
      <c r="AK4217" s="53"/>
      <c r="AL4217" s="53"/>
      <c r="AM4217" s="53"/>
      <c r="AN4217" s="53"/>
      <c r="AO4217" s="53"/>
      <c r="AP4217" s="53"/>
      <c r="AQ4217" s="53"/>
      <c r="AR4217" s="53"/>
      <c r="AS4217" s="53"/>
      <c r="AT4217" s="53"/>
      <c r="AU4217" s="53"/>
      <c r="AV4217" s="53"/>
      <c r="AW4217" s="53"/>
      <c r="AX4217" s="53"/>
      <c r="AY4217" s="53"/>
    </row>
    <row r="4218" spans="18:51">
      <c r="R4218" s="55"/>
      <c r="S4218" s="53"/>
      <c r="T4218" s="53"/>
      <c r="U4218" s="53"/>
      <c r="V4218" s="53"/>
      <c r="W4218" s="53"/>
      <c r="X4218" s="54"/>
      <c r="Y4218" s="54"/>
      <c r="Z4218" s="54"/>
      <c r="AA4218" s="54"/>
      <c r="AB4218" s="54"/>
      <c r="AC4218" s="54"/>
      <c r="AD4218" s="54"/>
      <c r="AE4218" s="54"/>
      <c r="AF4218" s="53"/>
      <c r="AG4218" s="54"/>
      <c r="AH4218" s="54"/>
      <c r="AI4218" s="54"/>
      <c r="AJ4218" s="53"/>
      <c r="AK4218" s="53"/>
      <c r="AL4218" s="53"/>
      <c r="AM4218" s="53"/>
      <c r="AN4218" s="53"/>
      <c r="AO4218" s="53"/>
      <c r="AP4218" s="53"/>
      <c r="AQ4218" s="53"/>
      <c r="AR4218" s="53"/>
      <c r="AS4218" s="53"/>
      <c r="AT4218" s="53"/>
      <c r="AU4218" s="53"/>
      <c r="AV4218" s="53"/>
      <c r="AW4218" s="53"/>
      <c r="AX4218" s="53"/>
      <c r="AY4218" s="53"/>
    </row>
    <row r="4219" spans="18:51">
      <c r="R4219" s="55"/>
      <c r="S4219" s="53"/>
      <c r="T4219" s="53"/>
      <c r="U4219" s="53"/>
      <c r="V4219" s="53"/>
      <c r="W4219" s="53"/>
      <c r="X4219" s="54"/>
      <c r="Y4219" s="54"/>
      <c r="Z4219" s="54"/>
      <c r="AA4219" s="54"/>
      <c r="AB4219" s="54"/>
      <c r="AC4219" s="54"/>
      <c r="AD4219" s="54"/>
      <c r="AE4219" s="54"/>
      <c r="AF4219" s="53"/>
      <c r="AG4219" s="54"/>
      <c r="AH4219" s="54"/>
      <c r="AI4219" s="54"/>
      <c r="AJ4219" s="53"/>
      <c r="AK4219" s="53"/>
      <c r="AL4219" s="53"/>
      <c r="AM4219" s="53"/>
      <c r="AN4219" s="53"/>
      <c r="AO4219" s="53"/>
      <c r="AP4219" s="53"/>
      <c r="AQ4219" s="53"/>
      <c r="AR4219" s="53"/>
      <c r="AS4219" s="53"/>
      <c r="AT4219" s="53"/>
      <c r="AU4219" s="53"/>
      <c r="AV4219" s="53"/>
      <c r="AW4219" s="53"/>
      <c r="AX4219" s="53"/>
      <c r="AY4219" s="53"/>
    </row>
    <row r="4220" spans="18:51">
      <c r="R4220" s="55"/>
      <c r="S4220" s="53"/>
      <c r="T4220" s="53"/>
      <c r="U4220" s="53"/>
      <c r="V4220" s="53"/>
      <c r="W4220" s="53"/>
      <c r="X4220" s="54"/>
      <c r="Y4220" s="54"/>
      <c r="Z4220" s="54"/>
      <c r="AA4220" s="54"/>
      <c r="AB4220" s="54"/>
      <c r="AC4220" s="54"/>
      <c r="AD4220" s="54"/>
      <c r="AE4220" s="54"/>
      <c r="AF4220" s="53"/>
      <c r="AG4220" s="54"/>
      <c r="AH4220" s="54"/>
      <c r="AI4220" s="54"/>
      <c r="AJ4220" s="53"/>
      <c r="AK4220" s="53"/>
      <c r="AL4220" s="53"/>
      <c r="AM4220" s="53"/>
      <c r="AN4220" s="53"/>
      <c r="AO4220" s="53"/>
      <c r="AP4220" s="53"/>
      <c r="AQ4220" s="53"/>
      <c r="AR4220" s="53"/>
      <c r="AS4220" s="53"/>
      <c r="AT4220" s="53"/>
      <c r="AU4220" s="53"/>
      <c r="AV4220" s="53"/>
      <c r="AW4220" s="53"/>
      <c r="AX4220" s="53"/>
      <c r="AY4220" s="53"/>
    </row>
    <row r="4221" spans="18:51">
      <c r="R4221" s="55"/>
      <c r="S4221" s="53"/>
      <c r="T4221" s="53"/>
      <c r="U4221" s="53"/>
      <c r="V4221" s="53"/>
      <c r="W4221" s="53"/>
      <c r="X4221" s="54"/>
      <c r="Y4221" s="54"/>
      <c r="Z4221" s="54"/>
      <c r="AA4221" s="54"/>
      <c r="AB4221" s="54"/>
      <c r="AC4221" s="54"/>
      <c r="AD4221" s="54"/>
      <c r="AE4221" s="54"/>
      <c r="AF4221" s="53"/>
      <c r="AG4221" s="54"/>
      <c r="AH4221" s="54"/>
      <c r="AI4221" s="54"/>
      <c r="AJ4221" s="53"/>
      <c r="AK4221" s="53"/>
      <c r="AL4221" s="53"/>
      <c r="AM4221" s="53"/>
      <c r="AN4221" s="53"/>
      <c r="AO4221" s="53"/>
      <c r="AP4221" s="53"/>
      <c r="AQ4221" s="53"/>
      <c r="AR4221" s="53"/>
      <c r="AS4221" s="53"/>
      <c r="AT4221" s="53"/>
      <c r="AU4221" s="53"/>
      <c r="AV4221" s="53"/>
      <c r="AW4221" s="53"/>
      <c r="AX4221" s="53"/>
      <c r="AY4221" s="53"/>
    </row>
    <row r="4222" spans="18:51">
      <c r="R4222" s="55"/>
      <c r="S4222" s="53"/>
      <c r="T4222" s="53"/>
      <c r="U4222" s="53"/>
      <c r="V4222" s="53"/>
      <c r="W4222" s="53"/>
      <c r="X4222" s="54"/>
      <c r="Y4222" s="54"/>
      <c r="Z4222" s="54"/>
      <c r="AA4222" s="54"/>
      <c r="AB4222" s="54"/>
      <c r="AC4222" s="54"/>
      <c r="AD4222" s="54"/>
      <c r="AE4222" s="54"/>
      <c r="AF4222" s="53"/>
      <c r="AG4222" s="54"/>
      <c r="AH4222" s="54"/>
      <c r="AI4222" s="54"/>
      <c r="AJ4222" s="53"/>
      <c r="AK4222" s="53"/>
      <c r="AL4222" s="53"/>
      <c r="AM4222" s="53"/>
      <c r="AN4222" s="53"/>
      <c r="AO4222" s="53"/>
      <c r="AP4222" s="53"/>
      <c r="AQ4222" s="53"/>
      <c r="AR4222" s="53"/>
      <c r="AS4222" s="53"/>
      <c r="AT4222" s="53"/>
      <c r="AU4222" s="53"/>
      <c r="AV4222" s="53"/>
      <c r="AW4222" s="53"/>
      <c r="AX4222" s="53"/>
      <c r="AY4222" s="53"/>
    </row>
    <row r="4223" spans="18:51">
      <c r="R4223" s="55"/>
      <c r="S4223" s="53"/>
      <c r="T4223" s="53"/>
      <c r="U4223" s="53"/>
      <c r="V4223" s="53"/>
      <c r="W4223" s="53"/>
      <c r="X4223" s="54"/>
      <c r="Y4223" s="54"/>
      <c r="Z4223" s="54"/>
      <c r="AA4223" s="54"/>
      <c r="AB4223" s="54"/>
      <c r="AC4223" s="54"/>
      <c r="AD4223" s="54"/>
      <c r="AE4223" s="54"/>
      <c r="AF4223" s="53"/>
      <c r="AG4223" s="54"/>
      <c r="AH4223" s="54"/>
      <c r="AI4223" s="54"/>
      <c r="AJ4223" s="53"/>
      <c r="AK4223" s="53"/>
      <c r="AL4223" s="53"/>
      <c r="AM4223" s="53"/>
      <c r="AN4223" s="53"/>
      <c r="AO4223" s="53"/>
      <c r="AP4223" s="53"/>
      <c r="AQ4223" s="53"/>
      <c r="AR4223" s="53"/>
      <c r="AS4223" s="53"/>
      <c r="AT4223" s="53"/>
      <c r="AU4223" s="53"/>
      <c r="AV4223" s="53"/>
      <c r="AW4223" s="53"/>
      <c r="AX4223" s="53"/>
      <c r="AY4223" s="53"/>
    </row>
    <row r="4224" spans="18:51">
      <c r="R4224" s="55"/>
      <c r="S4224" s="53"/>
      <c r="T4224" s="53"/>
      <c r="U4224" s="53"/>
      <c r="V4224" s="53"/>
      <c r="W4224" s="53"/>
      <c r="X4224" s="54"/>
      <c r="Y4224" s="54"/>
      <c r="Z4224" s="54"/>
      <c r="AA4224" s="54"/>
      <c r="AB4224" s="54"/>
      <c r="AC4224" s="54"/>
      <c r="AD4224" s="54"/>
      <c r="AE4224" s="54"/>
      <c r="AF4224" s="53"/>
      <c r="AG4224" s="54"/>
      <c r="AH4224" s="54"/>
      <c r="AI4224" s="54"/>
      <c r="AJ4224" s="53"/>
      <c r="AK4224" s="53"/>
      <c r="AL4224" s="53"/>
      <c r="AM4224" s="53"/>
      <c r="AN4224" s="53"/>
      <c r="AO4224" s="53"/>
      <c r="AP4224" s="53"/>
      <c r="AQ4224" s="53"/>
      <c r="AR4224" s="53"/>
      <c r="AS4224" s="53"/>
      <c r="AT4224" s="53"/>
      <c r="AU4224" s="53"/>
      <c r="AV4224" s="53"/>
      <c r="AW4224" s="53"/>
      <c r="AX4224" s="53"/>
      <c r="AY4224" s="53"/>
    </row>
    <row r="4225" spans="18:51">
      <c r="R4225" s="55"/>
      <c r="S4225" s="53"/>
      <c r="T4225" s="53"/>
      <c r="U4225" s="53"/>
      <c r="V4225" s="53"/>
      <c r="W4225" s="53"/>
      <c r="X4225" s="54"/>
      <c r="Y4225" s="54"/>
      <c r="Z4225" s="54"/>
      <c r="AA4225" s="54"/>
      <c r="AB4225" s="54"/>
      <c r="AC4225" s="54"/>
      <c r="AD4225" s="54"/>
      <c r="AE4225" s="54"/>
      <c r="AF4225" s="53"/>
      <c r="AG4225" s="54"/>
      <c r="AH4225" s="54"/>
      <c r="AI4225" s="54"/>
      <c r="AJ4225" s="53"/>
      <c r="AK4225" s="53"/>
      <c r="AL4225" s="53"/>
      <c r="AM4225" s="53"/>
      <c r="AN4225" s="53"/>
      <c r="AO4225" s="53"/>
      <c r="AP4225" s="53"/>
      <c r="AQ4225" s="53"/>
      <c r="AR4225" s="53"/>
      <c r="AS4225" s="53"/>
      <c r="AT4225" s="53"/>
      <c r="AU4225" s="53"/>
      <c r="AV4225" s="53"/>
      <c r="AW4225" s="53"/>
      <c r="AX4225" s="53"/>
      <c r="AY4225" s="53"/>
    </row>
    <row r="4226" spans="18:51">
      <c r="R4226" s="55"/>
      <c r="S4226" s="53"/>
      <c r="T4226" s="53"/>
      <c r="U4226" s="53"/>
      <c r="V4226" s="53"/>
      <c r="W4226" s="53"/>
      <c r="X4226" s="54"/>
      <c r="Y4226" s="54"/>
      <c r="Z4226" s="54"/>
      <c r="AA4226" s="54"/>
      <c r="AB4226" s="54"/>
      <c r="AC4226" s="54"/>
      <c r="AD4226" s="54"/>
      <c r="AE4226" s="54"/>
      <c r="AF4226" s="53"/>
      <c r="AG4226" s="54"/>
      <c r="AH4226" s="54"/>
      <c r="AI4226" s="54"/>
      <c r="AJ4226" s="53"/>
      <c r="AK4226" s="53"/>
      <c r="AL4226" s="53"/>
      <c r="AM4226" s="53"/>
      <c r="AN4226" s="53"/>
      <c r="AO4226" s="53"/>
      <c r="AP4226" s="53"/>
      <c r="AQ4226" s="53"/>
      <c r="AR4226" s="53"/>
      <c r="AS4226" s="53"/>
      <c r="AT4226" s="53"/>
      <c r="AU4226" s="53"/>
      <c r="AV4226" s="53"/>
      <c r="AW4226" s="53"/>
      <c r="AX4226" s="53"/>
      <c r="AY4226" s="53"/>
    </row>
    <row r="4227" spans="18:51">
      <c r="R4227" s="55"/>
      <c r="S4227" s="53"/>
      <c r="T4227" s="53"/>
      <c r="U4227" s="53"/>
      <c r="V4227" s="53"/>
      <c r="W4227" s="53"/>
      <c r="X4227" s="54"/>
      <c r="Y4227" s="54"/>
      <c r="Z4227" s="54"/>
      <c r="AA4227" s="54"/>
      <c r="AB4227" s="54"/>
      <c r="AC4227" s="54"/>
      <c r="AD4227" s="54"/>
      <c r="AE4227" s="54"/>
      <c r="AF4227" s="53"/>
      <c r="AG4227" s="54"/>
      <c r="AH4227" s="54"/>
      <c r="AI4227" s="54"/>
      <c r="AJ4227" s="53"/>
      <c r="AK4227" s="53"/>
      <c r="AL4227" s="53"/>
      <c r="AM4227" s="53"/>
      <c r="AN4227" s="53"/>
      <c r="AO4227" s="53"/>
      <c r="AP4227" s="53"/>
      <c r="AQ4227" s="53"/>
      <c r="AR4227" s="53"/>
      <c r="AS4227" s="53"/>
      <c r="AT4227" s="53"/>
      <c r="AU4227" s="53"/>
      <c r="AV4227" s="53"/>
      <c r="AW4227" s="53"/>
      <c r="AX4227" s="53"/>
      <c r="AY4227" s="53"/>
    </row>
    <row r="4228" spans="18:51">
      <c r="R4228" s="55"/>
      <c r="S4228" s="53"/>
      <c r="T4228" s="53"/>
      <c r="U4228" s="53"/>
      <c r="V4228" s="53"/>
      <c r="W4228" s="53"/>
      <c r="X4228" s="54"/>
      <c r="Y4228" s="54"/>
      <c r="Z4228" s="54"/>
      <c r="AA4228" s="54"/>
      <c r="AB4228" s="54"/>
      <c r="AC4228" s="54"/>
      <c r="AD4228" s="54"/>
      <c r="AE4228" s="54"/>
      <c r="AF4228" s="53"/>
      <c r="AG4228" s="54"/>
      <c r="AH4228" s="54"/>
      <c r="AI4228" s="54"/>
      <c r="AJ4228" s="53"/>
      <c r="AK4228" s="53"/>
      <c r="AL4228" s="53"/>
      <c r="AM4228" s="53"/>
      <c r="AN4228" s="53"/>
      <c r="AO4228" s="53"/>
      <c r="AP4228" s="53"/>
      <c r="AQ4228" s="53"/>
      <c r="AR4228" s="53"/>
      <c r="AS4228" s="53"/>
      <c r="AT4228" s="53"/>
      <c r="AU4228" s="53"/>
      <c r="AV4228" s="53"/>
      <c r="AW4228" s="53"/>
      <c r="AX4228" s="53"/>
      <c r="AY4228" s="53"/>
    </row>
    <row r="4229" spans="18:51">
      <c r="R4229" s="55"/>
      <c r="S4229" s="53"/>
      <c r="T4229" s="53"/>
      <c r="U4229" s="53"/>
      <c r="V4229" s="53"/>
      <c r="W4229" s="53"/>
      <c r="X4229" s="54"/>
      <c r="Y4229" s="54"/>
      <c r="Z4229" s="54"/>
      <c r="AA4229" s="54"/>
      <c r="AB4229" s="54"/>
      <c r="AC4229" s="54"/>
      <c r="AD4229" s="54"/>
      <c r="AE4229" s="54"/>
      <c r="AF4229" s="53"/>
      <c r="AG4229" s="54"/>
      <c r="AH4229" s="54"/>
      <c r="AI4229" s="54"/>
      <c r="AJ4229" s="53"/>
      <c r="AK4229" s="53"/>
      <c r="AL4229" s="53"/>
      <c r="AM4229" s="53"/>
      <c r="AN4229" s="53"/>
      <c r="AO4229" s="53"/>
      <c r="AP4229" s="53"/>
      <c r="AQ4229" s="53"/>
      <c r="AR4229" s="53"/>
      <c r="AS4229" s="53"/>
      <c r="AT4229" s="53"/>
      <c r="AU4229" s="53"/>
      <c r="AV4229" s="53"/>
      <c r="AW4229" s="53"/>
      <c r="AX4229" s="53"/>
      <c r="AY4229" s="53"/>
    </row>
    <row r="4230" spans="18:51">
      <c r="R4230" s="55"/>
      <c r="S4230" s="53"/>
      <c r="T4230" s="53"/>
      <c r="U4230" s="53"/>
      <c r="V4230" s="53"/>
      <c r="W4230" s="53"/>
      <c r="X4230" s="54"/>
      <c r="Y4230" s="54"/>
      <c r="Z4230" s="54"/>
      <c r="AA4230" s="54"/>
      <c r="AB4230" s="54"/>
      <c r="AC4230" s="54"/>
      <c r="AD4230" s="54"/>
      <c r="AE4230" s="54"/>
      <c r="AF4230" s="53"/>
      <c r="AG4230" s="54"/>
      <c r="AH4230" s="54"/>
      <c r="AI4230" s="54"/>
      <c r="AJ4230" s="53"/>
      <c r="AK4230" s="53"/>
      <c r="AL4230" s="53"/>
      <c r="AM4230" s="53"/>
      <c r="AN4230" s="53"/>
      <c r="AO4230" s="53"/>
      <c r="AP4230" s="53"/>
      <c r="AQ4230" s="53"/>
      <c r="AR4230" s="53"/>
      <c r="AS4230" s="53"/>
      <c r="AT4230" s="53"/>
      <c r="AU4230" s="53"/>
      <c r="AV4230" s="53"/>
      <c r="AW4230" s="53"/>
      <c r="AX4230" s="53"/>
      <c r="AY4230" s="53"/>
    </row>
    <row r="4231" spans="18:51">
      <c r="R4231" s="55"/>
      <c r="S4231" s="53"/>
      <c r="T4231" s="53"/>
      <c r="U4231" s="53"/>
      <c r="V4231" s="53"/>
      <c r="W4231" s="53"/>
      <c r="X4231" s="54"/>
      <c r="Y4231" s="54"/>
      <c r="Z4231" s="54"/>
      <c r="AA4231" s="54"/>
      <c r="AB4231" s="54"/>
      <c r="AC4231" s="54"/>
      <c r="AD4231" s="54"/>
      <c r="AE4231" s="54"/>
      <c r="AF4231" s="53"/>
      <c r="AG4231" s="54"/>
      <c r="AH4231" s="54"/>
      <c r="AI4231" s="54"/>
      <c r="AJ4231" s="53"/>
      <c r="AK4231" s="53"/>
      <c r="AL4231" s="53"/>
      <c r="AM4231" s="53"/>
      <c r="AN4231" s="53"/>
      <c r="AO4231" s="53"/>
      <c r="AP4231" s="53"/>
      <c r="AQ4231" s="53"/>
      <c r="AR4231" s="53"/>
      <c r="AS4231" s="53"/>
      <c r="AT4231" s="53"/>
      <c r="AU4231" s="53"/>
      <c r="AV4231" s="53"/>
      <c r="AW4231" s="53"/>
      <c r="AX4231" s="53"/>
      <c r="AY4231" s="53"/>
    </row>
    <row r="4232" spans="18:51">
      <c r="R4232" s="55"/>
      <c r="S4232" s="53"/>
      <c r="T4232" s="53"/>
      <c r="U4232" s="53"/>
      <c r="V4232" s="53"/>
      <c r="W4232" s="53"/>
      <c r="X4232" s="54"/>
      <c r="Y4232" s="54"/>
      <c r="Z4232" s="54"/>
      <c r="AA4232" s="54"/>
      <c r="AB4232" s="54"/>
      <c r="AC4232" s="54"/>
      <c r="AD4232" s="54"/>
      <c r="AE4232" s="54"/>
      <c r="AF4232" s="53"/>
      <c r="AG4232" s="54"/>
      <c r="AH4232" s="54"/>
      <c r="AI4232" s="54"/>
      <c r="AJ4232" s="53"/>
      <c r="AK4232" s="53"/>
      <c r="AL4232" s="53"/>
      <c r="AM4232" s="53"/>
      <c r="AN4232" s="53"/>
      <c r="AO4232" s="53"/>
      <c r="AP4232" s="53"/>
      <c r="AQ4232" s="53"/>
      <c r="AR4232" s="53"/>
      <c r="AS4232" s="53"/>
      <c r="AT4232" s="53"/>
      <c r="AU4232" s="53"/>
      <c r="AV4232" s="53"/>
      <c r="AW4232" s="53"/>
      <c r="AX4232" s="53"/>
      <c r="AY4232" s="53"/>
    </row>
    <row r="4233" spans="18:51">
      <c r="R4233" s="55"/>
      <c r="S4233" s="53"/>
      <c r="T4233" s="53"/>
      <c r="U4233" s="53"/>
      <c r="V4233" s="53"/>
      <c r="W4233" s="53"/>
      <c r="X4233" s="54"/>
      <c r="Y4233" s="54"/>
      <c r="Z4233" s="54"/>
      <c r="AA4233" s="54"/>
      <c r="AB4233" s="54"/>
      <c r="AC4233" s="54"/>
      <c r="AD4233" s="54"/>
      <c r="AE4233" s="54"/>
      <c r="AF4233" s="53"/>
      <c r="AG4233" s="54"/>
      <c r="AH4233" s="54"/>
      <c r="AI4233" s="54"/>
      <c r="AJ4233" s="53"/>
      <c r="AK4233" s="53"/>
      <c r="AL4233" s="53"/>
      <c r="AM4233" s="53"/>
      <c r="AN4233" s="53"/>
      <c r="AO4233" s="53"/>
      <c r="AP4233" s="53"/>
      <c r="AQ4233" s="53"/>
      <c r="AR4233" s="53"/>
      <c r="AS4233" s="53"/>
      <c r="AT4233" s="53"/>
      <c r="AU4233" s="53"/>
      <c r="AV4233" s="53"/>
      <c r="AW4233" s="53"/>
      <c r="AX4233" s="53"/>
      <c r="AY4233" s="53"/>
    </row>
    <row r="4234" spans="18:51">
      <c r="R4234" s="55"/>
      <c r="S4234" s="53"/>
      <c r="T4234" s="53"/>
      <c r="U4234" s="53"/>
      <c r="V4234" s="53"/>
      <c r="W4234" s="53"/>
      <c r="X4234" s="54"/>
      <c r="Y4234" s="54"/>
      <c r="Z4234" s="54"/>
      <c r="AA4234" s="54"/>
      <c r="AB4234" s="54"/>
      <c r="AC4234" s="54"/>
      <c r="AD4234" s="54"/>
      <c r="AE4234" s="54"/>
      <c r="AF4234" s="53"/>
      <c r="AG4234" s="54"/>
      <c r="AH4234" s="54"/>
      <c r="AI4234" s="54"/>
      <c r="AJ4234" s="53"/>
      <c r="AK4234" s="53"/>
      <c r="AL4234" s="53"/>
      <c r="AM4234" s="53"/>
      <c r="AN4234" s="53"/>
      <c r="AO4234" s="53"/>
      <c r="AP4234" s="53"/>
      <c r="AQ4234" s="53"/>
      <c r="AR4234" s="53"/>
      <c r="AS4234" s="53"/>
      <c r="AT4234" s="53"/>
      <c r="AU4234" s="53"/>
      <c r="AV4234" s="53"/>
      <c r="AW4234" s="53"/>
      <c r="AX4234" s="53"/>
      <c r="AY4234" s="53"/>
    </row>
    <row r="4235" spans="18:51">
      <c r="R4235" s="55"/>
      <c r="S4235" s="53"/>
      <c r="T4235" s="53"/>
      <c r="U4235" s="53"/>
      <c r="V4235" s="53"/>
      <c r="W4235" s="53"/>
      <c r="X4235" s="54"/>
      <c r="Y4235" s="54"/>
      <c r="Z4235" s="54"/>
      <c r="AA4235" s="54"/>
      <c r="AB4235" s="54"/>
      <c r="AC4235" s="54"/>
      <c r="AD4235" s="54"/>
      <c r="AE4235" s="54"/>
      <c r="AF4235" s="53"/>
      <c r="AG4235" s="54"/>
      <c r="AH4235" s="54"/>
      <c r="AI4235" s="54"/>
      <c r="AJ4235" s="53"/>
      <c r="AK4235" s="53"/>
      <c r="AL4235" s="53"/>
      <c r="AM4235" s="53"/>
      <c r="AN4235" s="53"/>
      <c r="AO4235" s="53"/>
      <c r="AP4235" s="53"/>
      <c r="AQ4235" s="53"/>
      <c r="AR4235" s="53"/>
      <c r="AS4235" s="53"/>
      <c r="AT4235" s="53"/>
      <c r="AU4235" s="53"/>
      <c r="AV4235" s="53"/>
      <c r="AW4235" s="53"/>
      <c r="AX4235" s="53"/>
      <c r="AY4235" s="53"/>
    </row>
    <row r="4236" spans="18:51">
      <c r="R4236" s="55"/>
      <c r="S4236" s="53"/>
      <c r="T4236" s="53"/>
      <c r="U4236" s="53"/>
      <c r="V4236" s="53"/>
      <c r="W4236" s="53"/>
      <c r="X4236" s="54"/>
      <c r="Y4236" s="54"/>
      <c r="Z4236" s="54"/>
      <c r="AA4236" s="54"/>
      <c r="AB4236" s="54"/>
      <c r="AC4236" s="54"/>
      <c r="AD4236" s="54"/>
      <c r="AE4236" s="54"/>
      <c r="AF4236" s="53"/>
      <c r="AG4236" s="54"/>
      <c r="AH4236" s="54"/>
      <c r="AI4236" s="54"/>
      <c r="AJ4236" s="53"/>
      <c r="AK4236" s="53"/>
      <c r="AL4236" s="53"/>
      <c r="AM4236" s="53"/>
      <c r="AN4236" s="53"/>
      <c r="AO4236" s="53"/>
      <c r="AP4236" s="53"/>
      <c r="AQ4236" s="53"/>
      <c r="AR4236" s="53"/>
      <c r="AS4236" s="53"/>
      <c r="AT4236" s="53"/>
      <c r="AU4236" s="53"/>
      <c r="AV4236" s="53"/>
      <c r="AW4236" s="53"/>
      <c r="AX4236" s="53"/>
      <c r="AY4236" s="53"/>
    </row>
    <row r="4237" spans="18:51">
      <c r="R4237" s="55"/>
      <c r="S4237" s="53"/>
      <c r="T4237" s="53"/>
      <c r="U4237" s="53"/>
      <c r="V4237" s="53"/>
      <c r="W4237" s="53"/>
      <c r="X4237" s="54"/>
      <c r="Y4237" s="54"/>
      <c r="Z4237" s="54"/>
      <c r="AA4237" s="54"/>
      <c r="AB4237" s="54"/>
      <c r="AC4237" s="54"/>
      <c r="AD4237" s="54"/>
      <c r="AE4237" s="54"/>
      <c r="AF4237" s="53"/>
      <c r="AG4237" s="54"/>
      <c r="AH4237" s="54"/>
      <c r="AI4237" s="54"/>
      <c r="AJ4237" s="53"/>
      <c r="AK4237" s="53"/>
      <c r="AL4237" s="53"/>
      <c r="AM4237" s="53"/>
      <c r="AN4237" s="53"/>
      <c r="AO4237" s="53"/>
      <c r="AP4237" s="53"/>
      <c r="AQ4237" s="53"/>
      <c r="AR4237" s="53"/>
      <c r="AS4237" s="53"/>
      <c r="AT4237" s="53"/>
      <c r="AU4237" s="53"/>
      <c r="AV4237" s="53"/>
      <c r="AW4237" s="53"/>
      <c r="AX4237" s="53"/>
      <c r="AY4237" s="53"/>
    </row>
    <row r="4238" spans="18:51">
      <c r="R4238" s="55"/>
      <c r="S4238" s="53"/>
      <c r="T4238" s="53"/>
      <c r="U4238" s="53"/>
      <c r="V4238" s="53"/>
      <c r="W4238" s="53"/>
      <c r="X4238" s="54"/>
      <c r="Y4238" s="54"/>
      <c r="Z4238" s="54"/>
      <c r="AA4238" s="54"/>
      <c r="AB4238" s="54"/>
      <c r="AC4238" s="54"/>
      <c r="AD4238" s="54"/>
      <c r="AE4238" s="54"/>
      <c r="AF4238" s="53"/>
      <c r="AG4238" s="54"/>
      <c r="AH4238" s="54"/>
      <c r="AI4238" s="54"/>
      <c r="AJ4238" s="53"/>
      <c r="AK4238" s="53"/>
      <c r="AL4238" s="53"/>
      <c r="AM4238" s="53"/>
      <c r="AN4238" s="53"/>
      <c r="AO4238" s="53"/>
      <c r="AP4238" s="53"/>
      <c r="AQ4238" s="53"/>
      <c r="AR4238" s="53"/>
      <c r="AS4238" s="53"/>
      <c r="AT4238" s="53"/>
      <c r="AU4238" s="53"/>
      <c r="AV4238" s="53"/>
      <c r="AW4238" s="53"/>
      <c r="AX4238" s="53"/>
      <c r="AY4238" s="53"/>
    </row>
    <row r="4239" spans="18:51">
      <c r="R4239" s="55"/>
      <c r="S4239" s="53"/>
      <c r="T4239" s="53"/>
      <c r="U4239" s="53"/>
      <c r="V4239" s="53"/>
      <c r="W4239" s="53"/>
      <c r="X4239" s="54"/>
      <c r="Y4239" s="54"/>
      <c r="Z4239" s="54"/>
      <c r="AA4239" s="54"/>
      <c r="AB4239" s="54"/>
      <c r="AC4239" s="54"/>
      <c r="AD4239" s="54"/>
      <c r="AE4239" s="54"/>
      <c r="AF4239" s="53"/>
      <c r="AG4239" s="54"/>
      <c r="AH4239" s="54"/>
      <c r="AI4239" s="54"/>
      <c r="AJ4239" s="53"/>
      <c r="AK4239" s="53"/>
      <c r="AL4239" s="53"/>
      <c r="AM4239" s="53"/>
      <c r="AN4239" s="53"/>
      <c r="AO4239" s="53"/>
      <c r="AP4239" s="53"/>
      <c r="AQ4239" s="53"/>
      <c r="AR4239" s="53"/>
      <c r="AS4239" s="53"/>
      <c r="AT4239" s="53"/>
      <c r="AU4239" s="53"/>
      <c r="AV4239" s="53"/>
      <c r="AW4239" s="53"/>
      <c r="AX4239" s="53"/>
      <c r="AY4239" s="53"/>
    </row>
    <row r="4240" spans="18:51">
      <c r="R4240" s="55"/>
      <c r="S4240" s="53"/>
      <c r="T4240" s="53"/>
      <c r="U4240" s="53"/>
      <c r="V4240" s="53"/>
      <c r="W4240" s="53"/>
      <c r="X4240" s="54"/>
      <c r="Y4240" s="54"/>
      <c r="Z4240" s="54"/>
      <c r="AA4240" s="54"/>
      <c r="AB4240" s="54"/>
      <c r="AC4240" s="54"/>
      <c r="AD4240" s="54"/>
      <c r="AE4240" s="54"/>
      <c r="AF4240" s="53"/>
      <c r="AG4240" s="54"/>
      <c r="AH4240" s="54"/>
      <c r="AI4240" s="54"/>
      <c r="AJ4240" s="53"/>
      <c r="AK4240" s="53"/>
      <c r="AL4240" s="53"/>
      <c r="AM4240" s="53"/>
      <c r="AN4240" s="53"/>
      <c r="AO4240" s="53"/>
      <c r="AP4240" s="53"/>
      <c r="AQ4240" s="53"/>
      <c r="AR4240" s="53"/>
      <c r="AS4240" s="53"/>
      <c r="AT4240" s="53"/>
      <c r="AU4240" s="53"/>
      <c r="AV4240" s="53"/>
      <c r="AW4240" s="53"/>
      <c r="AX4240" s="53"/>
      <c r="AY4240" s="53"/>
    </row>
    <row r="4241" spans="18:51">
      <c r="R4241" s="55"/>
      <c r="S4241" s="53"/>
      <c r="T4241" s="53"/>
      <c r="U4241" s="53"/>
      <c r="V4241" s="53"/>
      <c r="W4241" s="53"/>
      <c r="X4241" s="54"/>
      <c r="Y4241" s="54"/>
      <c r="Z4241" s="54"/>
      <c r="AA4241" s="54"/>
      <c r="AB4241" s="54"/>
      <c r="AC4241" s="54"/>
      <c r="AD4241" s="54"/>
      <c r="AE4241" s="54"/>
      <c r="AF4241" s="53"/>
      <c r="AG4241" s="54"/>
      <c r="AH4241" s="54"/>
      <c r="AI4241" s="54"/>
      <c r="AJ4241" s="53"/>
      <c r="AK4241" s="53"/>
      <c r="AL4241" s="53"/>
      <c r="AM4241" s="53"/>
      <c r="AN4241" s="53"/>
      <c r="AO4241" s="53"/>
      <c r="AP4241" s="53"/>
      <c r="AQ4241" s="53"/>
      <c r="AR4241" s="53"/>
      <c r="AS4241" s="53"/>
      <c r="AT4241" s="53"/>
      <c r="AU4241" s="53"/>
      <c r="AV4241" s="53"/>
      <c r="AW4241" s="53"/>
      <c r="AX4241" s="53"/>
      <c r="AY4241" s="53"/>
    </row>
    <row r="4242" spans="18:51">
      <c r="R4242" s="55"/>
      <c r="S4242" s="53"/>
      <c r="T4242" s="53"/>
      <c r="U4242" s="53"/>
      <c r="V4242" s="53"/>
      <c r="W4242" s="53"/>
      <c r="X4242" s="54"/>
      <c r="Y4242" s="54"/>
      <c r="Z4242" s="54"/>
      <c r="AA4242" s="54"/>
      <c r="AB4242" s="54"/>
      <c r="AC4242" s="54"/>
      <c r="AD4242" s="54"/>
      <c r="AE4242" s="54"/>
      <c r="AF4242" s="53"/>
      <c r="AG4242" s="54"/>
      <c r="AH4242" s="54"/>
      <c r="AI4242" s="54"/>
      <c r="AJ4242" s="53"/>
      <c r="AK4242" s="53"/>
      <c r="AL4242" s="53"/>
      <c r="AM4242" s="53"/>
      <c r="AN4242" s="53"/>
      <c r="AO4242" s="53"/>
      <c r="AP4242" s="53"/>
      <c r="AQ4242" s="53"/>
      <c r="AR4242" s="53"/>
      <c r="AS4242" s="53"/>
      <c r="AT4242" s="53"/>
      <c r="AU4242" s="53"/>
      <c r="AV4242" s="53"/>
      <c r="AW4242" s="53"/>
      <c r="AX4242" s="53"/>
      <c r="AY4242" s="53"/>
    </row>
    <row r="4243" spans="18:51">
      <c r="R4243" s="55"/>
      <c r="S4243" s="53"/>
      <c r="T4243" s="53"/>
      <c r="U4243" s="53"/>
      <c r="V4243" s="53"/>
      <c r="W4243" s="53"/>
      <c r="X4243" s="54"/>
      <c r="Y4243" s="54"/>
      <c r="Z4243" s="54"/>
      <c r="AA4243" s="54"/>
      <c r="AB4243" s="54"/>
      <c r="AC4243" s="54"/>
      <c r="AD4243" s="54"/>
      <c r="AE4243" s="54"/>
      <c r="AF4243" s="53"/>
      <c r="AG4243" s="54"/>
      <c r="AH4243" s="54"/>
      <c r="AI4243" s="54"/>
      <c r="AJ4243" s="53"/>
      <c r="AK4243" s="53"/>
      <c r="AL4243" s="53"/>
      <c r="AM4243" s="53"/>
      <c r="AN4243" s="53"/>
      <c r="AO4243" s="53"/>
      <c r="AP4243" s="53"/>
      <c r="AQ4243" s="53"/>
      <c r="AR4243" s="53"/>
      <c r="AS4243" s="53"/>
      <c r="AT4243" s="53"/>
      <c r="AU4243" s="53"/>
      <c r="AV4243" s="53"/>
      <c r="AW4243" s="53"/>
      <c r="AX4243" s="53"/>
      <c r="AY4243" s="53"/>
    </row>
    <row r="4244" spans="18:51">
      <c r="R4244" s="55"/>
      <c r="S4244" s="53"/>
      <c r="T4244" s="53"/>
      <c r="U4244" s="53"/>
      <c r="V4244" s="53"/>
      <c r="W4244" s="53"/>
      <c r="X4244" s="54"/>
      <c r="Y4244" s="54"/>
      <c r="Z4244" s="54"/>
      <c r="AA4244" s="54"/>
      <c r="AB4244" s="54"/>
      <c r="AC4244" s="54"/>
      <c r="AD4244" s="54"/>
      <c r="AE4244" s="54"/>
      <c r="AF4244" s="53"/>
      <c r="AG4244" s="54"/>
      <c r="AH4244" s="54"/>
      <c r="AI4244" s="54"/>
      <c r="AJ4244" s="53"/>
      <c r="AK4244" s="53"/>
      <c r="AL4244" s="53"/>
      <c r="AM4244" s="53"/>
      <c r="AN4244" s="53"/>
      <c r="AO4244" s="53"/>
      <c r="AP4244" s="53"/>
      <c r="AQ4244" s="53"/>
      <c r="AR4244" s="53"/>
      <c r="AS4244" s="53"/>
      <c r="AT4244" s="53"/>
      <c r="AU4244" s="53"/>
      <c r="AV4244" s="53"/>
      <c r="AW4244" s="53"/>
      <c r="AX4244" s="53"/>
      <c r="AY4244" s="53"/>
    </row>
    <row r="4245" spans="18:51">
      <c r="R4245" s="55"/>
      <c r="S4245" s="53"/>
      <c r="T4245" s="53"/>
      <c r="U4245" s="53"/>
      <c r="V4245" s="53"/>
      <c r="W4245" s="53"/>
      <c r="X4245" s="54"/>
      <c r="Y4245" s="54"/>
      <c r="Z4245" s="54"/>
      <c r="AA4245" s="54"/>
      <c r="AB4245" s="54"/>
      <c r="AC4245" s="54"/>
      <c r="AD4245" s="54"/>
      <c r="AE4245" s="54"/>
      <c r="AF4245" s="53"/>
      <c r="AG4245" s="54"/>
      <c r="AH4245" s="54"/>
      <c r="AI4245" s="54"/>
      <c r="AJ4245" s="53"/>
      <c r="AK4245" s="53"/>
      <c r="AL4245" s="53"/>
      <c r="AM4245" s="53"/>
      <c r="AN4245" s="53"/>
      <c r="AO4245" s="53"/>
      <c r="AP4245" s="53"/>
      <c r="AQ4245" s="53"/>
      <c r="AR4245" s="53"/>
      <c r="AS4245" s="53"/>
      <c r="AT4245" s="53"/>
      <c r="AU4245" s="53"/>
      <c r="AV4245" s="53"/>
      <c r="AW4245" s="53"/>
      <c r="AX4245" s="53"/>
      <c r="AY4245" s="53"/>
    </row>
    <row r="4246" spans="18:51">
      <c r="R4246" s="55"/>
      <c r="S4246" s="53"/>
      <c r="T4246" s="53"/>
      <c r="U4246" s="53"/>
      <c r="V4246" s="53"/>
      <c r="W4246" s="53"/>
      <c r="X4246" s="54"/>
      <c r="Y4246" s="54"/>
      <c r="Z4246" s="54"/>
      <c r="AA4246" s="54"/>
      <c r="AB4246" s="54"/>
      <c r="AC4246" s="54"/>
      <c r="AD4246" s="54"/>
      <c r="AE4246" s="54"/>
      <c r="AF4246" s="53"/>
      <c r="AG4246" s="54"/>
      <c r="AH4246" s="54"/>
      <c r="AI4246" s="54"/>
      <c r="AJ4246" s="53"/>
      <c r="AK4246" s="53"/>
      <c r="AL4246" s="53"/>
      <c r="AM4246" s="53"/>
      <c r="AN4246" s="53"/>
      <c r="AO4246" s="53"/>
      <c r="AP4246" s="53"/>
      <c r="AQ4246" s="53"/>
      <c r="AR4246" s="53"/>
      <c r="AS4246" s="53"/>
      <c r="AT4246" s="53"/>
      <c r="AU4246" s="53"/>
      <c r="AV4246" s="53"/>
      <c r="AW4246" s="53"/>
      <c r="AX4246" s="53"/>
      <c r="AY4246" s="53"/>
    </row>
    <row r="4247" spans="18:51">
      <c r="R4247" s="55"/>
      <c r="S4247" s="53"/>
      <c r="T4247" s="53"/>
      <c r="U4247" s="53"/>
      <c r="V4247" s="53"/>
      <c r="W4247" s="53"/>
      <c r="X4247" s="54"/>
      <c r="Y4247" s="54"/>
      <c r="Z4247" s="54"/>
      <c r="AA4247" s="54"/>
      <c r="AB4247" s="54"/>
      <c r="AC4247" s="54"/>
      <c r="AD4247" s="54"/>
      <c r="AE4247" s="54"/>
      <c r="AF4247" s="53"/>
      <c r="AG4247" s="54"/>
      <c r="AH4247" s="54"/>
      <c r="AI4247" s="54"/>
      <c r="AJ4247" s="53"/>
      <c r="AK4247" s="53"/>
      <c r="AL4247" s="53"/>
      <c r="AM4247" s="53"/>
      <c r="AN4247" s="53"/>
      <c r="AO4247" s="53"/>
      <c r="AP4247" s="53"/>
      <c r="AQ4247" s="53"/>
      <c r="AR4247" s="53"/>
      <c r="AS4247" s="53"/>
      <c r="AT4247" s="53"/>
      <c r="AU4247" s="53"/>
      <c r="AV4247" s="53"/>
      <c r="AW4247" s="53"/>
      <c r="AX4247" s="53"/>
      <c r="AY4247" s="53"/>
    </row>
    <row r="4248" spans="18:51">
      <c r="R4248" s="55"/>
      <c r="S4248" s="53"/>
      <c r="T4248" s="53"/>
      <c r="U4248" s="53"/>
      <c r="V4248" s="53"/>
      <c r="W4248" s="53"/>
      <c r="X4248" s="54"/>
      <c r="Y4248" s="54"/>
      <c r="Z4248" s="54"/>
      <c r="AA4248" s="54"/>
      <c r="AB4248" s="54"/>
      <c r="AC4248" s="54"/>
      <c r="AD4248" s="54"/>
      <c r="AE4248" s="54"/>
      <c r="AF4248" s="53"/>
      <c r="AG4248" s="54"/>
      <c r="AH4248" s="54"/>
      <c r="AI4248" s="54"/>
      <c r="AJ4248" s="53"/>
      <c r="AK4248" s="53"/>
      <c r="AL4248" s="53"/>
      <c r="AM4248" s="53"/>
      <c r="AN4248" s="53"/>
      <c r="AO4248" s="53"/>
      <c r="AP4248" s="53"/>
      <c r="AQ4248" s="53"/>
      <c r="AR4248" s="53"/>
      <c r="AS4248" s="53"/>
      <c r="AT4248" s="53"/>
      <c r="AU4248" s="53"/>
      <c r="AV4248" s="53"/>
      <c r="AW4248" s="53"/>
      <c r="AX4248" s="53"/>
      <c r="AY4248" s="53"/>
    </row>
    <row r="4249" spans="18:51">
      <c r="R4249" s="55"/>
      <c r="S4249" s="53"/>
      <c r="T4249" s="53"/>
      <c r="U4249" s="53"/>
      <c r="V4249" s="53"/>
      <c r="W4249" s="53"/>
      <c r="X4249" s="54"/>
      <c r="Y4249" s="54"/>
      <c r="Z4249" s="54"/>
      <c r="AA4249" s="54"/>
      <c r="AB4249" s="54"/>
      <c r="AC4249" s="54"/>
      <c r="AD4249" s="54"/>
      <c r="AE4249" s="54"/>
      <c r="AF4249" s="53"/>
      <c r="AG4249" s="54"/>
      <c r="AH4249" s="54"/>
      <c r="AI4249" s="54"/>
      <c r="AJ4249" s="53"/>
      <c r="AK4249" s="53"/>
      <c r="AL4249" s="53"/>
      <c r="AM4249" s="53"/>
      <c r="AN4249" s="53"/>
      <c r="AO4249" s="53"/>
      <c r="AP4249" s="53"/>
      <c r="AQ4249" s="53"/>
      <c r="AR4249" s="53"/>
      <c r="AS4249" s="53"/>
      <c r="AT4249" s="53"/>
      <c r="AU4249" s="53"/>
      <c r="AV4249" s="53"/>
      <c r="AW4249" s="53"/>
      <c r="AX4249" s="53"/>
      <c r="AY4249" s="53"/>
    </row>
    <row r="4250" spans="18:51">
      <c r="R4250" s="55"/>
      <c r="S4250" s="53"/>
      <c r="T4250" s="53"/>
      <c r="U4250" s="53"/>
      <c r="V4250" s="53"/>
      <c r="W4250" s="53"/>
      <c r="X4250" s="54"/>
      <c r="Y4250" s="54"/>
      <c r="Z4250" s="54"/>
      <c r="AA4250" s="54"/>
      <c r="AB4250" s="54"/>
      <c r="AC4250" s="54"/>
      <c r="AD4250" s="54"/>
      <c r="AE4250" s="54"/>
      <c r="AF4250" s="53"/>
      <c r="AG4250" s="54"/>
      <c r="AH4250" s="54"/>
      <c r="AI4250" s="54"/>
      <c r="AJ4250" s="53"/>
      <c r="AK4250" s="53"/>
      <c r="AL4250" s="53"/>
      <c r="AM4250" s="53"/>
      <c r="AN4250" s="53"/>
      <c r="AO4250" s="53"/>
      <c r="AP4250" s="53"/>
      <c r="AQ4250" s="53"/>
      <c r="AR4250" s="53"/>
      <c r="AS4250" s="53"/>
      <c r="AT4250" s="53"/>
      <c r="AU4250" s="53"/>
      <c r="AV4250" s="53"/>
      <c r="AW4250" s="53"/>
      <c r="AX4250" s="53"/>
      <c r="AY4250" s="53"/>
    </row>
    <row r="4251" spans="18:51">
      <c r="R4251" s="55"/>
      <c r="S4251" s="53"/>
      <c r="T4251" s="53"/>
      <c r="U4251" s="53"/>
      <c r="V4251" s="53"/>
      <c r="W4251" s="53"/>
      <c r="X4251" s="54"/>
      <c r="Y4251" s="54"/>
      <c r="Z4251" s="54"/>
      <c r="AA4251" s="54"/>
      <c r="AB4251" s="54"/>
      <c r="AC4251" s="54"/>
      <c r="AD4251" s="54"/>
      <c r="AE4251" s="54"/>
      <c r="AF4251" s="53"/>
      <c r="AG4251" s="54"/>
      <c r="AH4251" s="54"/>
      <c r="AI4251" s="54"/>
      <c r="AJ4251" s="53"/>
      <c r="AK4251" s="53"/>
      <c r="AL4251" s="53"/>
      <c r="AM4251" s="53"/>
      <c r="AN4251" s="53"/>
      <c r="AO4251" s="53"/>
      <c r="AP4251" s="53"/>
      <c r="AQ4251" s="53"/>
      <c r="AR4251" s="53"/>
      <c r="AS4251" s="53"/>
      <c r="AT4251" s="53"/>
      <c r="AU4251" s="53"/>
      <c r="AV4251" s="53"/>
      <c r="AW4251" s="53"/>
      <c r="AX4251" s="53"/>
      <c r="AY4251" s="53"/>
    </row>
    <row r="4252" spans="18:51">
      <c r="R4252" s="55"/>
      <c r="S4252" s="53"/>
      <c r="T4252" s="53"/>
      <c r="U4252" s="53"/>
      <c r="V4252" s="53"/>
      <c r="W4252" s="53"/>
      <c r="X4252" s="54"/>
      <c r="Y4252" s="54"/>
      <c r="Z4252" s="54"/>
      <c r="AA4252" s="54"/>
      <c r="AB4252" s="54"/>
      <c r="AC4252" s="54"/>
      <c r="AD4252" s="54"/>
      <c r="AE4252" s="54"/>
      <c r="AF4252" s="53"/>
      <c r="AG4252" s="54"/>
      <c r="AH4252" s="54"/>
      <c r="AI4252" s="54"/>
      <c r="AJ4252" s="53"/>
      <c r="AK4252" s="53"/>
      <c r="AL4252" s="53"/>
      <c r="AM4252" s="53"/>
      <c r="AN4252" s="53"/>
      <c r="AO4252" s="53"/>
      <c r="AP4252" s="53"/>
      <c r="AQ4252" s="53"/>
      <c r="AR4252" s="53"/>
      <c r="AS4252" s="53"/>
      <c r="AT4252" s="53"/>
      <c r="AU4252" s="53"/>
      <c r="AV4252" s="53"/>
      <c r="AW4252" s="53"/>
      <c r="AX4252" s="53"/>
      <c r="AY4252" s="53"/>
    </row>
    <row r="4253" spans="18:51">
      <c r="R4253" s="55"/>
      <c r="S4253" s="53"/>
      <c r="T4253" s="53"/>
      <c r="U4253" s="53"/>
      <c r="V4253" s="53"/>
      <c r="W4253" s="53"/>
      <c r="X4253" s="54"/>
      <c r="Y4253" s="54"/>
      <c r="Z4253" s="54"/>
      <c r="AA4253" s="54"/>
      <c r="AB4253" s="54"/>
      <c r="AC4253" s="54"/>
      <c r="AD4253" s="54"/>
      <c r="AE4253" s="54"/>
      <c r="AF4253" s="53"/>
      <c r="AG4253" s="54"/>
      <c r="AH4253" s="54"/>
      <c r="AI4253" s="54"/>
      <c r="AJ4253" s="53"/>
      <c r="AK4253" s="53"/>
      <c r="AL4253" s="53"/>
      <c r="AM4253" s="53"/>
      <c r="AN4253" s="53"/>
      <c r="AO4253" s="53"/>
      <c r="AP4253" s="53"/>
      <c r="AQ4253" s="53"/>
      <c r="AR4253" s="53"/>
      <c r="AS4253" s="53"/>
      <c r="AT4253" s="53"/>
      <c r="AU4253" s="53"/>
      <c r="AV4253" s="53"/>
      <c r="AW4253" s="53"/>
      <c r="AX4253" s="53"/>
      <c r="AY4253" s="53"/>
    </row>
    <row r="4254" spans="18:51">
      <c r="R4254" s="55"/>
      <c r="S4254" s="53"/>
      <c r="T4254" s="53"/>
      <c r="U4254" s="53"/>
      <c r="V4254" s="53"/>
      <c r="W4254" s="53"/>
      <c r="X4254" s="54"/>
      <c r="Y4254" s="54"/>
      <c r="Z4254" s="54"/>
      <c r="AA4254" s="54"/>
      <c r="AB4254" s="54"/>
      <c r="AC4254" s="54"/>
      <c r="AD4254" s="54"/>
      <c r="AE4254" s="54"/>
      <c r="AF4254" s="53"/>
      <c r="AG4254" s="54"/>
      <c r="AH4254" s="54"/>
      <c r="AI4254" s="54"/>
      <c r="AJ4254" s="53"/>
      <c r="AK4254" s="53"/>
      <c r="AL4254" s="53"/>
      <c r="AM4254" s="53"/>
      <c r="AN4254" s="53"/>
      <c r="AO4254" s="53"/>
      <c r="AP4254" s="53"/>
      <c r="AQ4254" s="53"/>
      <c r="AR4254" s="53"/>
      <c r="AS4254" s="53"/>
      <c r="AT4254" s="53"/>
      <c r="AU4254" s="53"/>
      <c r="AV4254" s="53"/>
      <c r="AW4254" s="53"/>
      <c r="AX4254" s="53"/>
      <c r="AY4254" s="53"/>
    </row>
    <row r="4255" spans="18:51">
      <c r="R4255" s="55"/>
      <c r="S4255" s="53"/>
      <c r="T4255" s="53"/>
      <c r="U4255" s="53"/>
      <c r="V4255" s="53"/>
      <c r="W4255" s="53"/>
      <c r="X4255" s="54"/>
      <c r="Y4255" s="54"/>
      <c r="Z4255" s="54"/>
      <c r="AA4255" s="54"/>
      <c r="AB4255" s="54"/>
      <c r="AC4255" s="54"/>
      <c r="AD4255" s="54"/>
      <c r="AE4255" s="54"/>
      <c r="AF4255" s="53"/>
      <c r="AG4255" s="54"/>
      <c r="AH4255" s="54"/>
      <c r="AI4255" s="54"/>
      <c r="AJ4255" s="53"/>
      <c r="AK4255" s="53"/>
      <c r="AL4255" s="53"/>
      <c r="AM4255" s="53"/>
      <c r="AN4255" s="53"/>
      <c r="AO4255" s="53"/>
      <c r="AP4255" s="53"/>
      <c r="AQ4255" s="53"/>
      <c r="AR4255" s="53"/>
      <c r="AS4255" s="53"/>
      <c r="AT4255" s="53"/>
      <c r="AU4255" s="53"/>
      <c r="AV4255" s="53"/>
      <c r="AW4255" s="53"/>
      <c r="AX4255" s="53"/>
      <c r="AY4255" s="53"/>
    </row>
    <row r="4256" spans="18:51">
      <c r="R4256" s="55"/>
      <c r="S4256" s="53"/>
      <c r="T4256" s="53"/>
      <c r="U4256" s="53"/>
      <c r="V4256" s="53"/>
      <c r="W4256" s="53"/>
      <c r="X4256" s="54"/>
      <c r="Y4256" s="54"/>
      <c r="Z4256" s="54"/>
      <c r="AA4256" s="54"/>
      <c r="AB4256" s="54"/>
      <c r="AC4256" s="54"/>
      <c r="AD4256" s="54"/>
      <c r="AE4256" s="54"/>
      <c r="AF4256" s="53"/>
      <c r="AG4256" s="54"/>
      <c r="AH4256" s="54"/>
      <c r="AI4256" s="54"/>
      <c r="AJ4256" s="53"/>
      <c r="AK4256" s="53"/>
      <c r="AL4256" s="53"/>
      <c r="AM4256" s="53"/>
      <c r="AN4256" s="53"/>
      <c r="AO4256" s="53"/>
      <c r="AP4256" s="53"/>
      <c r="AQ4256" s="53"/>
      <c r="AR4256" s="53"/>
      <c r="AS4256" s="53"/>
      <c r="AT4256" s="53"/>
      <c r="AU4256" s="53"/>
      <c r="AV4256" s="53"/>
      <c r="AW4256" s="53"/>
      <c r="AX4256" s="53"/>
      <c r="AY4256" s="53"/>
    </row>
    <row r="4257" spans="18:51">
      <c r="R4257" s="55"/>
      <c r="S4257" s="53"/>
      <c r="T4257" s="53"/>
      <c r="U4257" s="53"/>
      <c r="V4257" s="53"/>
      <c r="W4257" s="53"/>
      <c r="X4257" s="54"/>
      <c r="Y4257" s="54"/>
      <c r="Z4257" s="54"/>
      <c r="AA4257" s="54"/>
      <c r="AB4257" s="54"/>
      <c r="AC4257" s="54"/>
      <c r="AD4257" s="54"/>
      <c r="AE4257" s="54"/>
      <c r="AF4257" s="53"/>
      <c r="AG4257" s="54"/>
      <c r="AH4257" s="54"/>
      <c r="AI4257" s="54"/>
      <c r="AJ4257" s="53"/>
      <c r="AK4257" s="53"/>
      <c r="AL4257" s="53"/>
      <c r="AM4257" s="53"/>
      <c r="AN4257" s="53"/>
      <c r="AO4257" s="53"/>
      <c r="AP4257" s="53"/>
      <c r="AQ4257" s="53"/>
      <c r="AR4257" s="53"/>
      <c r="AS4257" s="53"/>
      <c r="AT4257" s="53"/>
      <c r="AU4257" s="53"/>
      <c r="AV4257" s="53"/>
      <c r="AW4257" s="53"/>
      <c r="AX4257" s="53"/>
      <c r="AY4257" s="53"/>
    </row>
    <row r="4258" spans="18:51">
      <c r="R4258" s="55"/>
      <c r="S4258" s="53"/>
      <c r="T4258" s="53"/>
      <c r="U4258" s="53"/>
      <c r="V4258" s="53"/>
      <c r="W4258" s="53"/>
      <c r="X4258" s="54"/>
      <c r="Y4258" s="54"/>
      <c r="Z4258" s="54"/>
      <c r="AA4258" s="54"/>
      <c r="AB4258" s="54"/>
      <c r="AC4258" s="54"/>
      <c r="AD4258" s="54"/>
      <c r="AE4258" s="54"/>
      <c r="AF4258" s="53"/>
      <c r="AG4258" s="54"/>
      <c r="AH4258" s="54"/>
      <c r="AI4258" s="54"/>
      <c r="AJ4258" s="53"/>
      <c r="AK4258" s="53"/>
      <c r="AL4258" s="53"/>
      <c r="AM4258" s="53"/>
      <c r="AN4258" s="53"/>
      <c r="AO4258" s="53"/>
      <c r="AP4258" s="53"/>
      <c r="AQ4258" s="53"/>
      <c r="AR4258" s="53"/>
      <c r="AS4258" s="53"/>
      <c r="AT4258" s="53"/>
      <c r="AU4258" s="53"/>
      <c r="AV4258" s="53"/>
      <c r="AW4258" s="53"/>
      <c r="AX4258" s="53"/>
      <c r="AY4258" s="53"/>
    </row>
    <row r="4259" spans="18:51">
      <c r="R4259" s="55"/>
      <c r="S4259" s="53"/>
      <c r="T4259" s="53"/>
      <c r="U4259" s="53"/>
      <c r="V4259" s="53"/>
      <c r="W4259" s="53"/>
      <c r="X4259" s="54"/>
      <c r="Y4259" s="54"/>
      <c r="Z4259" s="54"/>
      <c r="AA4259" s="54"/>
      <c r="AB4259" s="54"/>
      <c r="AC4259" s="54"/>
      <c r="AD4259" s="54"/>
      <c r="AE4259" s="54"/>
      <c r="AF4259" s="53"/>
      <c r="AG4259" s="54"/>
      <c r="AH4259" s="54"/>
      <c r="AI4259" s="54"/>
      <c r="AJ4259" s="53"/>
      <c r="AK4259" s="53"/>
      <c r="AL4259" s="53"/>
      <c r="AM4259" s="53"/>
      <c r="AN4259" s="53"/>
      <c r="AO4259" s="53"/>
      <c r="AP4259" s="53"/>
      <c r="AQ4259" s="53"/>
      <c r="AR4259" s="53"/>
      <c r="AS4259" s="53"/>
      <c r="AT4259" s="53"/>
      <c r="AU4259" s="53"/>
      <c r="AV4259" s="53"/>
      <c r="AW4259" s="53"/>
      <c r="AX4259" s="53"/>
      <c r="AY4259" s="53"/>
    </row>
    <row r="4260" spans="18:51">
      <c r="R4260" s="55"/>
      <c r="S4260" s="53"/>
      <c r="T4260" s="53"/>
      <c r="U4260" s="53"/>
      <c r="V4260" s="53"/>
      <c r="W4260" s="53"/>
      <c r="X4260" s="54"/>
      <c r="Y4260" s="54"/>
      <c r="Z4260" s="54"/>
      <c r="AA4260" s="54"/>
      <c r="AB4260" s="54"/>
      <c r="AC4260" s="54"/>
      <c r="AD4260" s="54"/>
      <c r="AE4260" s="54"/>
      <c r="AF4260" s="53"/>
      <c r="AG4260" s="54"/>
      <c r="AH4260" s="54"/>
      <c r="AI4260" s="54"/>
      <c r="AJ4260" s="53"/>
      <c r="AK4260" s="53"/>
      <c r="AL4260" s="53"/>
      <c r="AM4260" s="53"/>
      <c r="AN4260" s="53"/>
      <c r="AO4260" s="53"/>
      <c r="AP4260" s="53"/>
      <c r="AQ4260" s="53"/>
      <c r="AR4260" s="53"/>
      <c r="AS4260" s="53"/>
      <c r="AT4260" s="53"/>
      <c r="AU4260" s="53"/>
      <c r="AV4260" s="53"/>
      <c r="AW4260" s="53"/>
      <c r="AX4260" s="53"/>
      <c r="AY4260" s="53"/>
    </row>
    <row r="4261" spans="18:51">
      <c r="R4261" s="55"/>
      <c r="S4261" s="53"/>
      <c r="T4261" s="53"/>
      <c r="U4261" s="53"/>
      <c r="V4261" s="53"/>
      <c r="W4261" s="53"/>
      <c r="X4261" s="54"/>
      <c r="Y4261" s="54"/>
      <c r="Z4261" s="54"/>
      <c r="AA4261" s="54"/>
      <c r="AB4261" s="54"/>
      <c r="AC4261" s="54"/>
      <c r="AD4261" s="54"/>
      <c r="AE4261" s="54"/>
      <c r="AF4261" s="53"/>
      <c r="AG4261" s="54"/>
      <c r="AH4261" s="54"/>
      <c r="AI4261" s="54"/>
      <c r="AJ4261" s="53"/>
      <c r="AK4261" s="53"/>
      <c r="AL4261" s="53"/>
      <c r="AM4261" s="53"/>
      <c r="AN4261" s="53"/>
      <c r="AO4261" s="53"/>
      <c r="AP4261" s="53"/>
      <c r="AQ4261" s="53"/>
      <c r="AR4261" s="53"/>
      <c r="AS4261" s="53"/>
      <c r="AT4261" s="53"/>
      <c r="AU4261" s="53"/>
      <c r="AV4261" s="53"/>
      <c r="AW4261" s="53"/>
      <c r="AX4261" s="53"/>
      <c r="AY4261" s="53"/>
    </row>
    <row r="4262" spans="18:51">
      <c r="R4262" s="55"/>
      <c r="S4262" s="53"/>
      <c r="T4262" s="53"/>
      <c r="U4262" s="53"/>
      <c r="V4262" s="53"/>
      <c r="W4262" s="53"/>
      <c r="X4262" s="54"/>
      <c r="Y4262" s="54"/>
      <c r="Z4262" s="54"/>
      <c r="AA4262" s="54"/>
      <c r="AB4262" s="54"/>
      <c r="AC4262" s="54"/>
      <c r="AD4262" s="54"/>
      <c r="AE4262" s="54"/>
      <c r="AF4262" s="53"/>
      <c r="AG4262" s="54"/>
      <c r="AH4262" s="54"/>
      <c r="AI4262" s="54"/>
      <c r="AJ4262" s="53"/>
      <c r="AK4262" s="53"/>
      <c r="AL4262" s="53"/>
      <c r="AM4262" s="53"/>
      <c r="AN4262" s="53"/>
      <c r="AO4262" s="53"/>
      <c r="AP4262" s="53"/>
      <c r="AQ4262" s="53"/>
      <c r="AR4262" s="53"/>
      <c r="AS4262" s="53"/>
      <c r="AT4262" s="53"/>
      <c r="AU4262" s="53"/>
      <c r="AV4262" s="53"/>
      <c r="AW4262" s="53"/>
      <c r="AX4262" s="53"/>
      <c r="AY4262" s="53"/>
    </row>
    <row r="4263" spans="18:51">
      <c r="R4263" s="55"/>
      <c r="S4263" s="53"/>
      <c r="T4263" s="53"/>
      <c r="U4263" s="53"/>
      <c r="V4263" s="53"/>
      <c r="W4263" s="53"/>
      <c r="X4263" s="54"/>
      <c r="Y4263" s="54"/>
      <c r="Z4263" s="54"/>
      <c r="AA4263" s="54"/>
      <c r="AB4263" s="54"/>
      <c r="AC4263" s="54"/>
      <c r="AD4263" s="54"/>
      <c r="AE4263" s="54"/>
      <c r="AF4263" s="53"/>
      <c r="AG4263" s="54"/>
      <c r="AH4263" s="54"/>
      <c r="AI4263" s="54"/>
      <c r="AJ4263" s="53"/>
      <c r="AK4263" s="53"/>
      <c r="AL4263" s="53"/>
      <c r="AM4263" s="53"/>
      <c r="AN4263" s="53"/>
      <c r="AO4263" s="53"/>
      <c r="AP4263" s="53"/>
      <c r="AQ4263" s="53"/>
      <c r="AR4263" s="53"/>
      <c r="AS4263" s="53"/>
      <c r="AT4263" s="53"/>
      <c r="AU4263" s="53"/>
      <c r="AV4263" s="53"/>
      <c r="AW4263" s="53"/>
      <c r="AX4263" s="53"/>
      <c r="AY4263" s="53"/>
    </row>
    <row r="4264" spans="18:51">
      <c r="R4264" s="55"/>
      <c r="S4264" s="53"/>
      <c r="T4264" s="53"/>
      <c r="U4264" s="53"/>
      <c r="V4264" s="53"/>
      <c r="W4264" s="53"/>
      <c r="X4264" s="54"/>
      <c r="Y4264" s="54"/>
      <c r="Z4264" s="54"/>
      <c r="AA4264" s="54"/>
      <c r="AB4264" s="54"/>
      <c r="AC4264" s="54"/>
      <c r="AD4264" s="54"/>
      <c r="AE4264" s="54"/>
      <c r="AF4264" s="53"/>
      <c r="AG4264" s="54"/>
      <c r="AH4264" s="54"/>
      <c r="AI4264" s="54"/>
      <c r="AJ4264" s="53"/>
      <c r="AK4264" s="53"/>
      <c r="AL4264" s="53"/>
      <c r="AM4264" s="53"/>
      <c r="AN4264" s="53"/>
      <c r="AO4264" s="53"/>
      <c r="AP4264" s="53"/>
      <c r="AQ4264" s="53"/>
      <c r="AR4264" s="53"/>
      <c r="AS4264" s="53"/>
      <c r="AT4264" s="53"/>
      <c r="AU4264" s="53"/>
      <c r="AV4264" s="53"/>
      <c r="AW4264" s="53"/>
      <c r="AX4264" s="53"/>
      <c r="AY4264" s="53"/>
    </row>
    <row r="4265" spans="18:51">
      <c r="R4265" s="55"/>
      <c r="S4265" s="53"/>
      <c r="T4265" s="53"/>
      <c r="U4265" s="53"/>
      <c r="V4265" s="53"/>
      <c r="W4265" s="53"/>
      <c r="X4265" s="54"/>
      <c r="Y4265" s="54"/>
      <c r="Z4265" s="54"/>
      <c r="AA4265" s="54"/>
      <c r="AB4265" s="54"/>
      <c r="AC4265" s="54"/>
      <c r="AD4265" s="54"/>
      <c r="AE4265" s="54"/>
      <c r="AF4265" s="53"/>
      <c r="AG4265" s="54"/>
      <c r="AH4265" s="54"/>
      <c r="AI4265" s="54"/>
      <c r="AJ4265" s="53"/>
      <c r="AK4265" s="53"/>
      <c r="AL4265" s="53"/>
      <c r="AM4265" s="53"/>
      <c r="AN4265" s="53"/>
      <c r="AO4265" s="53"/>
      <c r="AP4265" s="53"/>
      <c r="AQ4265" s="53"/>
      <c r="AR4265" s="53"/>
      <c r="AS4265" s="53"/>
      <c r="AT4265" s="53"/>
      <c r="AU4265" s="53"/>
      <c r="AV4265" s="53"/>
      <c r="AW4265" s="53"/>
      <c r="AX4265" s="53"/>
      <c r="AY4265" s="53"/>
    </row>
    <row r="4266" spans="18:51">
      <c r="R4266" s="55"/>
      <c r="S4266" s="53"/>
      <c r="T4266" s="53"/>
      <c r="U4266" s="53"/>
      <c r="V4266" s="53"/>
      <c r="W4266" s="53"/>
      <c r="X4266" s="54"/>
      <c r="Y4266" s="54"/>
      <c r="Z4266" s="54"/>
      <c r="AA4266" s="54"/>
      <c r="AB4266" s="54"/>
      <c r="AC4266" s="54"/>
      <c r="AD4266" s="54"/>
      <c r="AE4266" s="54"/>
      <c r="AF4266" s="53"/>
      <c r="AG4266" s="54"/>
      <c r="AH4266" s="54"/>
      <c r="AI4266" s="54"/>
      <c r="AJ4266" s="53"/>
      <c r="AK4266" s="53"/>
      <c r="AL4266" s="53"/>
      <c r="AM4266" s="53"/>
      <c r="AN4266" s="53"/>
      <c r="AO4266" s="53"/>
      <c r="AP4266" s="53"/>
      <c r="AQ4266" s="53"/>
      <c r="AR4266" s="53"/>
      <c r="AS4266" s="53"/>
      <c r="AT4266" s="53"/>
      <c r="AU4266" s="53"/>
      <c r="AV4266" s="53"/>
      <c r="AW4266" s="53"/>
      <c r="AX4266" s="53"/>
      <c r="AY4266" s="53"/>
    </row>
    <row r="4267" spans="18:51">
      <c r="R4267" s="55"/>
      <c r="S4267" s="53"/>
      <c r="T4267" s="53"/>
      <c r="U4267" s="53"/>
      <c r="V4267" s="53"/>
      <c r="W4267" s="53"/>
      <c r="X4267" s="54"/>
      <c r="Y4267" s="54"/>
      <c r="Z4267" s="54"/>
      <c r="AA4267" s="54"/>
      <c r="AB4267" s="54"/>
      <c r="AC4267" s="54"/>
      <c r="AD4267" s="54"/>
      <c r="AE4267" s="54"/>
      <c r="AF4267" s="53"/>
      <c r="AG4267" s="54"/>
      <c r="AH4267" s="54"/>
      <c r="AI4267" s="54"/>
      <c r="AJ4267" s="53"/>
      <c r="AK4267" s="53"/>
      <c r="AL4267" s="53"/>
      <c r="AM4267" s="53"/>
      <c r="AN4267" s="53"/>
      <c r="AO4267" s="53"/>
      <c r="AP4267" s="53"/>
      <c r="AQ4267" s="53"/>
      <c r="AR4267" s="53"/>
      <c r="AS4267" s="53"/>
      <c r="AT4267" s="53"/>
      <c r="AU4267" s="53"/>
      <c r="AV4267" s="53"/>
      <c r="AW4267" s="53"/>
      <c r="AX4267" s="53"/>
      <c r="AY4267" s="53"/>
    </row>
    <row r="4268" spans="18:51">
      <c r="R4268" s="55"/>
      <c r="S4268" s="53"/>
      <c r="T4268" s="53"/>
      <c r="U4268" s="53"/>
      <c r="V4268" s="53"/>
      <c r="W4268" s="53"/>
      <c r="X4268" s="54"/>
      <c r="Y4268" s="54"/>
      <c r="Z4268" s="54"/>
      <c r="AA4268" s="54"/>
      <c r="AB4268" s="54"/>
      <c r="AC4268" s="54"/>
      <c r="AD4268" s="54"/>
      <c r="AE4268" s="54"/>
      <c r="AF4268" s="53"/>
      <c r="AG4268" s="54"/>
      <c r="AH4268" s="54"/>
      <c r="AI4268" s="54"/>
      <c r="AJ4268" s="53"/>
      <c r="AK4268" s="53"/>
      <c r="AL4268" s="53"/>
      <c r="AM4268" s="53"/>
      <c r="AN4268" s="53"/>
      <c r="AO4268" s="53"/>
      <c r="AP4268" s="53"/>
      <c r="AQ4268" s="53"/>
      <c r="AR4268" s="53"/>
      <c r="AS4268" s="53"/>
      <c r="AT4268" s="53"/>
      <c r="AU4268" s="53"/>
      <c r="AV4268" s="53"/>
      <c r="AW4268" s="53"/>
      <c r="AX4268" s="53"/>
      <c r="AY4268" s="53"/>
    </row>
    <row r="4269" spans="18:51">
      <c r="R4269" s="55"/>
      <c r="S4269" s="53"/>
      <c r="T4269" s="53"/>
      <c r="U4269" s="53"/>
      <c r="V4269" s="53"/>
      <c r="W4269" s="53"/>
      <c r="X4269" s="54"/>
      <c r="Y4269" s="54"/>
      <c r="Z4269" s="54"/>
      <c r="AA4269" s="54"/>
      <c r="AB4269" s="54"/>
      <c r="AC4269" s="54"/>
      <c r="AD4269" s="54"/>
      <c r="AE4269" s="54"/>
      <c r="AF4269" s="53"/>
      <c r="AG4269" s="54"/>
      <c r="AH4269" s="54"/>
      <c r="AI4269" s="54"/>
      <c r="AJ4269" s="53"/>
      <c r="AK4269" s="53"/>
      <c r="AL4269" s="53"/>
      <c r="AM4269" s="53"/>
      <c r="AN4269" s="53"/>
      <c r="AO4269" s="53"/>
      <c r="AP4269" s="53"/>
      <c r="AQ4269" s="53"/>
      <c r="AR4269" s="53"/>
      <c r="AS4269" s="53"/>
      <c r="AT4269" s="53"/>
      <c r="AU4269" s="53"/>
      <c r="AV4269" s="53"/>
      <c r="AW4269" s="53"/>
      <c r="AX4269" s="53"/>
      <c r="AY4269" s="53"/>
    </row>
    <row r="4270" spans="18:51">
      <c r="R4270" s="55"/>
      <c r="S4270" s="53"/>
      <c r="T4270" s="53"/>
      <c r="U4270" s="53"/>
      <c r="V4270" s="53"/>
      <c r="W4270" s="53"/>
      <c r="X4270" s="54"/>
      <c r="Y4270" s="54"/>
      <c r="Z4270" s="54"/>
      <c r="AA4270" s="54"/>
      <c r="AB4270" s="54"/>
      <c r="AC4270" s="54"/>
      <c r="AD4270" s="54"/>
      <c r="AE4270" s="54"/>
      <c r="AF4270" s="53"/>
      <c r="AG4270" s="54"/>
      <c r="AH4270" s="54"/>
      <c r="AI4270" s="54"/>
      <c r="AJ4270" s="53"/>
      <c r="AK4270" s="53"/>
      <c r="AL4270" s="53"/>
      <c r="AM4270" s="53"/>
      <c r="AN4270" s="53"/>
      <c r="AO4270" s="53"/>
      <c r="AP4270" s="53"/>
      <c r="AQ4270" s="53"/>
      <c r="AR4270" s="53"/>
      <c r="AS4270" s="53"/>
      <c r="AT4270" s="53"/>
      <c r="AU4270" s="53"/>
      <c r="AV4270" s="53"/>
      <c r="AW4270" s="53"/>
      <c r="AX4270" s="53"/>
      <c r="AY4270" s="53"/>
    </row>
    <row r="4271" spans="18:51">
      <c r="R4271" s="55"/>
      <c r="S4271" s="53"/>
      <c r="T4271" s="53"/>
      <c r="U4271" s="53"/>
      <c r="V4271" s="53"/>
      <c r="W4271" s="53"/>
      <c r="X4271" s="54"/>
      <c r="Y4271" s="54"/>
      <c r="Z4271" s="54"/>
      <c r="AA4271" s="54"/>
      <c r="AB4271" s="54"/>
      <c r="AC4271" s="54"/>
      <c r="AD4271" s="54"/>
      <c r="AE4271" s="54"/>
      <c r="AF4271" s="53"/>
      <c r="AG4271" s="54"/>
      <c r="AH4271" s="54"/>
      <c r="AI4271" s="54"/>
      <c r="AJ4271" s="53"/>
      <c r="AK4271" s="53"/>
      <c r="AL4271" s="53"/>
      <c r="AM4271" s="53"/>
      <c r="AN4271" s="53"/>
      <c r="AO4271" s="53"/>
      <c r="AP4271" s="53"/>
      <c r="AQ4271" s="53"/>
      <c r="AR4271" s="53"/>
      <c r="AS4271" s="53"/>
      <c r="AT4271" s="53"/>
      <c r="AU4271" s="53"/>
      <c r="AV4271" s="53"/>
      <c r="AW4271" s="53"/>
      <c r="AX4271" s="53"/>
      <c r="AY4271" s="53"/>
    </row>
    <row r="4272" spans="18:51">
      <c r="R4272" s="55"/>
      <c r="S4272" s="53"/>
      <c r="T4272" s="53"/>
      <c r="U4272" s="53"/>
      <c r="V4272" s="53"/>
      <c r="W4272" s="53"/>
      <c r="X4272" s="54"/>
      <c r="Y4272" s="54"/>
      <c r="Z4272" s="54"/>
      <c r="AA4272" s="54"/>
      <c r="AB4272" s="54"/>
      <c r="AC4272" s="54"/>
      <c r="AD4272" s="54"/>
      <c r="AE4272" s="54"/>
      <c r="AF4272" s="53"/>
      <c r="AG4272" s="54"/>
      <c r="AH4272" s="54"/>
      <c r="AI4272" s="54"/>
      <c r="AJ4272" s="53"/>
      <c r="AK4272" s="53"/>
      <c r="AL4272" s="53"/>
      <c r="AM4272" s="53"/>
      <c r="AN4272" s="53"/>
      <c r="AO4272" s="53"/>
      <c r="AP4272" s="53"/>
      <c r="AQ4272" s="53"/>
      <c r="AR4272" s="53"/>
      <c r="AS4272" s="53"/>
      <c r="AT4272" s="53"/>
      <c r="AU4272" s="53"/>
      <c r="AV4272" s="53"/>
      <c r="AW4272" s="53"/>
      <c r="AX4272" s="53"/>
      <c r="AY4272" s="53"/>
    </row>
    <row r="4273" spans="18:51">
      <c r="R4273" s="55"/>
      <c r="S4273" s="53"/>
      <c r="T4273" s="53"/>
      <c r="U4273" s="53"/>
      <c r="V4273" s="53"/>
      <c r="W4273" s="53"/>
      <c r="X4273" s="54"/>
      <c r="Y4273" s="54"/>
      <c r="Z4273" s="54"/>
      <c r="AA4273" s="54"/>
      <c r="AB4273" s="54"/>
      <c r="AC4273" s="54"/>
      <c r="AD4273" s="54"/>
      <c r="AE4273" s="54"/>
      <c r="AF4273" s="53"/>
      <c r="AG4273" s="54"/>
      <c r="AH4273" s="54"/>
      <c r="AI4273" s="54"/>
      <c r="AJ4273" s="53"/>
      <c r="AK4273" s="53"/>
      <c r="AL4273" s="53"/>
      <c r="AM4273" s="53"/>
      <c r="AN4273" s="53"/>
      <c r="AO4273" s="53"/>
      <c r="AP4273" s="53"/>
      <c r="AQ4273" s="53"/>
      <c r="AR4273" s="53"/>
      <c r="AS4273" s="53"/>
      <c r="AT4273" s="53"/>
      <c r="AU4273" s="53"/>
      <c r="AV4273" s="53"/>
      <c r="AW4273" s="53"/>
      <c r="AX4273" s="53"/>
      <c r="AY4273" s="53"/>
    </row>
    <row r="4274" spans="18:51">
      <c r="R4274" s="55"/>
      <c r="S4274" s="53"/>
      <c r="T4274" s="53"/>
      <c r="U4274" s="53"/>
      <c r="V4274" s="53"/>
      <c r="W4274" s="53"/>
      <c r="X4274" s="54"/>
      <c r="Y4274" s="54"/>
      <c r="Z4274" s="54"/>
      <c r="AA4274" s="54"/>
      <c r="AB4274" s="54"/>
      <c r="AC4274" s="54"/>
      <c r="AD4274" s="54"/>
      <c r="AE4274" s="54"/>
      <c r="AF4274" s="53"/>
      <c r="AG4274" s="54"/>
      <c r="AH4274" s="54"/>
      <c r="AI4274" s="54"/>
      <c r="AJ4274" s="53"/>
      <c r="AK4274" s="53"/>
      <c r="AL4274" s="53"/>
      <c r="AM4274" s="53"/>
      <c r="AN4274" s="53"/>
      <c r="AO4274" s="53"/>
      <c r="AP4274" s="53"/>
      <c r="AQ4274" s="53"/>
      <c r="AR4274" s="53"/>
      <c r="AS4274" s="53"/>
      <c r="AT4274" s="53"/>
      <c r="AU4274" s="53"/>
      <c r="AV4274" s="53"/>
      <c r="AW4274" s="53"/>
      <c r="AX4274" s="53"/>
      <c r="AY4274" s="53"/>
    </row>
    <row r="4275" spans="18:51">
      <c r="R4275" s="55"/>
      <c r="S4275" s="53"/>
      <c r="T4275" s="53"/>
      <c r="U4275" s="53"/>
      <c r="V4275" s="53"/>
      <c r="W4275" s="53"/>
      <c r="X4275" s="54"/>
      <c r="Y4275" s="54"/>
      <c r="Z4275" s="54"/>
      <c r="AA4275" s="54"/>
      <c r="AB4275" s="54"/>
      <c r="AC4275" s="54"/>
      <c r="AD4275" s="54"/>
      <c r="AE4275" s="54"/>
      <c r="AF4275" s="53"/>
      <c r="AG4275" s="54"/>
      <c r="AH4275" s="54"/>
      <c r="AI4275" s="54"/>
      <c r="AJ4275" s="53"/>
      <c r="AK4275" s="53"/>
      <c r="AL4275" s="53"/>
      <c r="AM4275" s="53"/>
      <c r="AN4275" s="53"/>
      <c r="AO4275" s="53"/>
      <c r="AP4275" s="53"/>
      <c r="AQ4275" s="53"/>
      <c r="AR4275" s="53"/>
      <c r="AS4275" s="53"/>
      <c r="AT4275" s="53"/>
      <c r="AU4275" s="53"/>
      <c r="AV4275" s="53"/>
      <c r="AW4275" s="53"/>
      <c r="AX4275" s="53"/>
      <c r="AY4275" s="53"/>
    </row>
    <row r="4276" spans="18:51">
      <c r="R4276" s="55"/>
      <c r="S4276" s="53"/>
      <c r="T4276" s="53"/>
      <c r="U4276" s="53"/>
      <c r="V4276" s="53"/>
      <c r="W4276" s="53"/>
      <c r="X4276" s="54"/>
      <c r="Y4276" s="54"/>
      <c r="Z4276" s="54"/>
      <c r="AA4276" s="54"/>
      <c r="AB4276" s="54"/>
      <c r="AC4276" s="54"/>
      <c r="AD4276" s="54"/>
      <c r="AE4276" s="54"/>
      <c r="AF4276" s="53"/>
      <c r="AG4276" s="54"/>
      <c r="AH4276" s="54"/>
      <c r="AI4276" s="54"/>
      <c r="AJ4276" s="53"/>
      <c r="AK4276" s="53"/>
      <c r="AL4276" s="53"/>
      <c r="AM4276" s="53"/>
      <c r="AN4276" s="53"/>
      <c r="AO4276" s="53"/>
      <c r="AP4276" s="53"/>
      <c r="AQ4276" s="53"/>
      <c r="AR4276" s="53"/>
      <c r="AS4276" s="53"/>
      <c r="AT4276" s="53"/>
      <c r="AU4276" s="53"/>
      <c r="AV4276" s="53"/>
      <c r="AW4276" s="53"/>
      <c r="AX4276" s="53"/>
      <c r="AY4276" s="53"/>
    </row>
    <row r="4277" spans="18:51">
      <c r="R4277" s="55"/>
      <c r="S4277" s="53"/>
      <c r="T4277" s="53"/>
      <c r="U4277" s="53"/>
      <c r="V4277" s="53"/>
      <c r="W4277" s="53"/>
      <c r="X4277" s="54"/>
      <c r="Y4277" s="54"/>
      <c r="Z4277" s="54"/>
      <c r="AA4277" s="54"/>
      <c r="AB4277" s="54"/>
      <c r="AC4277" s="54"/>
      <c r="AD4277" s="54"/>
      <c r="AE4277" s="54"/>
      <c r="AF4277" s="53"/>
      <c r="AG4277" s="54"/>
      <c r="AH4277" s="54"/>
      <c r="AI4277" s="54"/>
      <c r="AJ4277" s="53"/>
      <c r="AK4277" s="53"/>
      <c r="AL4277" s="53"/>
      <c r="AM4277" s="53"/>
      <c r="AN4277" s="53"/>
      <c r="AO4277" s="53"/>
      <c r="AP4277" s="53"/>
      <c r="AQ4277" s="53"/>
      <c r="AR4277" s="53"/>
      <c r="AS4277" s="53"/>
      <c r="AT4277" s="53"/>
      <c r="AU4277" s="53"/>
      <c r="AV4277" s="53"/>
      <c r="AW4277" s="53"/>
      <c r="AX4277" s="53"/>
      <c r="AY4277" s="53"/>
    </row>
    <row r="4278" spans="18:51">
      <c r="R4278" s="55"/>
      <c r="S4278" s="53"/>
      <c r="T4278" s="53"/>
      <c r="U4278" s="53"/>
      <c r="V4278" s="53"/>
      <c r="W4278" s="53"/>
      <c r="X4278" s="54"/>
      <c r="Y4278" s="54"/>
      <c r="Z4278" s="54"/>
      <c r="AA4278" s="54"/>
      <c r="AB4278" s="54"/>
      <c r="AC4278" s="54"/>
      <c r="AD4278" s="54"/>
      <c r="AE4278" s="54"/>
      <c r="AF4278" s="53"/>
      <c r="AG4278" s="54"/>
      <c r="AH4278" s="54"/>
      <c r="AI4278" s="54"/>
      <c r="AJ4278" s="53"/>
      <c r="AK4278" s="53"/>
      <c r="AL4278" s="53"/>
      <c r="AM4278" s="53"/>
      <c r="AN4278" s="53"/>
      <c r="AO4278" s="53"/>
      <c r="AP4278" s="53"/>
      <c r="AQ4278" s="53"/>
      <c r="AR4278" s="53"/>
      <c r="AS4278" s="53"/>
      <c r="AT4278" s="53"/>
      <c r="AU4278" s="53"/>
      <c r="AV4278" s="53"/>
      <c r="AW4278" s="53"/>
      <c r="AX4278" s="53"/>
      <c r="AY4278" s="53"/>
    </row>
    <row r="4279" spans="18:51">
      <c r="R4279" s="55"/>
      <c r="S4279" s="53"/>
      <c r="T4279" s="53"/>
      <c r="U4279" s="53"/>
      <c r="V4279" s="53"/>
      <c r="W4279" s="53"/>
      <c r="X4279" s="54"/>
      <c r="Y4279" s="54"/>
      <c r="Z4279" s="54"/>
      <c r="AA4279" s="54"/>
      <c r="AB4279" s="54"/>
      <c r="AC4279" s="54"/>
      <c r="AD4279" s="54"/>
      <c r="AE4279" s="54"/>
      <c r="AF4279" s="53"/>
      <c r="AG4279" s="54"/>
      <c r="AH4279" s="54"/>
      <c r="AI4279" s="54"/>
      <c r="AJ4279" s="53"/>
      <c r="AK4279" s="53"/>
      <c r="AL4279" s="53"/>
      <c r="AM4279" s="53"/>
      <c r="AN4279" s="53"/>
      <c r="AO4279" s="53"/>
      <c r="AP4279" s="53"/>
      <c r="AQ4279" s="53"/>
      <c r="AR4279" s="53"/>
      <c r="AS4279" s="53"/>
      <c r="AT4279" s="53"/>
      <c r="AU4279" s="53"/>
      <c r="AV4279" s="53"/>
      <c r="AW4279" s="53"/>
      <c r="AX4279" s="53"/>
      <c r="AY4279" s="53"/>
    </row>
    <row r="4280" spans="18:51">
      <c r="R4280" s="55"/>
      <c r="S4280" s="53"/>
      <c r="T4280" s="53"/>
      <c r="U4280" s="53"/>
      <c r="V4280" s="53"/>
      <c r="W4280" s="53"/>
      <c r="X4280" s="54"/>
      <c r="Y4280" s="54"/>
      <c r="Z4280" s="54"/>
      <c r="AA4280" s="54"/>
      <c r="AB4280" s="54"/>
      <c r="AC4280" s="54"/>
      <c r="AD4280" s="54"/>
      <c r="AE4280" s="54"/>
      <c r="AF4280" s="53"/>
      <c r="AG4280" s="54"/>
      <c r="AH4280" s="54"/>
      <c r="AI4280" s="54"/>
      <c r="AJ4280" s="53"/>
      <c r="AK4280" s="53"/>
      <c r="AL4280" s="53"/>
      <c r="AM4280" s="53"/>
      <c r="AN4280" s="53"/>
      <c r="AO4280" s="53"/>
      <c r="AP4280" s="53"/>
      <c r="AQ4280" s="53"/>
      <c r="AR4280" s="53"/>
      <c r="AS4280" s="53"/>
      <c r="AT4280" s="53"/>
      <c r="AU4280" s="53"/>
      <c r="AV4280" s="53"/>
      <c r="AW4280" s="53"/>
      <c r="AX4280" s="53"/>
      <c r="AY4280" s="53"/>
    </row>
    <row r="4281" spans="18:51">
      <c r="R4281" s="55"/>
      <c r="S4281" s="53"/>
      <c r="T4281" s="53"/>
      <c r="U4281" s="53"/>
      <c r="V4281" s="53"/>
      <c r="W4281" s="53"/>
      <c r="X4281" s="54"/>
      <c r="Y4281" s="54"/>
      <c r="Z4281" s="54"/>
      <c r="AA4281" s="54"/>
      <c r="AB4281" s="54"/>
      <c r="AC4281" s="54"/>
      <c r="AD4281" s="54"/>
      <c r="AE4281" s="54"/>
      <c r="AF4281" s="53"/>
      <c r="AG4281" s="54"/>
      <c r="AH4281" s="54"/>
      <c r="AI4281" s="54"/>
      <c r="AJ4281" s="53"/>
      <c r="AK4281" s="53"/>
      <c r="AL4281" s="53"/>
      <c r="AM4281" s="53"/>
      <c r="AN4281" s="53"/>
      <c r="AO4281" s="53"/>
      <c r="AP4281" s="53"/>
      <c r="AQ4281" s="53"/>
      <c r="AR4281" s="53"/>
      <c r="AS4281" s="53"/>
      <c r="AT4281" s="53"/>
      <c r="AU4281" s="53"/>
      <c r="AV4281" s="53"/>
      <c r="AW4281" s="53"/>
      <c r="AX4281" s="53"/>
      <c r="AY4281" s="53"/>
    </row>
    <row r="4282" spans="18:51">
      <c r="R4282" s="55"/>
      <c r="S4282" s="53"/>
      <c r="T4282" s="53"/>
      <c r="U4282" s="53"/>
      <c r="V4282" s="53"/>
      <c r="W4282" s="53"/>
      <c r="X4282" s="54"/>
      <c r="Y4282" s="54"/>
      <c r="Z4282" s="54"/>
      <c r="AA4282" s="54"/>
      <c r="AB4282" s="54"/>
      <c r="AC4282" s="54"/>
      <c r="AD4282" s="54"/>
      <c r="AE4282" s="54"/>
      <c r="AF4282" s="53"/>
      <c r="AG4282" s="54"/>
      <c r="AH4282" s="54"/>
      <c r="AI4282" s="54"/>
      <c r="AJ4282" s="53"/>
      <c r="AK4282" s="53"/>
      <c r="AL4282" s="53"/>
      <c r="AM4282" s="53"/>
      <c r="AN4282" s="53"/>
      <c r="AO4282" s="53"/>
      <c r="AP4282" s="53"/>
      <c r="AQ4282" s="53"/>
      <c r="AR4282" s="53"/>
      <c r="AS4282" s="53"/>
      <c r="AT4282" s="53"/>
      <c r="AU4282" s="53"/>
      <c r="AV4282" s="53"/>
      <c r="AW4282" s="53"/>
      <c r="AX4282" s="53"/>
      <c r="AY4282" s="53"/>
    </row>
    <row r="4283" spans="18:51">
      <c r="R4283" s="55"/>
      <c r="S4283" s="53"/>
      <c r="T4283" s="53"/>
      <c r="U4283" s="53"/>
      <c r="V4283" s="53"/>
      <c r="W4283" s="53"/>
      <c r="X4283" s="54"/>
      <c r="Y4283" s="54"/>
      <c r="Z4283" s="54"/>
      <c r="AA4283" s="54"/>
      <c r="AB4283" s="54"/>
      <c r="AC4283" s="54"/>
      <c r="AD4283" s="54"/>
      <c r="AE4283" s="54"/>
      <c r="AF4283" s="53"/>
      <c r="AG4283" s="54"/>
      <c r="AH4283" s="54"/>
      <c r="AI4283" s="54"/>
      <c r="AJ4283" s="53"/>
      <c r="AK4283" s="53"/>
      <c r="AL4283" s="53"/>
      <c r="AM4283" s="53"/>
      <c r="AN4283" s="53"/>
      <c r="AO4283" s="53"/>
      <c r="AP4283" s="53"/>
      <c r="AQ4283" s="53"/>
      <c r="AR4283" s="53"/>
      <c r="AS4283" s="53"/>
      <c r="AT4283" s="53"/>
      <c r="AU4283" s="53"/>
      <c r="AV4283" s="53"/>
      <c r="AW4283" s="53"/>
      <c r="AX4283" s="53"/>
      <c r="AY4283" s="53"/>
    </row>
    <row r="4284" spans="18:51">
      <c r="R4284" s="55"/>
      <c r="S4284" s="53"/>
      <c r="T4284" s="53"/>
      <c r="U4284" s="53"/>
      <c r="V4284" s="53"/>
      <c r="W4284" s="53"/>
      <c r="X4284" s="54"/>
      <c r="Y4284" s="54"/>
      <c r="Z4284" s="54"/>
      <c r="AA4284" s="54"/>
      <c r="AB4284" s="54"/>
      <c r="AC4284" s="54"/>
      <c r="AD4284" s="54"/>
      <c r="AE4284" s="54"/>
      <c r="AF4284" s="53"/>
      <c r="AG4284" s="54"/>
      <c r="AH4284" s="54"/>
      <c r="AI4284" s="54"/>
      <c r="AJ4284" s="53"/>
      <c r="AK4284" s="53"/>
      <c r="AL4284" s="53"/>
      <c r="AM4284" s="53"/>
      <c r="AN4284" s="53"/>
      <c r="AO4284" s="53"/>
      <c r="AP4284" s="53"/>
      <c r="AQ4284" s="53"/>
      <c r="AR4284" s="53"/>
      <c r="AS4284" s="53"/>
      <c r="AT4284" s="53"/>
      <c r="AU4284" s="53"/>
      <c r="AV4284" s="53"/>
      <c r="AW4284" s="53"/>
      <c r="AX4284" s="53"/>
      <c r="AY4284" s="53"/>
    </row>
    <row r="4285" spans="18:51">
      <c r="R4285" s="55"/>
      <c r="S4285" s="53"/>
      <c r="T4285" s="53"/>
      <c r="U4285" s="53"/>
      <c r="V4285" s="53"/>
      <c r="W4285" s="53"/>
      <c r="X4285" s="54"/>
      <c r="Y4285" s="54"/>
      <c r="Z4285" s="54"/>
      <c r="AA4285" s="54"/>
      <c r="AB4285" s="54"/>
      <c r="AC4285" s="54"/>
      <c r="AD4285" s="54"/>
      <c r="AE4285" s="54"/>
      <c r="AF4285" s="53"/>
      <c r="AG4285" s="54"/>
      <c r="AH4285" s="54"/>
      <c r="AI4285" s="54"/>
      <c r="AJ4285" s="53"/>
      <c r="AK4285" s="53"/>
      <c r="AL4285" s="53"/>
      <c r="AM4285" s="53"/>
      <c r="AN4285" s="53"/>
      <c r="AO4285" s="53"/>
      <c r="AP4285" s="53"/>
      <c r="AQ4285" s="53"/>
      <c r="AR4285" s="53"/>
      <c r="AS4285" s="53"/>
      <c r="AT4285" s="53"/>
      <c r="AU4285" s="53"/>
      <c r="AV4285" s="53"/>
      <c r="AW4285" s="53"/>
      <c r="AX4285" s="53"/>
      <c r="AY4285" s="53"/>
    </row>
    <row r="4286" spans="18:51">
      <c r="R4286" s="55"/>
      <c r="S4286" s="53"/>
      <c r="T4286" s="53"/>
      <c r="U4286" s="53"/>
      <c r="V4286" s="53"/>
      <c r="W4286" s="53"/>
      <c r="X4286" s="54"/>
      <c r="Y4286" s="54"/>
      <c r="Z4286" s="54"/>
      <c r="AA4286" s="54"/>
      <c r="AB4286" s="54"/>
      <c r="AC4286" s="54"/>
      <c r="AD4286" s="54"/>
      <c r="AE4286" s="54"/>
      <c r="AF4286" s="53"/>
      <c r="AG4286" s="54"/>
      <c r="AH4286" s="54"/>
      <c r="AI4286" s="54"/>
      <c r="AJ4286" s="53"/>
      <c r="AK4286" s="53"/>
      <c r="AL4286" s="53"/>
      <c r="AM4286" s="53"/>
      <c r="AN4286" s="53"/>
      <c r="AO4286" s="53"/>
      <c r="AP4286" s="53"/>
      <c r="AQ4286" s="53"/>
      <c r="AR4286" s="53"/>
      <c r="AS4286" s="53"/>
      <c r="AT4286" s="53"/>
      <c r="AU4286" s="53"/>
      <c r="AV4286" s="53"/>
      <c r="AW4286" s="53"/>
      <c r="AX4286" s="53"/>
      <c r="AY4286" s="53"/>
    </row>
    <row r="4287" spans="18:51">
      <c r="R4287" s="55"/>
      <c r="S4287" s="53"/>
      <c r="T4287" s="53"/>
      <c r="U4287" s="53"/>
      <c r="V4287" s="53"/>
      <c r="W4287" s="53"/>
      <c r="X4287" s="54"/>
      <c r="Y4287" s="54"/>
      <c r="Z4287" s="54"/>
      <c r="AA4287" s="54"/>
      <c r="AB4287" s="54"/>
      <c r="AC4287" s="54"/>
      <c r="AD4287" s="54"/>
      <c r="AE4287" s="54"/>
      <c r="AF4287" s="53"/>
      <c r="AG4287" s="54"/>
      <c r="AH4287" s="54"/>
      <c r="AI4287" s="54"/>
      <c r="AJ4287" s="53"/>
      <c r="AK4287" s="53"/>
      <c r="AL4287" s="53"/>
      <c r="AM4287" s="53"/>
      <c r="AN4287" s="53"/>
      <c r="AO4287" s="53"/>
      <c r="AP4287" s="53"/>
      <c r="AQ4287" s="53"/>
      <c r="AR4287" s="53"/>
      <c r="AS4287" s="53"/>
      <c r="AT4287" s="53"/>
      <c r="AU4287" s="53"/>
      <c r="AV4287" s="53"/>
      <c r="AW4287" s="53"/>
      <c r="AX4287" s="53"/>
      <c r="AY4287" s="53"/>
    </row>
    <row r="4288" spans="18:51">
      <c r="R4288" s="55"/>
      <c r="S4288" s="53"/>
      <c r="T4288" s="53"/>
      <c r="U4288" s="53"/>
      <c r="V4288" s="53"/>
      <c r="W4288" s="53"/>
      <c r="X4288" s="54"/>
      <c r="Y4288" s="54"/>
      <c r="Z4288" s="54"/>
      <c r="AA4288" s="54"/>
      <c r="AB4288" s="54"/>
      <c r="AC4288" s="54"/>
      <c r="AD4288" s="54"/>
      <c r="AE4288" s="54"/>
      <c r="AF4288" s="53"/>
      <c r="AG4288" s="54"/>
      <c r="AH4288" s="54"/>
      <c r="AI4288" s="54"/>
      <c r="AJ4288" s="53"/>
      <c r="AK4288" s="53"/>
      <c r="AL4288" s="53"/>
      <c r="AM4288" s="53"/>
      <c r="AN4288" s="53"/>
      <c r="AO4288" s="53"/>
      <c r="AP4288" s="53"/>
      <c r="AQ4288" s="53"/>
      <c r="AR4288" s="53"/>
      <c r="AS4288" s="53"/>
      <c r="AT4288" s="53"/>
      <c r="AU4288" s="53"/>
      <c r="AV4288" s="53"/>
      <c r="AW4288" s="53"/>
      <c r="AX4288" s="53"/>
      <c r="AY4288" s="53"/>
    </row>
    <row r="4289" spans="18:51">
      <c r="R4289" s="55"/>
      <c r="S4289" s="53"/>
      <c r="T4289" s="53"/>
      <c r="U4289" s="53"/>
      <c r="V4289" s="53"/>
      <c r="W4289" s="53"/>
      <c r="X4289" s="54"/>
      <c r="Y4289" s="54"/>
      <c r="Z4289" s="54"/>
      <c r="AA4289" s="54"/>
      <c r="AB4289" s="54"/>
      <c r="AC4289" s="54"/>
      <c r="AD4289" s="54"/>
      <c r="AE4289" s="54"/>
      <c r="AF4289" s="53"/>
      <c r="AG4289" s="54"/>
      <c r="AH4289" s="54"/>
      <c r="AI4289" s="54"/>
      <c r="AJ4289" s="53"/>
      <c r="AK4289" s="53"/>
      <c r="AL4289" s="53"/>
      <c r="AM4289" s="53"/>
      <c r="AN4289" s="53"/>
      <c r="AO4289" s="53"/>
      <c r="AP4289" s="53"/>
      <c r="AQ4289" s="53"/>
      <c r="AR4289" s="53"/>
      <c r="AS4289" s="53"/>
      <c r="AT4289" s="53"/>
      <c r="AU4289" s="53"/>
      <c r="AV4289" s="53"/>
      <c r="AW4289" s="53"/>
      <c r="AX4289" s="53"/>
      <c r="AY4289" s="53"/>
    </row>
    <row r="4290" spans="18:51">
      <c r="R4290" s="55"/>
      <c r="S4290" s="53"/>
      <c r="T4290" s="53"/>
      <c r="U4290" s="53"/>
      <c r="V4290" s="53"/>
      <c r="W4290" s="53"/>
      <c r="X4290" s="54"/>
      <c r="Y4290" s="54"/>
      <c r="Z4290" s="54"/>
      <c r="AA4290" s="54"/>
      <c r="AB4290" s="54"/>
      <c r="AC4290" s="54"/>
      <c r="AD4290" s="54"/>
      <c r="AE4290" s="54"/>
      <c r="AF4290" s="53"/>
      <c r="AG4290" s="54"/>
      <c r="AH4290" s="54"/>
      <c r="AI4290" s="54"/>
      <c r="AJ4290" s="53"/>
      <c r="AK4290" s="53"/>
      <c r="AL4290" s="53"/>
      <c r="AM4290" s="53"/>
      <c r="AN4290" s="53"/>
      <c r="AO4290" s="53"/>
      <c r="AP4290" s="53"/>
      <c r="AQ4290" s="53"/>
      <c r="AR4290" s="53"/>
      <c r="AS4290" s="53"/>
      <c r="AT4290" s="53"/>
      <c r="AU4290" s="53"/>
      <c r="AV4290" s="53"/>
      <c r="AW4290" s="53"/>
      <c r="AX4290" s="53"/>
      <c r="AY4290" s="53"/>
    </row>
    <row r="4291" spans="18:51">
      <c r="R4291" s="55"/>
      <c r="S4291" s="53"/>
      <c r="T4291" s="53"/>
      <c r="U4291" s="53"/>
      <c r="V4291" s="53"/>
      <c r="W4291" s="53"/>
      <c r="X4291" s="54"/>
      <c r="Y4291" s="54"/>
      <c r="Z4291" s="54"/>
      <c r="AA4291" s="54"/>
      <c r="AB4291" s="54"/>
      <c r="AC4291" s="54"/>
      <c r="AD4291" s="54"/>
      <c r="AE4291" s="54"/>
      <c r="AF4291" s="53"/>
      <c r="AG4291" s="54"/>
      <c r="AH4291" s="54"/>
      <c r="AI4291" s="54"/>
      <c r="AJ4291" s="53"/>
      <c r="AK4291" s="53"/>
      <c r="AL4291" s="53"/>
      <c r="AM4291" s="53"/>
      <c r="AN4291" s="53"/>
      <c r="AO4291" s="53"/>
      <c r="AP4291" s="53"/>
      <c r="AQ4291" s="53"/>
      <c r="AR4291" s="53"/>
      <c r="AS4291" s="53"/>
      <c r="AT4291" s="53"/>
      <c r="AU4291" s="53"/>
      <c r="AV4291" s="53"/>
      <c r="AW4291" s="53"/>
      <c r="AX4291" s="53"/>
      <c r="AY4291" s="53"/>
    </row>
    <row r="4292" spans="18:51">
      <c r="R4292" s="55"/>
      <c r="S4292" s="53"/>
      <c r="T4292" s="53"/>
      <c r="U4292" s="53"/>
      <c r="V4292" s="53"/>
      <c r="W4292" s="53"/>
      <c r="X4292" s="54"/>
      <c r="Y4292" s="54"/>
      <c r="Z4292" s="54"/>
      <c r="AA4292" s="54"/>
      <c r="AB4292" s="54"/>
      <c r="AC4292" s="54"/>
      <c r="AD4292" s="54"/>
      <c r="AE4292" s="54"/>
      <c r="AF4292" s="53"/>
      <c r="AG4292" s="54"/>
      <c r="AH4292" s="54"/>
      <c r="AI4292" s="54"/>
      <c r="AJ4292" s="53"/>
      <c r="AK4292" s="53"/>
      <c r="AL4292" s="53"/>
      <c r="AM4292" s="53"/>
      <c r="AN4292" s="53"/>
      <c r="AO4292" s="53"/>
      <c r="AP4292" s="53"/>
      <c r="AQ4292" s="53"/>
      <c r="AR4292" s="53"/>
      <c r="AS4292" s="53"/>
      <c r="AT4292" s="53"/>
      <c r="AU4292" s="53"/>
      <c r="AV4292" s="53"/>
      <c r="AW4292" s="53"/>
      <c r="AX4292" s="53"/>
      <c r="AY4292" s="53"/>
    </row>
    <row r="4293" spans="18:51">
      <c r="R4293" s="55"/>
      <c r="S4293" s="53"/>
      <c r="T4293" s="53"/>
      <c r="U4293" s="53"/>
      <c r="V4293" s="53"/>
      <c r="W4293" s="53"/>
      <c r="X4293" s="54"/>
      <c r="Y4293" s="54"/>
      <c r="Z4293" s="54"/>
      <c r="AA4293" s="54"/>
      <c r="AB4293" s="54"/>
      <c r="AC4293" s="54"/>
      <c r="AD4293" s="54"/>
      <c r="AE4293" s="54"/>
      <c r="AF4293" s="53"/>
      <c r="AG4293" s="54"/>
      <c r="AH4293" s="54"/>
      <c r="AI4293" s="54"/>
      <c r="AJ4293" s="53"/>
      <c r="AK4293" s="53"/>
      <c r="AL4293" s="53"/>
      <c r="AM4293" s="53"/>
      <c r="AN4293" s="53"/>
      <c r="AO4293" s="53"/>
      <c r="AP4293" s="53"/>
      <c r="AQ4293" s="53"/>
      <c r="AR4293" s="53"/>
      <c r="AS4293" s="53"/>
      <c r="AT4293" s="53"/>
      <c r="AU4293" s="53"/>
      <c r="AV4293" s="53"/>
      <c r="AW4293" s="53"/>
      <c r="AX4293" s="53"/>
      <c r="AY4293" s="53"/>
    </row>
    <row r="4294" spans="18:51">
      <c r="R4294" s="55"/>
      <c r="S4294" s="53"/>
      <c r="T4294" s="53"/>
      <c r="U4294" s="53"/>
      <c r="V4294" s="53"/>
      <c r="W4294" s="53"/>
      <c r="X4294" s="54"/>
      <c r="Y4294" s="54"/>
      <c r="Z4294" s="54"/>
      <c r="AA4294" s="54"/>
      <c r="AB4294" s="54"/>
      <c r="AC4294" s="54"/>
      <c r="AD4294" s="54"/>
      <c r="AE4294" s="54"/>
      <c r="AF4294" s="53"/>
      <c r="AG4294" s="54"/>
      <c r="AH4294" s="54"/>
      <c r="AI4294" s="54"/>
      <c r="AJ4294" s="53"/>
      <c r="AK4294" s="53"/>
      <c r="AL4294" s="53"/>
      <c r="AM4294" s="53"/>
      <c r="AN4294" s="53"/>
      <c r="AO4294" s="53"/>
      <c r="AP4294" s="53"/>
      <c r="AQ4294" s="53"/>
      <c r="AR4294" s="53"/>
      <c r="AS4294" s="53"/>
      <c r="AT4294" s="53"/>
      <c r="AU4294" s="53"/>
      <c r="AV4294" s="53"/>
      <c r="AW4294" s="53"/>
      <c r="AX4294" s="53"/>
      <c r="AY4294" s="53"/>
    </row>
    <row r="4295" spans="18:51">
      <c r="R4295" s="55"/>
      <c r="S4295" s="53"/>
      <c r="T4295" s="53"/>
      <c r="U4295" s="53"/>
      <c r="V4295" s="53"/>
      <c r="W4295" s="53"/>
      <c r="X4295" s="54"/>
      <c r="Y4295" s="54"/>
      <c r="Z4295" s="54"/>
      <c r="AA4295" s="54"/>
      <c r="AB4295" s="54"/>
      <c r="AC4295" s="54"/>
      <c r="AD4295" s="54"/>
      <c r="AE4295" s="54"/>
      <c r="AF4295" s="53"/>
      <c r="AG4295" s="54"/>
      <c r="AH4295" s="54"/>
      <c r="AI4295" s="54"/>
      <c r="AJ4295" s="53"/>
      <c r="AK4295" s="53"/>
      <c r="AL4295" s="53"/>
      <c r="AM4295" s="53"/>
      <c r="AN4295" s="53"/>
      <c r="AO4295" s="53"/>
      <c r="AP4295" s="53"/>
      <c r="AQ4295" s="53"/>
      <c r="AR4295" s="53"/>
      <c r="AS4295" s="53"/>
      <c r="AT4295" s="53"/>
      <c r="AU4295" s="53"/>
      <c r="AV4295" s="53"/>
      <c r="AW4295" s="53"/>
      <c r="AX4295" s="53"/>
      <c r="AY4295" s="53"/>
    </row>
    <row r="4296" spans="18:51">
      <c r="R4296" s="55"/>
      <c r="S4296" s="53"/>
      <c r="T4296" s="53"/>
      <c r="U4296" s="53"/>
      <c r="V4296" s="53"/>
      <c r="W4296" s="53"/>
      <c r="X4296" s="54"/>
      <c r="Y4296" s="54"/>
      <c r="Z4296" s="54"/>
      <c r="AA4296" s="54"/>
      <c r="AB4296" s="54"/>
      <c r="AC4296" s="54"/>
      <c r="AD4296" s="54"/>
      <c r="AE4296" s="54"/>
      <c r="AF4296" s="53"/>
      <c r="AG4296" s="54"/>
      <c r="AH4296" s="54"/>
      <c r="AI4296" s="54"/>
      <c r="AJ4296" s="53"/>
      <c r="AK4296" s="53"/>
      <c r="AL4296" s="53"/>
      <c r="AM4296" s="53"/>
      <c r="AN4296" s="53"/>
      <c r="AO4296" s="53"/>
      <c r="AP4296" s="53"/>
      <c r="AQ4296" s="53"/>
      <c r="AR4296" s="53"/>
      <c r="AS4296" s="53"/>
      <c r="AT4296" s="53"/>
      <c r="AU4296" s="53"/>
      <c r="AV4296" s="53"/>
      <c r="AW4296" s="53"/>
      <c r="AX4296" s="53"/>
      <c r="AY4296" s="53"/>
    </row>
    <row r="4297" spans="18:51">
      <c r="R4297" s="55"/>
      <c r="S4297" s="53"/>
      <c r="T4297" s="53"/>
      <c r="U4297" s="53"/>
      <c r="V4297" s="53"/>
      <c r="W4297" s="53"/>
      <c r="X4297" s="54"/>
      <c r="Y4297" s="54"/>
      <c r="Z4297" s="54"/>
      <c r="AA4297" s="54"/>
      <c r="AB4297" s="54"/>
      <c r="AC4297" s="54"/>
      <c r="AD4297" s="54"/>
      <c r="AE4297" s="54"/>
      <c r="AF4297" s="53"/>
      <c r="AG4297" s="54"/>
      <c r="AH4297" s="54"/>
      <c r="AI4297" s="54"/>
      <c r="AJ4297" s="53"/>
      <c r="AK4297" s="53"/>
      <c r="AL4297" s="53"/>
      <c r="AM4297" s="53"/>
      <c r="AN4297" s="53"/>
      <c r="AO4297" s="53"/>
      <c r="AP4297" s="53"/>
      <c r="AQ4297" s="53"/>
      <c r="AR4297" s="53"/>
      <c r="AS4297" s="53"/>
      <c r="AT4297" s="53"/>
      <c r="AU4297" s="53"/>
      <c r="AV4297" s="53"/>
      <c r="AW4297" s="53"/>
      <c r="AX4297" s="53"/>
      <c r="AY4297" s="53"/>
    </row>
    <row r="4298" spans="18:51">
      <c r="R4298" s="55"/>
      <c r="S4298" s="53"/>
      <c r="T4298" s="53"/>
      <c r="U4298" s="53"/>
      <c r="V4298" s="53"/>
      <c r="W4298" s="53"/>
      <c r="X4298" s="54"/>
      <c r="Y4298" s="54"/>
      <c r="Z4298" s="54"/>
      <c r="AA4298" s="54"/>
      <c r="AB4298" s="54"/>
      <c r="AC4298" s="54"/>
      <c r="AD4298" s="54"/>
      <c r="AE4298" s="54"/>
      <c r="AF4298" s="53"/>
      <c r="AG4298" s="54"/>
      <c r="AH4298" s="54"/>
      <c r="AI4298" s="54"/>
      <c r="AJ4298" s="53"/>
      <c r="AK4298" s="53"/>
      <c r="AL4298" s="53"/>
      <c r="AM4298" s="53"/>
      <c r="AN4298" s="53"/>
      <c r="AO4298" s="53"/>
      <c r="AP4298" s="53"/>
      <c r="AQ4298" s="53"/>
      <c r="AR4298" s="53"/>
      <c r="AS4298" s="53"/>
      <c r="AT4298" s="53"/>
      <c r="AU4298" s="53"/>
      <c r="AV4298" s="53"/>
      <c r="AW4298" s="53"/>
      <c r="AX4298" s="53"/>
      <c r="AY4298" s="53"/>
    </row>
    <row r="4299" spans="18:51">
      <c r="R4299" s="55"/>
      <c r="S4299" s="53"/>
      <c r="T4299" s="53"/>
      <c r="U4299" s="53"/>
      <c r="V4299" s="53"/>
      <c r="W4299" s="53"/>
      <c r="X4299" s="54"/>
      <c r="Y4299" s="54"/>
      <c r="Z4299" s="54"/>
      <c r="AA4299" s="54"/>
      <c r="AB4299" s="54"/>
      <c r="AC4299" s="54"/>
      <c r="AD4299" s="54"/>
      <c r="AE4299" s="54"/>
      <c r="AF4299" s="53"/>
      <c r="AG4299" s="54"/>
      <c r="AH4299" s="54"/>
      <c r="AI4299" s="54"/>
      <c r="AJ4299" s="53"/>
      <c r="AK4299" s="53"/>
      <c r="AL4299" s="53"/>
      <c r="AM4299" s="53"/>
      <c r="AN4299" s="53"/>
      <c r="AO4299" s="53"/>
      <c r="AP4299" s="53"/>
      <c r="AQ4299" s="53"/>
      <c r="AR4299" s="53"/>
      <c r="AS4299" s="53"/>
      <c r="AT4299" s="53"/>
      <c r="AU4299" s="53"/>
      <c r="AV4299" s="53"/>
      <c r="AW4299" s="53"/>
      <c r="AX4299" s="53"/>
      <c r="AY4299" s="53"/>
    </row>
    <row r="4300" spans="18:51">
      <c r="R4300" s="55"/>
      <c r="S4300" s="53"/>
      <c r="T4300" s="53"/>
      <c r="U4300" s="53"/>
      <c r="V4300" s="53"/>
      <c r="W4300" s="53"/>
      <c r="X4300" s="54"/>
      <c r="Y4300" s="54"/>
      <c r="Z4300" s="54"/>
      <c r="AA4300" s="54"/>
      <c r="AB4300" s="54"/>
      <c r="AC4300" s="54"/>
      <c r="AD4300" s="54"/>
      <c r="AE4300" s="54"/>
      <c r="AF4300" s="53"/>
      <c r="AG4300" s="54"/>
      <c r="AH4300" s="54"/>
      <c r="AI4300" s="54"/>
      <c r="AJ4300" s="53"/>
      <c r="AK4300" s="53"/>
      <c r="AL4300" s="53"/>
      <c r="AM4300" s="53"/>
      <c r="AN4300" s="53"/>
      <c r="AO4300" s="53"/>
      <c r="AP4300" s="53"/>
      <c r="AQ4300" s="53"/>
      <c r="AR4300" s="53"/>
      <c r="AS4300" s="53"/>
      <c r="AT4300" s="53"/>
      <c r="AU4300" s="53"/>
      <c r="AV4300" s="53"/>
      <c r="AW4300" s="53"/>
      <c r="AX4300" s="53"/>
      <c r="AY4300" s="53"/>
    </row>
    <row r="4301" spans="18:51">
      <c r="R4301" s="55"/>
      <c r="S4301" s="53"/>
      <c r="T4301" s="53"/>
      <c r="U4301" s="53"/>
      <c r="V4301" s="53"/>
      <c r="W4301" s="53"/>
      <c r="X4301" s="54"/>
      <c r="Y4301" s="54"/>
      <c r="Z4301" s="54"/>
      <c r="AA4301" s="54"/>
      <c r="AB4301" s="54"/>
      <c r="AC4301" s="54"/>
      <c r="AD4301" s="54"/>
      <c r="AE4301" s="54"/>
      <c r="AF4301" s="53"/>
      <c r="AG4301" s="54"/>
      <c r="AH4301" s="54"/>
      <c r="AI4301" s="54"/>
      <c r="AJ4301" s="53"/>
      <c r="AK4301" s="53"/>
      <c r="AL4301" s="53"/>
      <c r="AM4301" s="53"/>
      <c r="AN4301" s="53"/>
      <c r="AO4301" s="53"/>
      <c r="AP4301" s="53"/>
      <c r="AQ4301" s="53"/>
      <c r="AR4301" s="53"/>
      <c r="AS4301" s="53"/>
      <c r="AT4301" s="53"/>
      <c r="AU4301" s="53"/>
      <c r="AV4301" s="53"/>
      <c r="AW4301" s="53"/>
      <c r="AX4301" s="53"/>
      <c r="AY4301" s="53"/>
    </row>
    <row r="4302" spans="18:51">
      <c r="R4302" s="55"/>
      <c r="S4302" s="53"/>
      <c r="T4302" s="53"/>
      <c r="U4302" s="53"/>
      <c r="V4302" s="53"/>
      <c r="W4302" s="53"/>
      <c r="X4302" s="54"/>
      <c r="Y4302" s="54"/>
      <c r="Z4302" s="54"/>
      <c r="AA4302" s="54"/>
      <c r="AB4302" s="54"/>
      <c r="AC4302" s="54"/>
      <c r="AD4302" s="54"/>
      <c r="AE4302" s="54"/>
      <c r="AF4302" s="53"/>
      <c r="AG4302" s="54"/>
      <c r="AH4302" s="54"/>
      <c r="AI4302" s="54"/>
      <c r="AJ4302" s="53"/>
      <c r="AK4302" s="53"/>
      <c r="AL4302" s="53"/>
      <c r="AM4302" s="53"/>
      <c r="AN4302" s="53"/>
      <c r="AO4302" s="53"/>
      <c r="AP4302" s="53"/>
      <c r="AQ4302" s="53"/>
      <c r="AR4302" s="53"/>
      <c r="AS4302" s="53"/>
      <c r="AT4302" s="53"/>
      <c r="AU4302" s="53"/>
      <c r="AV4302" s="53"/>
      <c r="AW4302" s="53"/>
      <c r="AX4302" s="53"/>
      <c r="AY4302" s="53"/>
    </row>
    <row r="4303" spans="18:51">
      <c r="R4303" s="55"/>
      <c r="S4303" s="53"/>
      <c r="T4303" s="53"/>
      <c r="U4303" s="53"/>
      <c r="V4303" s="53"/>
      <c r="W4303" s="53"/>
      <c r="X4303" s="54"/>
      <c r="Y4303" s="54"/>
      <c r="Z4303" s="54"/>
      <c r="AA4303" s="54"/>
      <c r="AB4303" s="54"/>
      <c r="AC4303" s="54"/>
      <c r="AD4303" s="54"/>
      <c r="AE4303" s="54"/>
      <c r="AF4303" s="53"/>
      <c r="AG4303" s="54"/>
      <c r="AH4303" s="54"/>
      <c r="AI4303" s="54"/>
      <c r="AJ4303" s="53"/>
      <c r="AK4303" s="53"/>
      <c r="AL4303" s="53"/>
      <c r="AM4303" s="53"/>
      <c r="AN4303" s="53"/>
      <c r="AO4303" s="53"/>
      <c r="AP4303" s="53"/>
      <c r="AQ4303" s="53"/>
      <c r="AR4303" s="53"/>
      <c r="AS4303" s="53"/>
      <c r="AT4303" s="53"/>
      <c r="AU4303" s="53"/>
      <c r="AV4303" s="53"/>
      <c r="AW4303" s="53"/>
      <c r="AX4303" s="53"/>
      <c r="AY4303" s="53"/>
    </row>
    <row r="4304" spans="18:51">
      <c r="R4304" s="55"/>
      <c r="S4304" s="53"/>
      <c r="T4304" s="53"/>
      <c r="U4304" s="53"/>
      <c r="V4304" s="53"/>
      <c r="W4304" s="53"/>
      <c r="X4304" s="54"/>
      <c r="Y4304" s="54"/>
      <c r="Z4304" s="54"/>
      <c r="AA4304" s="54"/>
      <c r="AB4304" s="54"/>
      <c r="AC4304" s="54"/>
      <c r="AD4304" s="54"/>
      <c r="AE4304" s="54"/>
      <c r="AF4304" s="53"/>
      <c r="AG4304" s="54"/>
      <c r="AH4304" s="54"/>
      <c r="AI4304" s="54"/>
      <c r="AJ4304" s="53"/>
      <c r="AK4304" s="53"/>
      <c r="AL4304" s="53"/>
      <c r="AM4304" s="53"/>
      <c r="AN4304" s="53"/>
      <c r="AO4304" s="53"/>
      <c r="AP4304" s="53"/>
      <c r="AQ4304" s="53"/>
      <c r="AR4304" s="53"/>
      <c r="AS4304" s="53"/>
      <c r="AT4304" s="53"/>
      <c r="AU4304" s="53"/>
      <c r="AV4304" s="53"/>
      <c r="AW4304" s="53"/>
      <c r="AX4304" s="53"/>
      <c r="AY4304" s="53"/>
    </row>
    <row r="4305" spans="18:51">
      <c r="R4305" s="55"/>
      <c r="S4305" s="53"/>
      <c r="T4305" s="53"/>
      <c r="U4305" s="53"/>
      <c r="V4305" s="53"/>
      <c r="W4305" s="53"/>
      <c r="X4305" s="54"/>
      <c r="Y4305" s="54"/>
      <c r="Z4305" s="54"/>
      <c r="AA4305" s="54"/>
      <c r="AB4305" s="54"/>
      <c r="AC4305" s="54"/>
      <c r="AD4305" s="54"/>
      <c r="AE4305" s="54"/>
      <c r="AF4305" s="53"/>
      <c r="AG4305" s="54"/>
      <c r="AH4305" s="54"/>
      <c r="AI4305" s="54"/>
      <c r="AJ4305" s="53"/>
      <c r="AK4305" s="53"/>
      <c r="AL4305" s="53"/>
      <c r="AM4305" s="53"/>
      <c r="AN4305" s="53"/>
      <c r="AO4305" s="53"/>
      <c r="AP4305" s="53"/>
      <c r="AQ4305" s="53"/>
      <c r="AR4305" s="53"/>
      <c r="AS4305" s="53"/>
      <c r="AT4305" s="53"/>
      <c r="AU4305" s="53"/>
      <c r="AV4305" s="53"/>
      <c r="AW4305" s="53"/>
      <c r="AX4305" s="53"/>
      <c r="AY4305" s="53"/>
    </row>
    <row r="4306" spans="18:51">
      <c r="R4306" s="55"/>
      <c r="S4306" s="53"/>
      <c r="T4306" s="53"/>
      <c r="U4306" s="53"/>
      <c r="V4306" s="53"/>
      <c r="W4306" s="53"/>
      <c r="X4306" s="54"/>
      <c r="Y4306" s="54"/>
      <c r="Z4306" s="54"/>
      <c r="AA4306" s="54"/>
      <c r="AB4306" s="54"/>
      <c r="AC4306" s="54"/>
      <c r="AD4306" s="54"/>
      <c r="AE4306" s="54"/>
      <c r="AF4306" s="53"/>
      <c r="AG4306" s="54"/>
      <c r="AH4306" s="54"/>
      <c r="AI4306" s="54"/>
      <c r="AJ4306" s="53"/>
      <c r="AK4306" s="53"/>
      <c r="AL4306" s="53"/>
      <c r="AM4306" s="53"/>
      <c r="AN4306" s="53"/>
      <c r="AO4306" s="53"/>
      <c r="AP4306" s="53"/>
      <c r="AQ4306" s="53"/>
      <c r="AR4306" s="53"/>
      <c r="AS4306" s="53"/>
      <c r="AT4306" s="53"/>
      <c r="AU4306" s="53"/>
      <c r="AV4306" s="53"/>
      <c r="AW4306" s="53"/>
      <c r="AX4306" s="53"/>
      <c r="AY4306" s="53"/>
    </row>
    <row r="4307" spans="18:51">
      <c r="R4307" s="55"/>
      <c r="S4307" s="53"/>
      <c r="T4307" s="53"/>
      <c r="U4307" s="53"/>
      <c r="V4307" s="53"/>
      <c r="W4307" s="53"/>
      <c r="X4307" s="54"/>
      <c r="Y4307" s="54"/>
      <c r="Z4307" s="54"/>
      <c r="AA4307" s="54"/>
      <c r="AB4307" s="54"/>
      <c r="AC4307" s="54"/>
      <c r="AD4307" s="54"/>
      <c r="AE4307" s="54"/>
      <c r="AF4307" s="53"/>
      <c r="AG4307" s="54"/>
      <c r="AH4307" s="54"/>
      <c r="AI4307" s="54"/>
      <c r="AJ4307" s="53"/>
      <c r="AK4307" s="53"/>
      <c r="AL4307" s="53"/>
      <c r="AM4307" s="53"/>
      <c r="AN4307" s="53"/>
      <c r="AO4307" s="53"/>
      <c r="AP4307" s="53"/>
      <c r="AQ4307" s="53"/>
      <c r="AR4307" s="53"/>
      <c r="AS4307" s="53"/>
      <c r="AT4307" s="53"/>
      <c r="AU4307" s="53"/>
      <c r="AV4307" s="53"/>
      <c r="AW4307" s="53"/>
      <c r="AX4307" s="53"/>
      <c r="AY4307" s="53"/>
    </row>
    <row r="4308" spans="18:51">
      <c r="R4308" s="55"/>
      <c r="S4308" s="53"/>
      <c r="T4308" s="53"/>
      <c r="U4308" s="53"/>
      <c r="V4308" s="53"/>
      <c r="W4308" s="53"/>
      <c r="X4308" s="54"/>
      <c r="Y4308" s="54"/>
      <c r="Z4308" s="54"/>
      <c r="AA4308" s="54"/>
      <c r="AB4308" s="54"/>
      <c r="AC4308" s="54"/>
      <c r="AD4308" s="54"/>
      <c r="AE4308" s="54"/>
      <c r="AF4308" s="53"/>
      <c r="AG4308" s="54"/>
      <c r="AH4308" s="54"/>
      <c r="AI4308" s="54"/>
      <c r="AJ4308" s="53"/>
      <c r="AK4308" s="53"/>
      <c r="AL4308" s="53"/>
      <c r="AM4308" s="53"/>
      <c r="AN4308" s="53"/>
      <c r="AO4308" s="53"/>
      <c r="AP4308" s="53"/>
      <c r="AQ4308" s="53"/>
      <c r="AR4308" s="53"/>
      <c r="AS4308" s="53"/>
      <c r="AT4308" s="53"/>
      <c r="AU4308" s="53"/>
      <c r="AV4308" s="53"/>
      <c r="AW4308" s="53"/>
      <c r="AX4308" s="53"/>
      <c r="AY4308" s="53"/>
    </row>
    <row r="4309" spans="18:51">
      <c r="R4309" s="55"/>
      <c r="S4309" s="53"/>
      <c r="T4309" s="53"/>
      <c r="U4309" s="53"/>
      <c r="V4309" s="53"/>
      <c r="W4309" s="53"/>
      <c r="X4309" s="54"/>
      <c r="Y4309" s="54"/>
      <c r="Z4309" s="54"/>
      <c r="AA4309" s="54"/>
      <c r="AB4309" s="54"/>
      <c r="AC4309" s="54"/>
      <c r="AD4309" s="54"/>
      <c r="AE4309" s="54"/>
      <c r="AF4309" s="53"/>
      <c r="AG4309" s="54"/>
      <c r="AH4309" s="54"/>
      <c r="AI4309" s="54"/>
      <c r="AJ4309" s="53"/>
      <c r="AK4309" s="53"/>
      <c r="AL4309" s="53"/>
      <c r="AM4309" s="53"/>
      <c r="AN4309" s="53"/>
      <c r="AO4309" s="53"/>
      <c r="AP4309" s="53"/>
      <c r="AQ4309" s="53"/>
      <c r="AR4309" s="53"/>
      <c r="AS4309" s="53"/>
      <c r="AT4309" s="53"/>
      <c r="AU4309" s="53"/>
      <c r="AV4309" s="53"/>
      <c r="AW4309" s="53"/>
      <c r="AX4309" s="53"/>
      <c r="AY4309" s="53"/>
    </row>
    <row r="4310" spans="18:51">
      <c r="R4310" s="55"/>
      <c r="S4310" s="53"/>
      <c r="T4310" s="53"/>
      <c r="U4310" s="53"/>
      <c r="V4310" s="53"/>
      <c r="W4310" s="53"/>
      <c r="X4310" s="54"/>
      <c r="Y4310" s="54"/>
      <c r="Z4310" s="54"/>
      <c r="AA4310" s="54"/>
      <c r="AB4310" s="54"/>
      <c r="AC4310" s="54"/>
      <c r="AD4310" s="54"/>
      <c r="AE4310" s="54"/>
      <c r="AF4310" s="53"/>
      <c r="AG4310" s="54"/>
      <c r="AH4310" s="54"/>
      <c r="AI4310" s="54"/>
      <c r="AJ4310" s="53"/>
      <c r="AK4310" s="53"/>
      <c r="AL4310" s="53"/>
      <c r="AM4310" s="53"/>
      <c r="AN4310" s="53"/>
      <c r="AO4310" s="53"/>
      <c r="AP4310" s="53"/>
      <c r="AQ4310" s="53"/>
      <c r="AR4310" s="53"/>
      <c r="AS4310" s="53"/>
      <c r="AT4310" s="53"/>
      <c r="AU4310" s="53"/>
      <c r="AV4310" s="53"/>
      <c r="AW4310" s="53"/>
      <c r="AX4310" s="53"/>
      <c r="AY4310" s="53"/>
    </row>
    <row r="4311" spans="18:51">
      <c r="R4311" s="55"/>
      <c r="S4311" s="53"/>
      <c r="T4311" s="53"/>
      <c r="U4311" s="53"/>
      <c r="V4311" s="53"/>
      <c r="W4311" s="53"/>
      <c r="X4311" s="54"/>
      <c r="Y4311" s="54"/>
      <c r="Z4311" s="54"/>
      <c r="AA4311" s="54"/>
      <c r="AB4311" s="54"/>
      <c r="AC4311" s="54"/>
      <c r="AD4311" s="54"/>
      <c r="AE4311" s="54"/>
      <c r="AF4311" s="53"/>
      <c r="AG4311" s="54"/>
      <c r="AH4311" s="54"/>
      <c r="AI4311" s="54"/>
      <c r="AJ4311" s="53"/>
      <c r="AK4311" s="53"/>
      <c r="AL4311" s="53"/>
      <c r="AM4311" s="53"/>
      <c r="AN4311" s="53"/>
      <c r="AO4311" s="53"/>
      <c r="AP4311" s="53"/>
      <c r="AQ4311" s="53"/>
      <c r="AR4311" s="53"/>
      <c r="AS4311" s="53"/>
      <c r="AT4311" s="53"/>
      <c r="AU4311" s="53"/>
      <c r="AV4311" s="53"/>
      <c r="AW4311" s="53"/>
      <c r="AX4311" s="53"/>
      <c r="AY4311" s="53"/>
    </row>
    <row r="4312" spans="18:51">
      <c r="R4312" s="55"/>
      <c r="S4312" s="53"/>
      <c r="T4312" s="53"/>
      <c r="U4312" s="53"/>
      <c r="V4312" s="53"/>
      <c r="W4312" s="53"/>
      <c r="X4312" s="54"/>
      <c r="Y4312" s="54"/>
      <c r="Z4312" s="54"/>
      <c r="AA4312" s="54"/>
      <c r="AB4312" s="54"/>
      <c r="AC4312" s="54"/>
      <c r="AD4312" s="54"/>
      <c r="AE4312" s="54"/>
      <c r="AF4312" s="53"/>
      <c r="AG4312" s="54"/>
      <c r="AH4312" s="54"/>
      <c r="AI4312" s="54"/>
      <c r="AJ4312" s="53"/>
      <c r="AK4312" s="53"/>
      <c r="AL4312" s="53"/>
      <c r="AM4312" s="53"/>
      <c r="AN4312" s="53"/>
      <c r="AO4312" s="53"/>
      <c r="AP4312" s="53"/>
      <c r="AQ4312" s="53"/>
      <c r="AR4312" s="53"/>
      <c r="AS4312" s="53"/>
      <c r="AT4312" s="53"/>
      <c r="AU4312" s="53"/>
      <c r="AV4312" s="53"/>
      <c r="AW4312" s="53"/>
      <c r="AX4312" s="53"/>
      <c r="AY4312" s="53"/>
    </row>
    <row r="4313" spans="18:51">
      <c r="R4313" s="55"/>
      <c r="S4313" s="53"/>
      <c r="T4313" s="53"/>
      <c r="U4313" s="53"/>
      <c r="V4313" s="53"/>
      <c r="W4313" s="53"/>
      <c r="X4313" s="54"/>
      <c r="Y4313" s="54"/>
      <c r="Z4313" s="54"/>
      <c r="AA4313" s="54"/>
      <c r="AB4313" s="54"/>
      <c r="AC4313" s="54"/>
      <c r="AD4313" s="54"/>
      <c r="AE4313" s="54"/>
      <c r="AF4313" s="53"/>
      <c r="AG4313" s="54"/>
      <c r="AH4313" s="54"/>
      <c r="AI4313" s="54"/>
      <c r="AJ4313" s="53"/>
      <c r="AK4313" s="53"/>
      <c r="AL4313" s="53"/>
      <c r="AM4313" s="53"/>
      <c r="AN4313" s="53"/>
      <c r="AO4313" s="53"/>
      <c r="AP4313" s="53"/>
      <c r="AQ4313" s="53"/>
      <c r="AR4313" s="53"/>
      <c r="AS4313" s="53"/>
      <c r="AT4313" s="53"/>
      <c r="AU4313" s="53"/>
      <c r="AV4313" s="53"/>
      <c r="AW4313" s="53"/>
      <c r="AX4313" s="53"/>
      <c r="AY4313" s="53"/>
    </row>
    <row r="4314" spans="18:51">
      <c r="R4314" s="55"/>
      <c r="S4314" s="53"/>
      <c r="T4314" s="53"/>
      <c r="U4314" s="53"/>
      <c r="V4314" s="53"/>
      <c r="W4314" s="53"/>
      <c r="X4314" s="54"/>
      <c r="Y4314" s="54"/>
      <c r="Z4314" s="54"/>
      <c r="AA4314" s="54"/>
      <c r="AB4314" s="54"/>
      <c r="AC4314" s="54"/>
      <c r="AD4314" s="54"/>
      <c r="AE4314" s="54"/>
      <c r="AF4314" s="53"/>
      <c r="AG4314" s="54"/>
      <c r="AH4314" s="54"/>
      <c r="AI4314" s="54"/>
      <c r="AJ4314" s="53"/>
      <c r="AK4314" s="53"/>
      <c r="AL4314" s="53"/>
      <c r="AM4314" s="53"/>
      <c r="AN4314" s="53"/>
      <c r="AO4314" s="53"/>
      <c r="AP4314" s="53"/>
      <c r="AQ4314" s="53"/>
      <c r="AR4314" s="53"/>
      <c r="AS4314" s="53"/>
      <c r="AT4314" s="53"/>
      <c r="AU4314" s="53"/>
      <c r="AV4314" s="53"/>
      <c r="AW4314" s="53"/>
      <c r="AX4314" s="53"/>
      <c r="AY4314" s="53"/>
    </row>
    <row r="4315" spans="18:51">
      <c r="R4315" s="55"/>
      <c r="S4315" s="53"/>
      <c r="T4315" s="53"/>
      <c r="U4315" s="53"/>
      <c r="V4315" s="53"/>
      <c r="W4315" s="53"/>
      <c r="X4315" s="54"/>
      <c r="Y4315" s="54"/>
      <c r="Z4315" s="54"/>
      <c r="AA4315" s="54"/>
      <c r="AB4315" s="54"/>
      <c r="AC4315" s="54"/>
      <c r="AD4315" s="54"/>
      <c r="AE4315" s="54"/>
      <c r="AF4315" s="53"/>
      <c r="AG4315" s="54"/>
      <c r="AH4315" s="54"/>
      <c r="AI4315" s="54"/>
      <c r="AJ4315" s="53"/>
      <c r="AK4315" s="53"/>
      <c r="AL4315" s="53"/>
      <c r="AM4315" s="53"/>
      <c r="AN4315" s="53"/>
      <c r="AO4315" s="53"/>
      <c r="AP4315" s="53"/>
      <c r="AQ4315" s="53"/>
      <c r="AR4315" s="53"/>
      <c r="AS4315" s="53"/>
      <c r="AT4315" s="53"/>
      <c r="AU4315" s="53"/>
      <c r="AV4315" s="53"/>
      <c r="AW4315" s="53"/>
      <c r="AX4315" s="53"/>
      <c r="AY4315" s="53"/>
    </row>
    <row r="4316" spans="18:51">
      <c r="R4316" s="55"/>
      <c r="S4316" s="53"/>
      <c r="T4316" s="53"/>
      <c r="U4316" s="53"/>
      <c r="V4316" s="53"/>
      <c r="W4316" s="53"/>
      <c r="X4316" s="54"/>
      <c r="Y4316" s="54"/>
      <c r="Z4316" s="54"/>
      <c r="AA4316" s="54"/>
      <c r="AB4316" s="54"/>
      <c r="AC4316" s="54"/>
      <c r="AD4316" s="54"/>
      <c r="AE4316" s="54"/>
      <c r="AF4316" s="53"/>
      <c r="AG4316" s="54"/>
      <c r="AH4316" s="54"/>
      <c r="AI4316" s="54"/>
      <c r="AJ4316" s="53"/>
      <c r="AK4316" s="53"/>
      <c r="AL4316" s="53"/>
      <c r="AM4316" s="53"/>
      <c r="AN4316" s="53"/>
      <c r="AO4316" s="53"/>
      <c r="AP4316" s="53"/>
      <c r="AQ4316" s="53"/>
      <c r="AR4316" s="53"/>
      <c r="AS4316" s="53"/>
      <c r="AT4316" s="53"/>
      <c r="AU4316" s="53"/>
      <c r="AV4316" s="53"/>
      <c r="AW4316" s="53"/>
      <c r="AX4316" s="53"/>
      <c r="AY4316" s="53"/>
    </row>
    <row r="4317" spans="18:51">
      <c r="R4317" s="55"/>
      <c r="S4317" s="53"/>
      <c r="T4317" s="53"/>
      <c r="U4317" s="53"/>
      <c r="V4317" s="53"/>
      <c r="W4317" s="53"/>
      <c r="X4317" s="54"/>
      <c r="Y4317" s="54"/>
      <c r="Z4317" s="54"/>
      <c r="AA4317" s="54"/>
      <c r="AB4317" s="54"/>
      <c r="AC4317" s="54"/>
      <c r="AD4317" s="54"/>
      <c r="AE4317" s="54"/>
      <c r="AF4317" s="53"/>
      <c r="AG4317" s="54"/>
      <c r="AH4317" s="54"/>
      <c r="AI4317" s="54"/>
      <c r="AJ4317" s="53"/>
      <c r="AK4317" s="53"/>
      <c r="AL4317" s="53"/>
      <c r="AM4317" s="53"/>
      <c r="AN4317" s="53"/>
      <c r="AO4317" s="53"/>
      <c r="AP4317" s="53"/>
      <c r="AQ4317" s="53"/>
      <c r="AR4317" s="53"/>
      <c r="AS4317" s="53"/>
      <c r="AT4317" s="53"/>
      <c r="AU4317" s="53"/>
      <c r="AV4317" s="53"/>
      <c r="AW4317" s="53"/>
      <c r="AX4317" s="53"/>
      <c r="AY4317" s="53"/>
    </row>
    <row r="4318" spans="18:51">
      <c r="R4318" s="55"/>
      <c r="S4318" s="53"/>
      <c r="T4318" s="53"/>
      <c r="U4318" s="53"/>
      <c r="V4318" s="53"/>
      <c r="W4318" s="53"/>
      <c r="X4318" s="54"/>
      <c r="Y4318" s="54"/>
      <c r="Z4318" s="54"/>
      <c r="AA4318" s="54"/>
      <c r="AB4318" s="54"/>
      <c r="AC4318" s="54"/>
      <c r="AD4318" s="54"/>
      <c r="AE4318" s="54"/>
      <c r="AF4318" s="53"/>
      <c r="AG4318" s="54"/>
      <c r="AH4318" s="54"/>
      <c r="AI4318" s="54"/>
      <c r="AJ4318" s="53"/>
      <c r="AK4318" s="53"/>
      <c r="AL4318" s="53"/>
      <c r="AM4318" s="53"/>
      <c r="AN4318" s="53"/>
      <c r="AO4318" s="53"/>
      <c r="AP4318" s="53"/>
      <c r="AQ4318" s="53"/>
      <c r="AR4318" s="53"/>
      <c r="AS4318" s="53"/>
      <c r="AT4318" s="53"/>
      <c r="AU4318" s="53"/>
      <c r="AV4318" s="53"/>
      <c r="AW4318" s="53"/>
      <c r="AX4318" s="53"/>
      <c r="AY4318" s="53"/>
    </row>
    <row r="4319" spans="18:51">
      <c r="R4319" s="55"/>
      <c r="S4319" s="53"/>
      <c r="T4319" s="53"/>
      <c r="U4319" s="53"/>
      <c r="V4319" s="53"/>
      <c r="W4319" s="53"/>
      <c r="X4319" s="54"/>
      <c r="Y4319" s="54"/>
      <c r="Z4319" s="54"/>
      <c r="AA4319" s="54"/>
      <c r="AB4319" s="54"/>
      <c r="AC4319" s="54"/>
      <c r="AD4319" s="54"/>
      <c r="AE4319" s="54"/>
      <c r="AF4319" s="53"/>
      <c r="AG4319" s="54"/>
      <c r="AH4319" s="54"/>
      <c r="AI4319" s="54"/>
      <c r="AJ4319" s="53"/>
      <c r="AK4319" s="53"/>
      <c r="AL4319" s="53"/>
      <c r="AM4319" s="53"/>
      <c r="AN4319" s="53"/>
      <c r="AO4319" s="53"/>
      <c r="AP4319" s="53"/>
      <c r="AQ4319" s="53"/>
      <c r="AR4319" s="53"/>
      <c r="AS4319" s="53"/>
      <c r="AT4319" s="53"/>
      <c r="AU4319" s="53"/>
      <c r="AV4319" s="53"/>
      <c r="AW4319" s="53"/>
      <c r="AX4319" s="53"/>
      <c r="AY4319" s="53"/>
    </row>
    <row r="4320" spans="18:51">
      <c r="R4320" s="55"/>
      <c r="S4320" s="53"/>
      <c r="T4320" s="53"/>
      <c r="U4320" s="53"/>
      <c r="V4320" s="53"/>
      <c r="W4320" s="53"/>
      <c r="X4320" s="54"/>
      <c r="Y4320" s="54"/>
      <c r="Z4320" s="54"/>
      <c r="AA4320" s="54"/>
      <c r="AB4320" s="54"/>
      <c r="AC4320" s="54"/>
      <c r="AD4320" s="54"/>
      <c r="AE4320" s="54"/>
      <c r="AF4320" s="53"/>
      <c r="AG4320" s="54"/>
      <c r="AH4320" s="54"/>
      <c r="AI4320" s="54"/>
      <c r="AJ4320" s="53"/>
      <c r="AK4320" s="53"/>
      <c r="AL4320" s="53"/>
      <c r="AM4320" s="53"/>
      <c r="AN4320" s="53"/>
      <c r="AO4320" s="53"/>
      <c r="AP4320" s="53"/>
      <c r="AQ4320" s="53"/>
      <c r="AR4320" s="53"/>
      <c r="AS4320" s="53"/>
      <c r="AT4320" s="53"/>
      <c r="AU4320" s="53"/>
      <c r="AV4320" s="53"/>
      <c r="AW4320" s="53"/>
      <c r="AX4320" s="53"/>
      <c r="AY4320" s="53"/>
    </row>
    <row r="4321" spans="18:51">
      <c r="R4321" s="55"/>
      <c r="S4321" s="53"/>
      <c r="T4321" s="53"/>
      <c r="U4321" s="53"/>
      <c r="V4321" s="53"/>
      <c r="W4321" s="53"/>
      <c r="X4321" s="54"/>
      <c r="Y4321" s="54"/>
      <c r="Z4321" s="54"/>
      <c r="AA4321" s="54"/>
      <c r="AB4321" s="54"/>
      <c r="AC4321" s="54"/>
      <c r="AD4321" s="54"/>
      <c r="AE4321" s="54"/>
      <c r="AF4321" s="53"/>
      <c r="AG4321" s="54"/>
      <c r="AH4321" s="54"/>
      <c r="AI4321" s="54"/>
      <c r="AJ4321" s="53"/>
      <c r="AK4321" s="53"/>
      <c r="AL4321" s="53"/>
      <c r="AM4321" s="53"/>
      <c r="AN4321" s="53"/>
      <c r="AO4321" s="53"/>
      <c r="AP4321" s="53"/>
      <c r="AQ4321" s="53"/>
      <c r="AR4321" s="53"/>
      <c r="AS4321" s="53"/>
      <c r="AT4321" s="53"/>
      <c r="AU4321" s="53"/>
      <c r="AV4321" s="53"/>
      <c r="AW4321" s="53"/>
      <c r="AX4321" s="53"/>
      <c r="AY4321" s="53"/>
    </row>
    <row r="4322" spans="18:51">
      <c r="R4322" s="55"/>
      <c r="S4322" s="53"/>
      <c r="T4322" s="53"/>
      <c r="U4322" s="53"/>
      <c r="V4322" s="53"/>
      <c r="W4322" s="53"/>
      <c r="X4322" s="54"/>
      <c r="Y4322" s="54"/>
      <c r="Z4322" s="54"/>
      <c r="AA4322" s="54"/>
      <c r="AB4322" s="54"/>
      <c r="AC4322" s="54"/>
      <c r="AD4322" s="54"/>
      <c r="AE4322" s="54"/>
      <c r="AF4322" s="53"/>
      <c r="AG4322" s="54"/>
      <c r="AH4322" s="54"/>
      <c r="AI4322" s="54"/>
      <c r="AJ4322" s="53"/>
      <c r="AK4322" s="53"/>
      <c r="AL4322" s="53"/>
      <c r="AM4322" s="53"/>
      <c r="AN4322" s="53"/>
      <c r="AO4322" s="53"/>
      <c r="AP4322" s="53"/>
      <c r="AQ4322" s="53"/>
      <c r="AR4322" s="53"/>
      <c r="AS4322" s="53"/>
      <c r="AT4322" s="53"/>
      <c r="AU4322" s="53"/>
      <c r="AV4322" s="53"/>
      <c r="AW4322" s="53"/>
      <c r="AX4322" s="53"/>
      <c r="AY4322" s="53"/>
    </row>
    <row r="4323" spans="18:51">
      <c r="R4323" s="55"/>
      <c r="S4323" s="53"/>
      <c r="T4323" s="53"/>
      <c r="U4323" s="53"/>
      <c r="V4323" s="53"/>
      <c r="W4323" s="53"/>
      <c r="X4323" s="54"/>
      <c r="Y4323" s="54"/>
      <c r="Z4323" s="54"/>
      <c r="AA4323" s="54"/>
      <c r="AB4323" s="54"/>
      <c r="AC4323" s="54"/>
      <c r="AD4323" s="54"/>
      <c r="AE4323" s="54"/>
      <c r="AF4323" s="53"/>
      <c r="AG4323" s="54"/>
      <c r="AH4323" s="54"/>
      <c r="AI4323" s="54"/>
      <c r="AJ4323" s="53"/>
      <c r="AK4323" s="53"/>
      <c r="AL4323" s="53"/>
      <c r="AM4323" s="53"/>
      <c r="AN4323" s="53"/>
      <c r="AO4323" s="53"/>
      <c r="AP4323" s="53"/>
      <c r="AQ4323" s="53"/>
      <c r="AR4323" s="53"/>
      <c r="AS4323" s="53"/>
      <c r="AT4323" s="53"/>
      <c r="AU4323" s="53"/>
      <c r="AV4323" s="53"/>
      <c r="AW4323" s="53"/>
      <c r="AX4323" s="53"/>
      <c r="AY4323" s="53"/>
    </row>
    <row r="4324" spans="18:51">
      <c r="R4324" s="55"/>
      <c r="S4324" s="53"/>
      <c r="T4324" s="53"/>
      <c r="U4324" s="53"/>
      <c r="V4324" s="53"/>
      <c r="W4324" s="53"/>
      <c r="X4324" s="54"/>
      <c r="Y4324" s="54"/>
      <c r="Z4324" s="54"/>
      <c r="AA4324" s="54"/>
      <c r="AB4324" s="54"/>
      <c r="AC4324" s="54"/>
      <c r="AD4324" s="54"/>
      <c r="AE4324" s="54"/>
      <c r="AF4324" s="53"/>
      <c r="AG4324" s="54"/>
      <c r="AH4324" s="54"/>
      <c r="AI4324" s="54"/>
      <c r="AJ4324" s="53"/>
      <c r="AK4324" s="53"/>
      <c r="AL4324" s="53"/>
      <c r="AM4324" s="53"/>
      <c r="AN4324" s="53"/>
      <c r="AO4324" s="53"/>
      <c r="AP4324" s="53"/>
      <c r="AQ4324" s="53"/>
      <c r="AR4324" s="53"/>
      <c r="AS4324" s="53"/>
      <c r="AT4324" s="53"/>
      <c r="AU4324" s="53"/>
      <c r="AV4324" s="53"/>
      <c r="AW4324" s="53"/>
      <c r="AX4324" s="53"/>
      <c r="AY4324" s="53"/>
    </row>
    <row r="4325" spans="18:51">
      <c r="R4325" s="55"/>
      <c r="S4325" s="53"/>
      <c r="T4325" s="53"/>
      <c r="U4325" s="53"/>
      <c r="V4325" s="53"/>
      <c r="W4325" s="53"/>
      <c r="X4325" s="54"/>
      <c r="Y4325" s="54"/>
      <c r="Z4325" s="54"/>
      <c r="AA4325" s="54"/>
      <c r="AB4325" s="54"/>
      <c r="AC4325" s="54"/>
      <c r="AD4325" s="54"/>
      <c r="AE4325" s="54"/>
      <c r="AF4325" s="53"/>
      <c r="AG4325" s="54"/>
      <c r="AH4325" s="54"/>
      <c r="AI4325" s="54"/>
      <c r="AJ4325" s="53"/>
      <c r="AK4325" s="53"/>
      <c r="AL4325" s="53"/>
      <c r="AM4325" s="53"/>
      <c r="AN4325" s="53"/>
      <c r="AO4325" s="53"/>
      <c r="AP4325" s="53"/>
      <c r="AQ4325" s="53"/>
      <c r="AR4325" s="53"/>
      <c r="AS4325" s="53"/>
      <c r="AT4325" s="53"/>
      <c r="AU4325" s="53"/>
      <c r="AV4325" s="53"/>
      <c r="AW4325" s="53"/>
      <c r="AX4325" s="53"/>
      <c r="AY4325" s="53"/>
    </row>
    <row r="4326" spans="18:51">
      <c r="R4326" s="55"/>
      <c r="S4326" s="53"/>
      <c r="T4326" s="53"/>
      <c r="U4326" s="53"/>
      <c r="V4326" s="53"/>
      <c r="W4326" s="53"/>
      <c r="X4326" s="54"/>
      <c r="Y4326" s="54"/>
      <c r="Z4326" s="54"/>
      <c r="AA4326" s="54"/>
      <c r="AB4326" s="54"/>
      <c r="AC4326" s="54"/>
      <c r="AD4326" s="54"/>
      <c r="AE4326" s="54"/>
      <c r="AF4326" s="53"/>
      <c r="AG4326" s="54"/>
      <c r="AH4326" s="54"/>
      <c r="AI4326" s="54"/>
      <c r="AJ4326" s="53"/>
      <c r="AK4326" s="53"/>
      <c r="AL4326" s="53"/>
      <c r="AM4326" s="53"/>
      <c r="AN4326" s="53"/>
      <c r="AO4326" s="53"/>
      <c r="AP4326" s="53"/>
      <c r="AQ4326" s="53"/>
      <c r="AR4326" s="53"/>
      <c r="AS4326" s="53"/>
      <c r="AT4326" s="53"/>
      <c r="AU4326" s="53"/>
      <c r="AV4326" s="53"/>
      <c r="AW4326" s="53"/>
      <c r="AX4326" s="53"/>
      <c r="AY4326" s="53"/>
    </row>
    <row r="4327" spans="18:51">
      <c r="R4327" s="55"/>
      <c r="S4327" s="53"/>
      <c r="T4327" s="53"/>
      <c r="U4327" s="53"/>
      <c r="V4327" s="53"/>
      <c r="W4327" s="53"/>
      <c r="X4327" s="54"/>
      <c r="Y4327" s="54"/>
      <c r="Z4327" s="54"/>
      <c r="AA4327" s="54"/>
      <c r="AB4327" s="54"/>
      <c r="AC4327" s="54"/>
      <c r="AD4327" s="54"/>
      <c r="AE4327" s="54"/>
      <c r="AF4327" s="53"/>
      <c r="AG4327" s="54"/>
      <c r="AH4327" s="54"/>
      <c r="AI4327" s="54"/>
      <c r="AJ4327" s="53"/>
      <c r="AK4327" s="53"/>
      <c r="AL4327" s="53"/>
      <c r="AM4327" s="53"/>
      <c r="AN4327" s="53"/>
      <c r="AO4327" s="53"/>
      <c r="AP4327" s="53"/>
      <c r="AQ4327" s="53"/>
      <c r="AR4327" s="53"/>
      <c r="AS4327" s="53"/>
      <c r="AT4327" s="53"/>
      <c r="AU4327" s="53"/>
      <c r="AV4327" s="53"/>
      <c r="AW4327" s="53"/>
      <c r="AX4327" s="53"/>
      <c r="AY4327" s="53"/>
    </row>
    <row r="4328" spans="18:51">
      <c r="R4328" s="55"/>
      <c r="S4328" s="53"/>
      <c r="T4328" s="53"/>
      <c r="U4328" s="53"/>
      <c r="V4328" s="53"/>
      <c r="W4328" s="53"/>
      <c r="X4328" s="54"/>
      <c r="Y4328" s="54"/>
      <c r="Z4328" s="54"/>
      <c r="AA4328" s="54"/>
      <c r="AB4328" s="54"/>
      <c r="AC4328" s="54"/>
      <c r="AD4328" s="54"/>
      <c r="AE4328" s="54"/>
      <c r="AF4328" s="53"/>
      <c r="AG4328" s="54"/>
      <c r="AH4328" s="54"/>
      <c r="AI4328" s="54"/>
      <c r="AJ4328" s="53"/>
      <c r="AK4328" s="53"/>
      <c r="AL4328" s="53"/>
      <c r="AM4328" s="53"/>
      <c r="AN4328" s="53"/>
      <c r="AO4328" s="53"/>
      <c r="AP4328" s="53"/>
      <c r="AQ4328" s="53"/>
      <c r="AR4328" s="53"/>
      <c r="AS4328" s="53"/>
      <c r="AT4328" s="53"/>
      <c r="AU4328" s="53"/>
      <c r="AV4328" s="53"/>
      <c r="AW4328" s="53"/>
      <c r="AX4328" s="53"/>
      <c r="AY4328" s="53"/>
    </row>
    <row r="4329" spans="18:51">
      <c r="R4329" s="55"/>
      <c r="S4329" s="53"/>
      <c r="T4329" s="53"/>
      <c r="U4329" s="53"/>
      <c r="V4329" s="53"/>
      <c r="W4329" s="53"/>
      <c r="X4329" s="54"/>
      <c r="Y4329" s="54"/>
      <c r="Z4329" s="54"/>
      <c r="AA4329" s="54"/>
      <c r="AB4329" s="54"/>
      <c r="AC4329" s="54"/>
      <c r="AD4329" s="54"/>
      <c r="AE4329" s="54"/>
      <c r="AF4329" s="53"/>
      <c r="AG4329" s="54"/>
      <c r="AH4329" s="54"/>
      <c r="AI4329" s="54"/>
      <c r="AJ4329" s="53"/>
      <c r="AK4329" s="53"/>
      <c r="AL4329" s="53"/>
      <c r="AM4329" s="53"/>
      <c r="AN4329" s="53"/>
      <c r="AO4329" s="53"/>
      <c r="AP4329" s="53"/>
      <c r="AQ4329" s="53"/>
      <c r="AR4329" s="53"/>
      <c r="AS4329" s="53"/>
      <c r="AT4329" s="53"/>
      <c r="AU4329" s="53"/>
      <c r="AV4329" s="53"/>
      <c r="AW4329" s="53"/>
      <c r="AX4329" s="53"/>
      <c r="AY4329" s="53"/>
    </row>
    <row r="4330" spans="18:51">
      <c r="R4330" s="55"/>
      <c r="S4330" s="53"/>
      <c r="T4330" s="53"/>
      <c r="U4330" s="53"/>
      <c r="V4330" s="53"/>
      <c r="W4330" s="53"/>
      <c r="X4330" s="54"/>
      <c r="Y4330" s="54"/>
      <c r="Z4330" s="54"/>
      <c r="AA4330" s="54"/>
      <c r="AB4330" s="54"/>
      <c r="AC4330" s="54"/>
      <c r="AD4330" s="54"/>
      <c r="AE4330" s="54"/>
      <c r="AF4330" s="53"/>
      <c r="AG4330" s="54"/>
      <c r="AH4330" s="54"/>
      <c r="AI4330" s="54"/>
      <c r="AJ4330" s="53"/>
      <c r="AK4330" s="53"/>
      <c r="AL4330" s="53"/>
      <c r="AM4330" s="53"/>
      <c r="AN4330" s="53"/>
      <c r="AO4330" s="53"/>
      <c r="AP4330" s="53"/>
      <c r="AQ4330" s="53"/>
      <c r="AR4330" s="53"/>
      <c r="AS4330" s="53"/>
      <c r="AT4330" s="53"/>
      <c r="AU4330" s="53"/>
      <c r="AV4330" s="53"/>
      <c r="AW4330" s="53"/>
      <c r="AX4330" s="53"/>
      <c r="AY4330" s="53"/>
    </row>
    <row r="4331" spans="18:51">
      <c r="R4331" s="55"/>
      <c r="S4331" s="53"/>
      <c r="T4331" s="53"/>
      <c r="U4331" s="53"/>
      <c r="V4331" s="53"/>
      <c r="W4331" s="53"/>
      <c r="X4331" s="54"/>
      <c r="Y4331" s="54"/>
      <c r="Z4331" s="54"/>
      <c r="AA4331" s="54"/>
      <c r="AB4331" s="54"/>
      <c r="AC4331" s="54"/>
      <c r="AD4331" s="54"/>
      <c r="AE4331" s="54"/>
      <c r="AF4331" s="53"/>
      <c r="AG4331" s="54"/>
      <c r="AH4331" s="54"/>
      <c r="AI4331" s="54"/>
      <c r="AJ4331" s="53"/>
      <c r="AK4331" s="53"/>
      <c r="AL4331" s="53"/>
      <c r="AM4331" s="53"/>
      <c r="AN4331" s="53"/>
      <c r="AO4331" s="53"/>
      <c r="AP4331" s="53"/>
      <c r="AQ4331" s="53"/>
      <c r="AR4331" s="53"/>
      <c r="AS4331" s="53"/>
      <c r="AT4331" s="53"/>
      <c r="AU4331" s="53"/>
      <c r="AV4331" s="53"/>
      <c r="AW4331" s="53"/>
      <c r="AX4331" s="53"/>
      <c r="AY4331" s="53"/>
    </row>
    <row r="4332" spans="18:51">
      <c r="R4332" s="55"/>
      <c r="S4332" s="53"/>
      <c r="T4332" s="53"/>
      <c r="U4332" s="53"/>
      <c r="V4332" s="53"/>
      <c r="W4332" s="53"/>
      <c r="X4332" s="54"/>
      <c r="Y4332" s="54"/>
      <c r="Z4332" s="54"/>
      <c r="AA4332" s="54"/>
      <c r="AB4332" s="54"/>
      <c r="AC4332" s="54"/>
      <c r="AD4332" s="54"/>
      <c r="AE4332" s="54"/>
      <c r="AF4332" s="53"/>
      <c r="AG4332" s="54"/>
      <c r="AH4332" s="54"/>
      <c r="AI4332" s="54"/>
      <c r="AJ4332" s="53"/>
      <c r="AK4332" s="53"/>
      <c r="AL4332" s="53"/>
      <c r="AM4332" s="53"/>
      <c r="AN4332" s="53"/>
      <c r="AO4332" s="53"/>
      <c r="AP4332" s="53"/>
      <c r="AQ4332" s="53"/>
      <c r="AR4332" s="53"/>
      <c r="AS4332" s="53"/>
      <c r="AT4332" s="53"/>
      <c r="AU4332" s="53"/>
      <c r="AV4332" s="53"/>
      <c r="AW4332" s="53"/>
      <c r="AX4332" s="53"/>
      <c r="AY4332" s="53"/>
    </row>
    <row r="4333" spans="18:51">
      <c r="R4333" s="55"/>
      <c r="S4333" s="53"/>
      <c r="T4333" s="53"/>
      <c r="U4333" s="53"/>
      <c r="V4333" s="53"/>
      <c r="W4333" s="53"/>
      <c r="X4333" s="54"/>
      <c r="Y4333" s="54"/>
      <c r="Z4333" s="54"/>
      <c r="AA4333" s="54"/>
      <c r="AB4333" s="54"/>
      <c r="AC4333" s="54"/>
      <c r="AD4333" s="54"/>
      <c r="AE4333" s="54"/>
      <c r="AF4333" s="53"/>
      <c r="AG4333" s="54"/>
      <c r="AH4333" s="54"/>
      <c r="AI4333" s="54"/>
      <c r="AJ4333" s="53"/>
      <c r="AK4333" s="53"/>
      <c r="AL4333" s="53"/>
      <c r="AM4333" s="53"/>
      <c r="AN4333" s="53"/>
      <c r="AO4333" s="53"/>
      <c r="AP4333" s="53"/>
      <c r="AQ4333" s="53"/>
      <c r="AR4333" s="53"/>
      <c r="AS4333" s="53"/>
      <c r="AT4333" s="53"/>
      <c r="AU4333" s="53"/>
      <c r="AV4333" s="53"/>
      <c r="AW4333" s="53"/>
      <c r="AX4333" s="53"/>
      <c r="AY4333" s="53"/>
    </row>
    <row r="4334" spans="18:51">
      <c r="R4334" s="55"/>
      <c r="S4334" s="53"/>
      <c r="T4334" s="53"/>
      <c r="U4334" s="53"/>
      <c r="V4334" s="53"/>
      <c r="W4334" s="53"/>
      <c r="X4334" s="54"/>
      <c r="Y4334" s="54"/>
      <c r="Z4334" s="54"/>
      <c r="AA4334" s="54"/>
      <c r="AB4334" s="54"/>
      <c r="AC4334" s="54"/>
      <c r="AD4334" s="54"/>
      <c r="AE4334" s="54"/>
      <c r="AF4334" s="53"/>
      <c r="AG4334" s="54"/>
      <c r="AH4334" s="54"/>
      <c r="AI4334" s="54"/>
      <c r="AJ4334" s="53"/>
      <c r="AK4334" s="53"/>
      <c r="AL4334" s="53"/>
      <c r="AM4334" s="53"/>
      <c r="AN4334" s="53"/>
      <c r="AO4334" s="53"/>
      <c r="AP4334" s="53"/>
      <c r="AQ4334" s="53"/>
      <c r="AR4334" s="53"/>
      <c r="AS4334" s="53"/>
      <c r="AT4334" s="53"/>
      <c r="AU4334" s="53"/>
      <c r="AV4334" s="53"/>
      <c r="AW4334" s="53"/>
      <c r="AX4334" s="53"/>
      <c r="AY4334" s="53"/>
    </row>
    <row r="4335" spans="18:51">
      <c r="R4335" s="55"/>
      <c r="S4335" s="53"/>
      <c r="T4335" s="53"/>
      <c r="U4335" s="53"/>
      <c r="V4335" s="53"/>
      <c r="W4335" s="53"/>
      <c r="X4335" s="54"/>
      <c r="Y4335" s="54"/>
      <c r="Z4335" s="54"/>
      <c r="AA4335" s="54"/>
      <c r="AB4335" s="54"/>
      <c r="AC4335" s="54"/>
      <c r="AD4335" s="54"/>
      <c r="AE4335" s="54"/>
      <c r="AF4335" s="53"/>
      <c r="AG4335" s="54"/>
      <c r="AH4335" s="54"/>
      <c r="AI4335" s="54"/>
      <c r="AJ4335" s="53"/>
      <c r="AK4335" s="53"/>
      <c r="AL4335" s="53"/>
      <c r="AM4335" s="53"/>
      <c r="AN4335" s="53"/>
      <c r="AO4335" s="53"/>
      <c r="AP4335" s="53"/>
      <c r="AQ4335" s="53"/>
      <c r="AR4335" s="53"/>
      <c r="AS4335" s="53"/>
      <c r="AT4335" s="53"/>
      <c r="AU4335" s="53"/>
      <c r="AV4335" s="53"/>
      <c r="AW4335" s="53"/>
      <c r="AX4335" s="53"/>
      <c r="AY4335" s="53"/>
    </row>
    <row r="4336" spans="18:51">
      <c r="R4336" s="55"/>
      <c r="S4336" s="53"/>
      <c r="T4336" s="53"/>
      <c r="U4336" s="53"/>
      <c r="V4336" s="53"/>
      <c r="W4336" s="53"/>
      <c r="X4336" s="54"/>
      <c r="Y4336" s="54"/>
      <c r="Z4336" s="54"/>
      <c r="AA4336" s="54"/>
      <c r="AB4336" s="54"/>
      <c r="AC4336" s="54"/>
      <c r="AD4336" s="54"/>
      <c r="AE4336" s="54"/>
      <c r="AF4336" s="53"/>
      <c r="AG4336" s="54"/>
      <c r="AH4336" s="54"/>
      <c r="AI4336" s="54"/>
      <c r="AJ4336" s="53"/>
      <c r="AK4336" s="53"/>
      <c r="AL4336" s="53"/>
      <c r="AM4336" s="53"/>
      <c r="AN4336" s="53"/>
      <c r="AO4336" s="53"/>
      <c r="AP4336" s="53"/>
      <c r="AQ4336" s="53"/>
      <c r="AR4336" s="53"/>
      <c r="AS4336" s="53"/>
      <c r="AT4336" s="53"/>
      <c r="AU4336" s="53"/>
      <c r="AV4336" s="53"/>
      <c r="AW4336" s="53"/>
      <c r="AX4336" s="53"/>
      <c r="AY4336" s="53"/>
    </row>
    <row r="4337" spans="18:51">
      <c r="R4337" s="55"/>
      <c r="S4337" s="53"/>
      <c r="T4337" s="53"/>
      <c r="U4337" s="53"/>
      <c r="V4337" s="53"/>
      <c r="W4337" s="53"/>
      <c r="X4337" s="54"/>
      <c r="Y4337" s="54"/>
      <c r="Z4337" s="54"/>
      <c r="AA4337" s="54"/>
      <c r="AB4337" s="54"/>
      <c r="AC4337" s="54"/>
      <c r="AD4337" s="54"/>
      <c r="AE4337" s="54"/>
      <c r="AF4337" s="53"/>
      <c r="AG4337" s="54"/>
      <c r="AH4337" s="54"/>
      <c r="AI4337" s="54"/>
      <c r="AJ4337" s="53"/>
      <c r="AK4337" s="53"/>
      <c r="AL4337" s="53"/>
      <c r="AM4337" s="53"/>
      <c r="AN4337" s="53"/>
      <c r="AO4337" s="53"/>
      <c r="AP4337" s="53"/>
      <c r="AQ4337" s="53"/>
      <c r="AR4337" s="53"/>
      <c r="AS4337" s="53"/>
      <c r="AT4337" s="53"/>
      <c r="AU4337" s="53"/>
      <c r="AV4337" s="53"/>
      <c r="AW4337" s="53"/>
      <c r="AX4337" s="53"/>
      <c r="AY4337" s="53"/>
    </row>
    <row r="4338" spans="18:51">
      <c r="R4338" s="55"/>
      <c r="S4338" s="53"/>
      <c r="T4338" s="53"/>
      <c r="U4338" s="53"/>
      <c r="V4338" s="53"/>
      <c r="W4338" s="53"/>
      <c r="X4338" s="54"/>
      <c r="Y4338" s="54"/>
      <c r="Z4338" s="54"/>
      <c r="AA4338" s="54"/>
      <c r="AB4338" s="54"/>
      <c r="AC4338" s="54"/>
      <c r="AD4338" s="54"/>
      <c r="AE4338" s="54"/>
      <c r="AF4338" s="53"/>
      <c r="AG4338" s="54"/>
      <c r="AH4338" s="54"/>
      <c r="AI4338" s="54"/>
      <c r="AJ4338" s="53"/>
      <c r="AK4338" s="53"/>
      <c r="AL4338" s="53"/>
      <c r="AM4338" s="53"/>
      <c r="AN4338" s="53"/>
      <c r="AO4338" s="53"/>
      <c r="AP4338" s="53"/>
      <c r="AQ4338" s="53"/>
      <c r="AR4338" s="53"/>
      <c r="AS4338" s="53"/>
      <c r="AT4338" s="53"/>
      <c r="AU4338" s="53"/>
      <c r="AV4338" s="53"/>
      <c r="AW4338" s="53"/>
      <c r="AX4338" s="53"/>
      <c r="AY4338" s="53"/>
    </row>
    <row r="4339" spans="18:51">
      <c r="R4339" s="55"/>
      <c r="S4339" s="53"/>
      <c r="T4339" s="53"/>
      <c r="U4339" s="53"/>
      <c r="V4339" s="53"/>
      <c r="W4339" s="53"/>
      <c r="X4339" s="54"/>
      <c r="Y4339" s="54"/>
      <c r="Z4339" s="54"/>
      <c r="AA4339" s="54"/>
      <c r="AB4339" s="54"/>
      <c r="AC4339" s="54"/>
      <c r="AD4339" s="54"/>
      <c r="AE4339" s="54"/>
      <c r="AF4339" s="53"/>
      <c r="AG4339" s="54"/>
      <c r="AH4339" s="54"/>
      <c r="AI4339" s="54"/>
      <c r="AJ4339" s="53"/>
      <c r="AK4339" s="53"/>
      <c r="AL4339" s="53"/>
      <c r="AM4339" s="53"/>
      <c r="AN4339" s="53"/>
      <c r="AO4339" s="53"/>
      <c r="AP4339" s="53"/>
      <c r="AQ4339" s="53"/>
      <c r="AR4339" s="53"/>
      <c r="AS4339" s="53"/>
      <c r="AT4339" s="53"/>
      <c r="AU4339" s="53"/>
      <c r="AV4339" s="53"/>
      <c r="AW4339" s="53"/>
      <c r="AX4339" s="53"/>
      <c r="AY4339" s="53"/>
    </row>
    <row r="4340" spans="18:51">
      <c r="R4340" s="55"/>
      <c r="S4340" s="53"/>
      <c r="T4340" s="53"/>
      <c r="U4340" s="53"/>
      <c r="V4340" s="53"/>
      <c r="W4340" s="53"/>
      <c r="X4340" s="54"/>
      <c r="Y4340" s="54"/>
      <c r="Z4340" s="54"/>
      <c r="AA4340" s="54"/>
      <c r="AB4340" s="54"/>
      <c r="AC4340" s="54"/>
      <c r="AD4340" s="54"/>
      <c r="AE4340" s="54"/>
      <c r="AF4340" s="53"/>
      <c r="AG4340" s="54"/>
      <c r="AH4340" s="54"/>
      <c r="AI4340" s="54"/>
      <c r="AJ4340" s="53"/>
      <c r="AK4340" s="53"/>
      <c r="AL4340" s="53"/>
      <c r="AM4340" s="53"/>
      <c r="AN4340" s="53"/>
      <c r="AO4340" s="53"/>
      <c r="AP4340" s="53"/>
      <c r="AQ4340" s="53"/>
      <c r="AR4340" s="53"/>
      <c r="AS4340" s="53"/>
      <c r="AT4340" s="53"/>
      <c r="AU4340" s="53"/>
      <c r="AV4340" s="53"/>
      <c r="AW4340" s="53"/>
      <c r="AX4340" s="53"/>
      <c r="AY4340" s="53"/>
    </row>
    <row r="4341" spans="18:51">
      <c r="R4341" s="55"/>
      <c r="S4341" s="53"/>
      <c r="T4341" s="53"/>
      <c r="U4341" s="53"/>
      <c r="V4341" s="53"/>
      <c r="W4341" s="53"/>
      <c r="X4341" s="54"/>
      <c r="Y4341" s="54"/>
      <c r="Z4341" s="54"/>
      <c r="AA4341" s="54"/>
      <c r="AB4341" s="54"/>
      <c r="AC4341" s="54"/>
      <c r="AD4341" s="54"/>
      <c r="AE4341" s="54"/>
      <c r="AF4341" s="53"/>
      <c r="AG4341" s="54"/>
      <c r="AH4341" s="54"/>
      <c r="AI4341" s="54"/>
      <c r="AJ4341" s="53"/>
      <c r="AK4341" s="53"/>
      <c r="AL4341" s="53"/>
      <c r="AM4341" s="53"/>
      <c r="AN4341" s="53"/>
      <c r="AO4341" s="53"/>
      <c r="AP4341" s="53"/>
      <c r="AQ4341" s="53"/>
      <c r="AR4341" s="53"/>
      <c r="AS4341" s="53"/>
      <c r="AT4341" s="53"/>
      <c r="AU4341" s="53"/>
      <c r="AV4341" s="53"/>
      <c r="AW4341" s="53"/>
      <c r="AX4341" s="53"/>
      <c r="AY4341" s="53"/>
    </row>
    <row r="4342" spans="18:51">
      <c r="R4342" s="55"/>
      <c r="S4342" s="53"/>
      <c r="T4342" s="53"/>
      <c r="U4342" s="53"/>
      <c r="V4342" s="53"/>
      <c r="W4342" s="53"/>
      <c r="X4342" s="54"/>
      <c r="Y4342" s="54"/>
      <c r="Z4342" s="54"/>
      <c r="AA4342" s="54"/>
      <c r="AB4342" s="54"/>
      <c r="AC4342" s="54"/>
      <c r="AD4342" s="54"/>
      <c r="AE4342" s="54"/>
      <c r="AF4342" s="53"/>
      <c r="AG4342" s="54"/>
      <c r="AH4342" s="54"/>
      <c r="AI4342" s="54"/>
      <c r="AJ4342" s="53"/>
      <c r="AK4342" s="53"/>
      <c r="AL4342" s="53"/>
      <c r="AM4342" s="53"/>
      <c r="AN4342" s="53"/>
      <c r="AO4342" s="53"/>
      <c r="AP4342" s="53"/>
      <c r="AQ4342" s="53"/>
      <c r="AR4342" s="53"/>
      <c r="AS4342" s="53"/>
      <c r="AT4342" s="53"/>
      <c r="AU4342" s="53"/>
      <c r="AV4342" s="53"/>
      <c r="AW4342" s="53"/>
      <c r="AX4342" s="53"/>
      <c r="AY4342" s="53"/>
    </row>
    <row r="4343" spans="18:51">
      <c r="R4343" s="55"/>
      <c r="S4343" s="53"/>
      <c r="T4343" s="53"/>
      <c r="U4343" s="53"/>
      <c r="V4343" s="53"/>
      <c r="W4343" s="53"/>
      <c r="X4343" s="54"/>
      <c r="Y4343" s="54"/>
      <c r="Z4343" s="54"/>
      <c r="AA4343" s="54"/>
      <c r="AB4343" s="54"/>
      <c r="AC4343" s="54"/>
      <c r="AD4343" s="54"/>
      <c r="AE4343" s="54"/>
      <c r="AF4343" s="53"/>
      <c r="AG4343" s="54"/>
      <c r="AH4343" s="54"/>
      <c r="AI4343" s="54"/>
      <c r="AJ4343" s="53"/>
      <c r="AK4343" s="53"/>
      <c r="AL4343" s="53"/>
      <c r="AM4343" s="53"/>
      <c r="AN4343" s="53"/>
      <c r="AO4343" s="53"/>
      <c r="AP4343" s="53"/>
      <c r="AQ4343" s="53"/>
      <c r="AR4343" s="53"/>
      <c r="AS4343" s="53"/>
      <c r="AT4343" s="53"/>
      <c r="AU4343" s="53"/>
      <c r="AV4343" s="53"/>
      <c r="AW4343" s="53"/>
      <c r="AX4343" s="53"/>
      <c r="AY4343" s="53"/>
    </row>
    <row r="4344" spans="18:51">
      <c r="R4344" s="55"/>
      <c r="S4344" s="53"/>
      <c r="T4344" s="53"/>
      <c r="U4344" s="53"/>
      <c r="V4344" s="53"/>
      <c r="W4344" s="53"/>
      <c r="X4344" s="54"/>
      <c r="Y4344" s="54"/>
      <c r="Z4344" s="54"/>
      <c r="AA4344" s="54"/>
      <c r="AB4344" s="54"/>
      <c r="AC4344" s="54"/>
      <c r="AD4344" s="54"/>
      <c r="AE4344" s="54"/>
      <c r="AF4344" s="53"/>
      <c r="AG4344" s="54"/>
      <c r="AH4344" s="54"/>
      <c r="AI4344" s="54"/>
      <c r="AJ4344" s="53"/>
      <c r="AK4344" s="53"/>
      <c r="AL4344" s="53"/>
      <c r="AM4344" s="53"/>
      <c r="AN4344" s="53"/>
      <c r="AO4344" s="53"/>
      <c r="AP4344" s="53"/>
      <c r="AQ4344" s="53"/>
      <c r="AR4344" s="53"/>
      <c r="AS4344" s="53"/>
      <c r="AT4344" s="53"/>
      <c r="AU4344" s="53"/>
      <c r="AV4344" s="53"/>
      <c r="AW4344" s="53"/>
      <c r="AX4344" s="53"/>
      <c r="AY4344" s="53"/>
    </row>
    <row r="4345" spans="18:51">
      <c r="R4345" s="55"/>
      <c r="S4345" s="53"/>
      <c r="T4345" s="53"/>
      <c r="U4345" s="53"/>
      <c r="V4345" s="53"/>
      <c r="W4345" s="53"/>
      <c r="X4345" s="54"/>
      <c r="Y4345" s="54"/>
      <c r="Z4345" s="54"/>
      <c r="AA4345" s="54"/>
      <c r="AB4345" s="54"/>
      <c r="AC4345" s="54"/>
      <c r="AD4345" s="54"/>
      <c r="AE4345" s="54"/>
      <c r="AF4345" s="53"/>
      <c r="AG4345" s="54"/>
      <c r="AH4345" s="54"/>
      <c r="AI4345" s="54"/>
      <c r="AJ4345" s="53"/>
      <c r="AK4345" s="53"/>
      <c r="AL4345" s="53"/>
      <c r="AM4345" s="53"/>
      <c r="AN4345" s="53"/>
      <c r="AO4345" s="53"/>
      <c r="AP4345" s="53"/>
      <c r="AQ4345" s="53"/>
      <c r="AR4345" s="53"/>
      <c r="AS4345" s="53"/>
      <c r="AT4345" s="53"/>
      <c r="AU4345" s="53"/>
      <c r="AV4345" s="53"/>
      <c r="AW4345" s="53"/>
      <c r="AX4345" s="53"/>
      <c r="AY4345" s="53"/>
    </row>
    <row r="4346" spans="18:51">
      <c r="R4346" s="55"/>
      <c r="S4346" s="53"/>
      <c r="T4346" s="53"/>
      <c r="U4346" s="53"/>
      <c r="V4346" s="53"/>
      <c r="W4346" s="53"/>
      <c r="X4346" s="54"/>
      <c r="Y4346" s="54"/>
      <c r="Z4346" s="54"/>
      <c r="AA4346" s="54"/>
      <c r="AB4346" s="54"/>
      <c r="AC4346" s="54"/>
      <c r="AD4346" s="54"/>
      <c r="AE4346" s="54"/>
      <c r="AF4346" s="53"/>
      <c r="AG4346" s="54"/>
      <c r="AH4346" s="54"/>
      <c r="AI4346" s="54"/>
      <c r="AJ4346" s="53"/>
      <c r="AK4346" s="53"/>
      <c r="AL4346" s="53"/>
      <c r="AM4346" s="53"/>
      <c r="AN4346" s="53"/>
      <c r="AO4346" s="53"/>
      <c r="AP4346" s="53"/>
      <c r="AQ4346" s="53"/>
      <c r="AR4346" s="53"/>
      <c r="AS4346" s="53"/>
      <c r="AT4346" s="53"/>
      <c r="AU4346" s="53"/>
      <c r="AV4346" s="53"/>
      <c r="AW4346" s="53"/>
      <c r="AX4346" s="53"/>
      <c r="AY4346" s="53"/>
    </row>
    <row r="4347" spans="18:51">
      <c r="R4347" s="55"/>
      <c r="S4347" s="53"/>
      <c r="T4347" s="53"/>
      <c r="U4347" s="53"/>
      <c r="V4347" s="53"/>
      <c r="W4347" s="53"/>
      <c r="X4347" s="54"/>
      <c r="Y4347" s="54"/>
      <c r="Z4347" s="54"/>
      <c r="AA4347" s="54"/>
      <c r="AB4347" s="54"/>
      <c r="AC4347" s="54"/>
      <c r="AD4347" s="54"/>
      <c r="AE4347" s="54"/>
      <c r="AF4347" s="53"/>
      <c r="AG4347" s="54"/>
      <c r="AH4347" s="54"/>
      <c r="AI4347" s="54"/>
      <c r="AJ4347" s="53"/>
      <c r="AK4347" s="53"/>
      <c r="AL4347" s="53"/>
      <c r="AM4347" s="53"/>
      <c r="AN4347" s="53"/>
      <c r="AO4347" s="53"/>
      <c r="AP4347" s="53"/>
      <c r="AQ4347" s="53"/>
      <c r="AR4347" s="53"/>
      <c r="AS4347" s="53"/>
      <c r="AT4347" s="53"/>
      <c r="AU4347" s="53"/>
      <c r="AV4347" s="53"/>
      <c r="AW4347" s="53"/>
      <c r="AX4347" s="53"/>
      <c r="AY4347" s="53"/>
    </row>
    <row r="4348" spans="18:51">
      <c r="R4348" s="55"/>
      <c r="S4348" s="53"/>
      <c r="T4348" s="53"/>
      <c r="U4348" s="53"/>
      <c r="V4348" s="53"/>
      <c r="W4348" s="53"/>
      <c r="X4348" s="54"/>
      <c r="Y4348" s="54"/>
      <c r="Z4348" s="54"/>
      <c r="AA4348" s="54"/>
      <c r="AB4348" s="54"/>
      <c r="AC4348" s="54"/>
      <c r="AD4348" s="54"/>
      <c r="AE4348" s="54"/>
      <c r="AF4348" s="53"/>
      <c r="AG4348" s="54"/>
      <c r="AH4348" s="54"/>
      <c r="AI4348" s="54"/>
      <c r="AJ4348" s="53"/>
      <c r="AK4348" s="53"/>
      <c r="AL4348" s="53"/>
      <c r="AM4348" s="53"/>
      <c r="AN4348" s="53"/>
      <c r="AO4348" s="53"/>
      <c r="AP4348" s="53"/>
      <c r="AQ4348" s="53"/>
      <c r="AR4348" s="53"/>
      <c r="AS4348" s="53"/>
      <c r="AT4348" s="53"/>
      <c r="AU4348" s="53"/>
      <c r="AV4348" s="53"/>
      <c r="AW4348" s="53"/>
      <c r="AX4348" s="53"/>
      <c r="AY4348" s="53"/>
    </row>
    <row r="4349" spans="18:51">
      <c r="R4349" s="55"/>
      <c r="S4349" s="53"/>
      <c r="T4349" s="53"/>
      <c r="U4349" s="53"/>
      <c r="V4349" s="53"/>
      <c r="W4349" s="53"/>
      <c r="X4349" s="54"/>
      <c r="Y4349" s="54"/>
      <c r="Z4349" s="54"/>
      <c r="AA4349" s="54"/>
      <c r="AB4349" s="54"/>
      <c r="AC4349" s="54"/>
      <c r="AD4349" s="54"/>
      <c r="AE4349" s="54"/>
      <c r="AF4349" s="53"/>
      <c r="AG4349" s="54"/>
      <c r="AH4349" s="54"/>
      <c r="AI4349" s="54"/>
      <c r="AJ4349" s="53"/>
      <c r="AK4349" s="53"/>
      <c r="AL4349" s="53"/>
      <c r="AM4349" s="53"/>
      <c r="AN4349" s="53"/>
      <c r="AO4349" s="53"/>
      <c r="AP4349" s="53"/>
      <c r="AQ4349" s="53"/>
      <c r="AR4349" s="53"/>
      <c r="AS4349" s="53"/>
      <c r="AT4349" s="53"/>
      <c r="AU4349" s="53"/>
      <c r="AV4349" s="53"/>
      <c r="AW4349" s="53"/>
      <c r="AX4349" s="53"/>
      <c r="AY4349" s="53"/>
    </row>
    <row r="4350" spans="18:51">
      <c r="R4350" s="55"/>
      <c r="S4350" s="53"/>
      <c r="T4350" s="53"/>
      <c r="U4350" s="53"/>
      <c r="V4350" s="53"/>
      <c r="W4350" s="53"/>
      <c r="X4350" s="54"/>
      <c r="Y4350" s="54"/>
      <c r="Z4350" s="54"/>
      <c r="AA4350" s="54"/>
      <c r="AB4350" s="54"/>
      <c r="AC4350" s="54"/>
      <c r="AD4350" s="54"/>
      <c r="AE4350" s="54"/>
      <c r="AF4350" s="53"/>
      <c r="AG4350" s="54"/>
      <c r="AH4350" s="54"/>
      <c r="AI4350" s="54"/>
      <c r="AJ4350" s="53"/>
      <c r="AK4350" s="53"/>
      <c r="AL4350" s="53"/>
      <c r="AM4350" s="53"/>
      <c r="AN4350" s="53"/>
      <c r="AO4350" s="53"/>
      <c r="AP4350" s="53"/>
      <c r="AQ4350" s="53"/>
      <c r="AR4350" s="53"/>
      <c r="AS4350" s="53"/>
      <c r="AT4350" s="53"/>
      <c r="AU4350" s="53"/>
      <c r="AV4350" s="53"/>
      <c r="AW4350" s="53"/>
      <c r="AX4350" s="53"/>
      <c r="AY4350" s="53"/>
    </row>
    <row r="4351" spans="18:51">
      <c r="R4351" s="55"/>
      <c r="S4351" s="53"/>
      <c r="T4351" s="53"/>
      <c r="U4351" s="53"/>
      <c r="V4351" s="53"/>
      <c r="W4351" s="53"/>
      <c r="X4351" s="54"/>
      <c r="Y4351" s="54"/>
      <c r="Z4351" s="54"/>
      <c r="AA4351" s="54"/>
      <c r="AB4351" s="54"/>
      <c r="AC4351" s="54"/>
      <c r="AD4351" s="54"/>
      <c r="AE4351" s="54"/>
      <c r="AF4351" s="53"/>
      <c r="AG4351" s="54"/>
      <c r="AH4351" s="54"/>
      <c r="AI4351" s="54"/>
      <c r="AJ4351" s="53"/>
      <c r="AK4351" s="53"/>
      <c r="AL4351" s="53"/>
      <c r="AM4351" s="53"/>
      <c r="AN4351" s="53"/>
      <c r="AO4351" s="53"/>
      <c r="AP4351" s="53"/>
      <c r="AQ4351" s="53"/>
      <c r="AR4351" s="53"/>
      <c r="AS4351" s="53"/>
      <c r="AT4351" s="53"/>
      <c r="AU4351" s="53"/>
      <c r="AV4351" s="53"/>
      <c r="AW4351" s="53"/>
      <c r="AX4351" s="53"/>
      <c r="AY4351" s="53"/>
    </row>
    <row r="4352" spans="18:51">
      <c r="R4352" s="55"/>
      <c r="S4352" s="53"/>
      <c r="T4352" s="53"/>
      <c r="U4352" s="53"/>
      <c r="V4352" s="53"/>
      <c r="W4352" s="53"/>
      <c r="X4352" s="54"/>
      <c r="Y4352" s="54"/>
      <c r="Z4352" s="54"/>
      <c r="AA4352" s="54"/>
      <c r="AB4352" s="54"/>
      <c r="AC4352" s="54"/>
      <c r="AD4352" s="54"/>
      <c r="AE4352" s="54"/>
      <c r="AF4352" s="53"/>
      <c r="AG4352" s="54"/>
      <c r="AH4352" s="54"/>
      <c r="AI4352" s="54"/>
      <c r="AJ4352" s="53"/>
      <c r="AK4352" s="53"/>
      <c r="AL4352" s="53"/>
      <c r="AM4352" s="53"/>
      <c r="AN4352" s="53"/>
      <c r="AO4352" s="53"/>
      <c r="AP4352" s="53"/>
      <c r="AQ4352" s="53"/>
      <c r="AR4352" s="53"/>
      <c r="AS4352" s="53"/>
      <c r="AT4352" s="53"/>
      <c r="AU4352" s="53"/>
      <c r="AV4352" s="53"/>
      <c r="AW4352" s="53"/>
      <c r="AX4352" s="53"/>
      <c r="AY4352" s="53"/>
    </row>
    <row r="4353" spans="18:51">
      <c r="R4353" s="55"/>
      <c r="S4353" s="53"/>
      <c r="T4353" s="53"/>
      <c r="U4353" s="53"/>
      <c r="V4353" s="53"/>
      <c r="W4353" s="53"/>
      <c r="X4353" s="54"/>
      <c r="Y4353" s="54"/>
      <c r="Z4353" s="54"/>
      <c r="AA4353" s="54"/>
      <c r="AB4353" s="54"/>
      <c r="AC4353" s="54"/>
      <c r="AD4353" s="54"/>
      <c r="AE4353" s="54"/>
      <c r="AF4353" s="53"/>
      <c r="AG4353" s="54"/>
      <c r="AH4353" s="54"/>
      <c r="AI4353" s="54"/>
      <c r="AJ4353" s="53"/>
      <c r="AK4353" s="53"/>
      <c r="AL4353" s="53"/>
      <c r="AM4353" s="53"/>
      <c r="AN4353" s="53"/>
      <c r="AO4353" s="53"/>
      <c r="AP4353" s="53"/>
      <c r="AQ4353" s="53"/>
      <c r="AR4353" s="53"/>
      <c r="AS4353" s="53"/>
      <c r="AT4353" s="53"/>
      <c r="AU4353" s="53"/>
      <c r="AV4353" s="53"/>
      <c r="AW4353" s="53"/>
      <c r="AX4353" s="53"/>
      <c r="AY4353" s="53"/>
    </row>
    <row r="4354" spans="18:51">
      <c r="R4354" s="55"/>
      <c r="S4354" s="53"/>
      <c r="T4354" s="53"/>
      <c r="U4354" s="53"/>
      <c r="V4354" s="53"/>
      <c r="W4354" s="53"/>
      <c r="X4354" s="54"/>
      <c r="Y4354" s="54"/>
      <c r="Z4354" s="54"/>
      <c r="AA4354" s="54"/>
      <c r="AB4354" s="54"/>
      <c r="AC4354" s="54"/>
      <c r="AD4354" s="54"/>
      <c r="AE4354" s="54"/>
      <c r="AF4354" s="53"/>
      <c r="AG4354" s="54"/>
      <c r="AH4354" s="54"/>
      <c r="AI4354" s="54"/>
      <c r="AJ4354" s="53"/>
      <c r="AK4354" s="53"/>
      <c r="AL4354" s="53"/>
      <c r="AM4354" s="53"/>
      <c r="AN4354" s="53"/>
      <c r="AO4354" s="53"/>
      <c r="AP4354" s="53"/>
      <c r="AQ4354" s="53"/>
      <c r="AR4354" s="53"/>
      <c r="AS4354" s="53"/>
      <c r="AT4354" s="53"/>
      <c r="AU4354" s="53"/>
      <c r="AV4354" s="53"/>
      <c r="AW4354" s="53"/>
      <c r="AX4354" s="53"/>
      <c r="AY4354" s="53"/>
    </row>
    <row r="4355" spans="18:51">
      <c r="R4355" s="55"/>
      <c r="S4355" s="53"/>
      <c r="T4355" s="53"/>
      <c r="U4355" s="53"/>
      <c r="V4355" s="53"/>
      <c r="W4355" s="53"/>
      <c r="X4355" s="54"/>
      <c r="Y4355" s="54"/>
      <c r="Z4355" s="54"/>
      <c r="AA4355" s="54"/>
      <c r="AB4355" s="54"/>
      <c r="AC4355" s="54"/>
      <c r="AD4355" s="54"/>
      <c r="AE4355" s="54"/>
      <c r="AF4355" s="53"/>
      <c r="AG4355" s="54"/>
      <c r="AH4355" s="54"/>
      <c r="AI4355" s="54"/>
      <c r="AJ4355" s="53"/>
      <c r="AK4355" s="53"/>
      <c r="AL4355" s="53"/>
      <c r="AM4355" s="53"/>
      <c r="AN4355" s="53"/>
      <c r="AO4355" s="53"/>
      <c r="AP4355" s="53"/>
      <c r="AQ4355" s="53"/>
      <c r="AR4355" s="53"/>
      <c r="AS4355" s="53"/>
      <c r="AT4355" s="53"/>
      <c r="AU4355" s="53"/>
      <c r="AV4355" s="53"/>
      <c r="AW4355" s="53"/>
      <c r="AX4355" s="53"/>
      <c r="AY4355" s="53"/>
    </row>
    <row r="4356" spans="18:51">
      <c r="R4356" s="55"/>
      <c r="S4356" s="53"/>
      <c r="T4356" s="53"/>
      <c r="U4356" s="53"/>
      <c r="V4356" s="53"/>
      <c r="W4356" s="53"/>
      <c r="X4356" s="54"/>
      <c r="Y4356" s="54"/>
      <c r="Z4356" s="54"/>
      <c r="AA4356" s="54"/>
      <c r="AB4356" s="54"/>
      <c r="AC4356" s="54"/>
      <c r="AD4356" s="54"/>
      <c r="AE4356" s="54"/>
      <c r="AF4356" s="53"/>
      <c r="AG4356" s="54"/>
      <c r="AH4356" s="54"/>
      <c r="AI4356" s="54"/>
      <c r="AJ4356" s="53"/>
      <c r="AK4356" s="53"/>
      <c r="AL4356" s="53"/>
      <c r="AM4356" s="53"/>
      <c r="AN4356" s="53"/>
      <c r="AO4356" s="53"/>
      <c r="AP4356" s="53"/>
      <c r="AQ4356" s="53"/>
      <c r="AR4356" s="53"/>
      <c r="AS4356" s="53"/>
      <c r="AT4356" s="53"/>
      <c r="AU4356" s="53"/>
      <c r="AV4356" s="53"/>
      <c r="AW4356" s="53"/>
      <c r="AX4356" s="53"/>
      <c r="AY4356" s="53"/>
    </row>
    <row r="4357" spans="18:51">
      <c r="R4357" s="55"/>
      <c r="S4357" s="53"/>
      <c r="T4357" s="53"/>
      <c r="U4357" s="53"/>
      <c r="V4357" s="53"/>
      <c r="W4357" s="53"/>
      <c r="X4357" s="54"/>
      <c r="Y4357" s="54"/>
      <c r="Z4357" s="54"/>
      <c r="AA4357" s="54"/>
      <c r="AB4357" s="54"/>
      <c r="AC4357" s="54"/>
      <c r="AD4357" s="54"/>
      <c r="AE4357" s="54"/>
      <c r="AF4357" s="53"/>
      <c r="AG4357" s="54"/>
      <c r="AH4357" s="54"/>
      <c r="AI4357" s="54"/>
      <c r="AJ4357" s="53"/>
      <c r="AK4357" s="53"/>
      <c r="AL4357" s="53"/>
      <c r="AM4357" s="53"/>
      <c r="AN4357" s="53"/>
      <c r="AO4357" s="53"/>
      <c r="AP4357" s="53"/>
      <c r="AQ4357" s="53"/>
      <c r="AR4357" s="53"/>
      <c r="AS4357" s="53"/>
      <c r="AT4357" s="53"/>
      <c r="AU4357" s="53"/>
      <c r="AV4357" s="53"/>
      <c r="AW4357" s="53"/>
      <c r="AX4357" s="53"/>
      <c r="AY4357" s="53"/>
    </row>
    <row r="4358" spans="18:51">
      <c r="R4358" s="55"/>
      <c r="S4358" s="53"/>
      <c r="T4358" s="53"/>
      <c r="U4358" s="53"/>
      <c r="V4358" s="53"/>
      <c r="W4358" s="53"/>
      <c r="X4358" s="54"/>
      <c r="Y4358" s="54"/>
      <c r="Z4358" s="54"/>
      <c r="AA4358" s="54"/>
      <c r="AB4358" s="54"/>
      <c r="AC4358" s="54"/>
      <c r="AD4358" s="54"/>
      <c r="AE4358" s="54"/>
      <c r="AF4358" s="53"/>
      <c r="AG4358" s="54"/>
      <c r="AH4358" s="54"/>
      <c r="AI4358" s="54"/>
      <c r="AJ4358" s="53"/>
      <c r="AK4358" s="53"/>
      <c r="AL4358" s="53"/>
      <c r="AM4358" s="53"/>
      <c r="AN4358" s="53"/>
      <c r="AO4358" s="53"/>
      <c r="AP4358" s="53"/>
      <c r="AQ4358" s="53"/>
      <c r="AR4358" s="53"/>
      <c r="AS4358" s="53"/>
      <c r="AT4358" s="53"/>
      <c r="AU4358" s="53"/>
      <c r="AV4358" s="53"/>
      <c r="AW4358" s="53"/>
      <c r="AX4358" s="53"/>
      <c r="AY4358" s="53"/>
    </row>
    <row r="4359" spans="18:51">
      <c r="R4359" s="55"/>
      <c r="S4359" s="53"/>
      <c r="T4359" s="53"/>
      <c r="U4359" s="53"/>
      <c r="V4359" s="53"/>
      <c r="W4359" s="53"/>
      <c r="X4359" s="54"/>
      <c r="Y4359" s="54"/>
      <c r="Z4359" s="54"/>
      <c r="AA4359" s="54"/>
      <c r="AB4359" s="54"/>
      <c r="AC4359" s="54"/>
      <c r="AD4359" s="54"/>
      <c r="AE4359" s="54"/>
      <c r="AF4359" s="53"/>
      <c r="AG4359" s="54"/>
      <c r="AH4359" s="54"/>
      <c r="AI4359" s="54"/>
      <c r="AJ4359" s="53"/>
      <c r="AK4359" s="53"/>
      <c r="AL4359" s="53"/>
      <c r="AM4359" s="53"/>
      <c r="AN4359" s="53"/>
      <c r="AO4359" s="53"/>
      <c r="AP4359" s="53"/>
      <c r="AQ4359" s="53"/>
      <c r="AR4359" s="53"/>
      <c r="AS4359" s="53"/>
      <c r="AT4359" s="53"/>
      <c r="AU4359" s="53"/>
      <c r="AV4359" s="53"/>
      <c r="AW4359" s="53"/>
      <c r="AX4359" s="53"/>
      <c r="AY4359" s="53"/>
    </row>
    <row r="4360" spans="18:51">
      <c r="R4360" s="55"/>
      <c r="S4360" s="53"/>
      <c r="T4360" s="53"/>
      <c r="U4360" s="53"/>
      <c r="V4360" s="53"/>
      <c r="W4360" s="53"/>
      <c r="X4360" s="54"/>
      <c r="Y4360" s="54"/>
      <c r="Z4360" s="54"/>
      <c r="AA4360" s="54"/>
      <c r="AB4360" s="54"/>
      <c r="AC4360" s="54"/>
      <c r="AD4360" s="54"/>
      <c r="AE4360" s="54"/>
      <c r="AF4360" s="53"/>
      <c r="AG4360" s="54"/>
      <c r="AH4360" s="54"/>
      <c r="AI4360" s="54"/>
      <c r="AJ4360" s="53"/>
      <c r="AK4360" s="53"/>
      <c r="AL4360" s="53"/>
      <c r="AM4360" s="53"/>
      <c r="AN4360" s="53"/>
      <c r="AO4360" s="53"/>
      <c r="AP4360" s="53"/>
      <c r="AQ4360" s="53"/>
      <c r="AR4360" s="53"/>
      <c r="AS4360" s="53"/>
      <c r="AT4360" s="53"/>
      <c r="AU4360" s="53"/>
      <c r="AV4360" s="53"/>
      <c r="AW4360" s="53"/>
      <c r="AX4360" s="53"/>
      <c r="AY4360" s="53"/>
    </row>
    <row r="4361" spans="18:51">
      <c r="R4361" s="55"/>
      <c r="S4361" s="53"/>
      <c r="T4361" s="53"/>
      <c r="U4361" s="53"/>
      <c r="V4361" s="53"/>
      <c r="W4361" s="53"/>
      <c r="X4361" s="54"/>
      <c r="Y4361" s="54"/>
      <c r="Z4361" s="54"/>
      <c r="AA4361" s="54"/>
      <c r="AB4361" s="54"/>
      <c r="AC4361" s="54"/>
      <c r="AD4361" s="54"/>
      <c r="AE4361" s="54"/>
      <c r="AF4361" s="53"/>
      <c r="AG4361" s="54"/>
      <c r="AH4361" s="54"/>
      <c r="AI4361" s="54"/>
      <c r="AJ4361" s="53"/>
      <c r="AK4361" s="53"/>
      <c r="AL4361" s="53"/>
      <c r="AM4361" s="53"/>
      <c r="AN4361" s="53"/>
      <c r="AO4361" s="53"/>
      <c r="AP4361" s="53"/>
      <c r="AQ4361" s="53"/>
      <c r="AR4361" s="53"/>
      <c r="AS4361" s="53"/>
      <c r="AT4361" s="53"/>
      <c r="AU4361" s="53"/>
      <c r="AV4361" s="53"/>
      <c r="AW4361" s="53"/>
      <c r="AX4361" s="53"/>
      <c r="AY4361" s="53"/>
    </row>
    <row r="4362" spans="18:51">
      <c r="R4362" s="55"/>
      <c r="S4362" s="53"/>
      <c r="T4362" s="53"/>
      <c r="U4362" s="53"/>
      <c r="V4362" s="53"/>
      <c r="W4362" s="53"/>
      <c r="X4362" s="54"/>
      <c r="Y4362" s="54"/>
      <c r="Z4362" s="54"/>
      <c r="AA4362" s="54"/>
      <c r="AB4362" s="54"/>
      <c r="AC4362" s="54"/>
      <c r="AD4362" s="54"/>
      <c r="AE4362" s="54"/>
      <c r="AF4362" s="53"/>
      <c r="AG4362" s="54"/>
      <c r="AH4362" s="54"/>
      <c r="AI4362" s="54"/>
      <c r="AJ4362" s="53"/>
      <c r="AK4362" s="53"/>
      <c r="AL4362" s="53"/>
      <c r="AM4362" s="53"/>
      <c r="AN4362" s="53"/>
      <c r="AO4362" s="53"/>
      <c r="AP4362" s="53"/>
      <c r="AQ4362" s="53"/>
      <c r="AR4362" s="53"/>
      <c r="AS4362" s="53"/>
      <c r="AT4362" s="53"/>
      <c r="AU4362" s="53"/>
      <c r="AV4362" s="53"/>
      <c r="AW4362" s="53"/>
      <c r="AX4362" s="53"/>
      <c r="AY4362" s="53"/>
    </row>
    <row r="4363" spans="18:51">
      <c r="R4363" s="55"/>
      <c r="S4363" s="53"/>
      <c r="T4363" s="53"/>
      <c r="U4363" s="53"/>
      <c r="V4363" s="53"/>
      <c r="W4363" s="53"/>
      <c r="X4363" s="54"/>
      <c r="Y4363" s="54"/>
      <c r="Z4363" s="54"/>
      <c r="AA4363" s="54"/>
      <c r="AB4363" s="54"/>
      <c r="AC4363" s="54"/>
      <c r="AD4363" s="54"/>
      <c r="AE4363" s="54"/>
      <c r="AF4363" s="53"/>
      <c r="AG4363" s="54"/>
      <c r="AH4363" s="54"/>
      <c r="AI4363" s="54"/>
      <c r="AJ4363" s="53"/>
      <c r="AK4363" s="53"/>
      <c r="AL4363" s="53"/>
      <c r="AM4363" s="53"/>
      <c r="AN4363" s="53"/>
      <c r="AO4363" s="53"/>
      <c r="AP4363" s="53"/>
      <c r="AQ4363" s="53"/>
      <c r="AR4363" s="53"/>
      <c r="AS4363" s="53"/>
      <c r="AT4363" s="53"/>
      <c r="AU4363" s="53"/>
      <c r="AV4363" s="53"/>
      <c r="AW4363" s="53"/>
      <c r="AX4363" s="53"/>
      <c r="AY4363" s="53"/>
    </row>
    <row r="4364" spans="18:51">
      <c r="R4364" s="55"/>
      <c r="S4364" s="53"/>
      <c r="T4364" s="53"/>
      <c r="U4364" s="53"/>
      <c r="V4364" s="53"/>
      <c r="W4364" s="53"/>
      <c r="X4364" s="54"/>
      <c r="Y4364" s="54"/>
      <c r="Z4364" s="54"/>
      <c r="AA4364" s="54"/>
      <c r="AB4364" s="54"/>
      <c r="AC4364" s="54"/>
      <c r="AD4364" s="54"/>
      <c r="AE4364" s="54"/>
      <c r="AF4364" s="53"/>
      <c r="AG4364" s="54"/>
      <c r="AH4364" s="54"/>
      <c r="AI4364" s="54"/>
      <c r="AJ4364" s="53"/>
      <c r="AK4364" s="53"/>
      <c r="AL4364" s="53"/>
      <c r="AM4364" s="53"/>
      <c r="AN4364" s="53"/>
      <c r="AO4364" s="53"/>
      <c r="AP4364" s="53"/>
      <c r="AQ4364" s="53"/>
      <c r="AR4364" s="53"/>
      <c r="AS4364" s="53"/>
      <c r="AT4364" s="53"/>
      <c r="AU4364" s="53"/>
      <c r="AV4364" s="53"/>
      <c r="AW4364" s="53"/>
      <c r="AX4364" s="53"/>
      <c r="AY4364" s="53"/>
    </row>
    <row r="4365" spans="18:51">
      <c r="R4365" s="55"/>
      <c r="S4365" s="53"/>
      <c r="T4365" s="53"/>
      <c r="U4365" s="53"/>
      <c r="V4365" s="53"/>
      <c r="W4365" s="53"/>
      <c r="X4365" s="54"/>
      <c r="Y4365" s="54"/>
      <c r="Z4365" s="54"/>
      <c r="AA4365" s="54"/>
      <c r="AB4365" s="54"/>
      <c r="AC4365" s="54"/>
      <c r="AD4365" s="54"/>
      <c r="AE4365" s="54"/>
      <c r="AF4365" s="53"/>
      <c r="AG4365" s="54"/>
      <c r="AH4365" s="54"/>
      <c r="AI4365" s="54"/>
      <c r="AJ4365" s="53"/>
      <c r="AK4365" s="53"/>
      <c r="AL4365" s="53"/>
      <c r="AM4365" s="53"/>
      <c r="AN4365" s="53"/>
      <c r="AO4365" s="53"/>
      <c r="AP4365" s="53"/>
      <c r="AQ4365" s="53"/>
      <c r="AR4365" s="53"/>
      <c r="AS4365" s="53"/>
      <c r="AT4365" s="53"/>
      <c r="AU4365" s="53"/>
      <c r="AV4365" s="53"/>
      <c r="AW4365" s="53"/>
      <c r="AX4365" s="53"/>
      <c r="AY4365" s="53"/>
    </row>
    <row r="4366" spans="18:51">
      <c r="R4366" s="55"/>
      <c r="S4366" s="53"/>
      <c r="T4366" s="53"/>
      <c r="U4366" s="53"/>
      <c r="V4366" s="53"/>
      <c r="W4366" s="53"/>
      <c r="X4366" s="54"/>
      <c r="Y4366" s="54"/>
      <c r="Z4366" s="54"/>
      <c r="AA4366" s="54"/>
      <c r="AB4366" s="54"/>
      <c r="AC4366" s="54"/>
      <c r="AD4366" s="54"/>
      <c r="AE4366" s="54"/>
      <c r="AF4366" s="53"/>
      <c r="AG4366" s="54"/>
      <c r="AH4366" s="54"/>
      <c r="AI4366" s="54"/>
      <c r="AJ4366" s="53"/>
      <c r="AK4366" s="53"/>
      <c r="AL4366" s="53"/>
      <c r="AM4366" s="53"/>
      <c r="AN4366" s="53"/>
      <c r="AO4366" s="53"/>
      <c r="AP4366" s="53"/>
      <c r="AQ4366" s="53"/>
      <c r="AR4366" s="53"/>
      <c r="AS4366" s="53"/>
      <c r="AT4366" s="53"/>
      <c r="AU4366" s="53"/>
      <c r="AV4366" s="53"/>
      <c r="AW4366" s="53"/>
      <c r="AX4366" s="53"/>
      <c r="AY4366" s="53"/>
    </row>
    <row r="4367" spans="18:51">
      <c r="R4367" s="55"/>
      <c r="S4367" s="53"/>
      <c r="T4367" s="53"/>
      <c r="U4367" s="53"/>
      <c r="V4367" s="53"/>
      <c r="W4367" s="53"/>
      <c r="X4367" s="54"/>
      <c r="Y4367" s="54"/>
      <c r="Z4367" s="54"/>
      <c r="AA4367" s="54"/>
      <c r="AB4367" s="54"/>
      <c r="AC4367" s="54"/>
      <c r="AD4367" s="54"/>
      <c r="AE4367" s="54"/>
      <c r="AF4367" s="53"/>
      <c r="AG4367" s="54"/>
      <c r="AH4367" s="54"/>
      <c r="AI4367" s="54"/>
      <c r="AJ4367" s="53"/>
      <c r="AK4367" s="53"/>
      <c r="AL4367" s="53"/>
      <c r="AM4367" s="53"/>
      <c r="AN4367" s="53"/>
      <c r="AO4367" s="53"/>
      <c r="AP4367" s="53"/>
      <c r="AQ4367" s="53"/>
      <c r="AR4367" s="53"/>
      <c r="AS4367" s="53"/>
      <c r="AT4367" s="53"/>
      <c r="AU4367" s="53"/>
      <c r="AV4367" s="53"/>
      <c r="AW4367" s="53"/>
      <c r="AX4367" s="53"/>
      <c r="AY4367" s="53"/>
    </row>
    <row r="4368" spans="18:51">
      <c r="R4368" s="55"/>
      <c r="S4368" s="53"/>
      <c r="T4368" s="53"/>
      <c r="U4368" s="53"/>
      <c r="V4368" s="53"/>
      <c r="W4368" s="53"/>
      <c r="X4368" s="54"/>
      <c r="Y4368" s="54"/>
      <c r="Z4368" s="54"/>
      <c r="AA4368" s="54"/>
      <c r="AB4368" s="54"/>
      <c r="AC4368" s="54"/>
      <c r="AD4368" s="54"/>
      <c r="AE4368" s="54"/>
      <c r="AF4368" s="53"/>
      <c r="AG4368" s="54"/>
      <c r="AH4368" s="54"/>
      <c r="AI4368" s="54"/>
      <c r="AJ4368" s="53"/>
      <c r="AK4368" s="53"/>
      <c r="AL4368" s="53"/>
      <c r="AM4368" s="53"/>
      <c r="AN4368" s="53"/>
      <c r="AO4368" s="53"/>
      <c r="AP4368" s="53"/>
      <c r="AQ4368" s="53"/>
      <c r="AR4368" s="53"/>
      <c r="AS4368" s="53"/>
      <c r="AT4368" s="53"/>
      <c r="AU4368" s="53"/>
      <c r="AV4368" s="53"/>
      <c r="AW4368" s="53"/>
      <c r="AX4368" s="53"/>
      <c r="AY4368" s="53"/>
    </row>
    <row r="4369" spans="18:51">
      <c r="R4369" s="55"/>
      <c r="S4369" s="53"/>
      <c r="T4369" s="53"/>
      <c r="U4369" s="53"/>
      <c r="V4369" s="53"/>
      <c r="W4369" s="53"/>
      <c r="X4369" s="54"/>
      <c r="Y4369" s="54"/>
      <c r="Z4369" s="54"/>
      <c r="AA4369" s="54"/>
      <c r="AB4369" s="54"/>
      <c r="AC4369" s="54"/>
      <c r="AD4369" s="54"/>
      <c r="AE4369" s="54"/>
      <c r="AF4369" s="53"/>
      <c r="AG4369" s="54"/>
      <c r="AH4369" s="54"/>
      <c r="AI4369" s="54"/>
      <c r="AJ4369" s="53"/>
      <c r="AK4369" s="53"/>
      <c r="AL4369" s="53"/>
      <c r="AM4369" s="53"/>
      <c r="AN4369" s="53"/>
      <c r="AO4369" s="53"/>
      <c r="AP4369" s="53"/>
      <c r="AQ4369" s="53"/>
      <c r="AR4369" s="53"/>
      <c r="AS4369" s="53"/>
      <c r="AT4369" s="53"/>
      <c r="AU4369" s="53"/>
      <c r="AV4369" s="53"/>
      <c r="AW4369" s="53"/>
      <c r="AX4369" s="53"/>
      <c r="AY4369" s="53"/>
    </row>
    <row r="4370" spans="18:51">
      <c r="R4370" s="55"/>
      <c r="S4370" s="53"/>
      <c r="T4370" s="53"/>
      <c r="U4370" s="53"/>
      <c r="V4370" s="53"/>
      <c r="W4370" s="53"/>
      <c r="X4370" s="54"/>
      <c r="Y4370" s="54"/>
      <c r="Z4370" s="54"/>
      <c r="AA4370" s="54"/>
      <c r="AB4370" s="54"/>
      <c r="AC4370" s="54"/>
      <c r="AD4370" s="54"/>
      <c r="AE4370" s="54"/>
      <c r="AF4370" s="53"/>
      <c r="AG4370" s="54"/>
      <c r="AH4370" s="54"/>
      <c r="AI4370" s="54"/>
      <c r="AJ4370" s="53"/>
      <c r="AK4370" s="53"/>
      <c r="AL4370" s="53"/>
      <c r="AM4370" s="53"/>
      <c r="AN4370" s="53"/>
      <c r="AO4370" s="53"/>
      <c r="AP4370" s="53"/>
      <c r="AQ4370" s="53"/>
      <c r="AR4370" s="53"/>
      <c r="AS4370" s="53"/>
      <c r="AT4370" s="53"/>
      <c r="AU4370" s="53"/>
      <c r="AV4370" s="53"/>
      <c r="AW4370" s="53"/>
      <c r="AX4370" s="53"/>
      <c r="AY4370" s="53"/>
    </row>
    <row r="4371" spans="18:51">
      <c r="R4371" s="55"/>
      <c r="S4371" s="53"/>
      <c r="T4371" s="53"/>
      <c r="U4371" s="53"/>
      <c r="V4371" s="53"/>
      <c r="W4371" s="53"/>
      <c r="X4371" s="54"/>
      <c r="Y4371" s="54"/>
      <c r="Z4371" s="54"/>
      <c r="AA4371" s="54"/>
      <c r="AB4371" s="54"/>
      <c r="AC4371" s="54"/>
      <c r="AD4371" s="54"/>
      <c r="AE4371" s="54"/>
      <c r="AF4371" s="53"/>
      <c r="AG4371" s="54"/>
      <c r="AH4371" s="54"/>
      <c r="AI4371" s="54"/>
      <c r="AJ4371" s="53"/>
      <c r="AK4371" s="53"/>
      <c r="AL4371" s="53"/>
      <c r="AM4371" s="53"/>
      <c r="AN4371" s="53"/>
      <c r="AO4371" s="53"/>
      <c r="AP4371" s="53"/>
      <c r="AQ4371" s="53"/>
      <c r="AR4371" s="53"/>
      <c r="AS4371" s="53"/>
      <c r="AT4371" s="53"/>
      <c r="AU4371" s="53"/>
      <c r="AV4371" s="53"/>
      <c r="AW4371" s="53"/>
      <c r="AX4371" s="53"/>
      <c r="AY4371" s="53"/>
    </row>
    <row r="4372" spans="18:51">
      <c r="R4372" s="55"/>
      <c r="S4372" s="53"/>
      <c r="T4372" s="53"/>
      <c r="U4372" s="53"/>
      <c r="V4372" s="53"/>
      <c r="W4372" s="53"/>
      <c r="X4372" s="54"/>
      <c r="Y4372" s="54"/>
      <c r="Z4372" s="54"/>
      <c r="AA4372" s="54"/>
      <c r="AB4372" s="54"/>
      <c r="AC4372" s="54"/>
      <c r="AD4372" s="54"/>
      <c r="AE4372" s="54"/>
      <c r="AF4372" s="53"/>
      <c r="AG4372" s="54"/>
      <c r="AH4372" s="54"/>
      <c r="AI4372" s="54"/>
      <c r="AJ4372" s="53"/>
      <c r="AK4372" s="53"/>
      <c r="AL4372" s="53"/>
      <c r="AM4372" s="53"/>
      <c r="AN4372" s="53"/>
      <c r="AO4372" s="53"/>
      <c r="AP4372" s="53"/>
      <c r="AQ4372" s="53"/>
      <c r="AR4372" s="53"/>
      <c r="AS4372" s="53"/>
      <c r="AT4372" s="53"/>
      <c r="AU4372" s="53"/>
      <c r="AV4372" s="53"/>
      <c r="AW4372" s="53"/>
      <c r="AX4372" s="53"/>
      <c r="AY4372" s="53"/>
    </row>
    <row r="4373" spans="18:51">
      <c r="R4373" s="55"/>
      <c r="S4373" s="53"/>
      <c r="T4373" s="53"/>
      <c r="U4373" s="53"/>
      <c r="V4373" s="53"/>
      <c r="W4373" s="53"/>
      <c r="X4373" s="54"/>
      <c r="Y4373" s="54"/>
      <c r="Z4373" s="54"/>
      <c r="AA4373" s="54"/>
      <c r="AB4373" s="54"/>
      <c r="AC4373" s="54"/>
      <c r="AD4373" s="54"/>
      <c r="AE4373" s="54"/>
      <c r="AF4373" s="53"/>
      <c r="AG4373" s="54"/>
      <c r="AH4373" s="54"/>
      <c r="AI4373" s="54"/>
      <c r="AJ4373" s="53"/>
      <c r="AK4373" s="53"/>
      <c r="AL4373" s="53"/>
      <c r="AM4373" s="53"/>
      <c r="AN4373" s="53"/>
      <c r="AO4373" s="53"/>
      <c r="AP4373" s="53"/>
      <c r="AQ4373" s="53"/>
      <c r="AR4373" s="53"/>
      <c r="AS4373" s="53"/>
      <c r="AT4373" s="53"/>
      <c r="AU4373" s="53"/>
      <c r="AV4373" s="53"/>
      <c r="AW4373" s="53"/>
      <c r="AX4373" s="53"/>
      <c r="AY4373" s="53"/>
    </row>
    <row r="4374" spans="18:51">
      <c r="R4374" s="55"/>
      <c r="S4374" s="53"/>
      <c r="T4374" s="53"/>
      <c r="U4374" s="53"/>
      <c r="V4374" s="53"/>
      <c r="W4374" s="53"/>
      <c r="X4374" s="54"/>
      <c r="Y4374" s="54"/>
      <c r="Z4374" s="54"/>
      <c r="AA4374" s="54"/>
      <c r="AB4374" s="54"/>
      <c r="AC4374" s="54"/>
      <c r="AD4374" s="54"/>
      <c r="AE4374" s="54"/>
      <c r="AF4374" s="53"/>
      <c r="AG4374" s="54"/>
      <c r="AH4374" s="54"/>
      <c r="AI4374" s="54"/>
      <c r="AJ4374" s="53"/>
      <c r="AK4374" s="53"/>
      <c r="AL4374" s="53"/>
      <c r="AM4374" s="53"/>
      <c r="AN4374" s="53"/>
      <c r="AO4374" s="53"/>
      <c r="AP4374" s="53"/>
      <c r="AQ4374" s="53"/>
      <c r="AR4374" s="53"/>
      <c r="AS4374" s="53"/>
      <c r="AT4374" s="53"/>
      <c r="AU4374" s="53"/>
      <c r="AV4374" s="53"/>
      <c r="AW4374" s="53"/>
      <c r="AX4374" s="53"/>
      <c r="AY4374" s="53"/>
    </row>
    <row r="4375" spans="18:51">
      <c r="R4375" s="55"/>
      <c r="S4375" s="53"/>
      <c r="T4375" s="53"/>
      <c r="U4375" s="53"/>
      <c r="V4375" s="53"/>
      <c r="W4375" s="53"/>
      <c r="X4375" s="54"/>
      <c r="Y4375" s="54"/>
      <c r="Z4375" s="54"/>
      <c r="AA4375" s="54"/>
      <c r="AB4375" s="54"/>
      <c r="AC4375" s="54"/>
      <c r="AD4375" s="54"/>
      <c r="AE4375" s="54"/>
      <c r="AF4375" s="53"/>
      <c r="AG4375" s="54"/>
      <c r="AH4375" s="54"/>
      <c r="AI4375" s="54"/>
      <c r="AJ4375" s="53"/>
      <c r="AK4375" s="53"/>
      <c r="AL4375" s="53"/>
      <c r="AM4375" s="53"/>
      <c r="AN4375" s="53"/>
      <c r="AO4375" s="53"/>
      <c r="AP4375" s="53"/>
      <c r="AQ4375" s="53"/>
      <c r="AR4375" s="53"/>
      <c r="AS4375" s="53"/>
      <c r="AT4375" s="53"/>
      <c r="AU4375" s="53"/>
      <c r="AV4375" s="53"/>
      <c r="AW4375" s="53"/>
      <c r="AX4375" s="53"/>
      <c r="AY4375" s="53"/>
    </row>
    <row r="4376" spans="18:51">
      <c r="R4376" s="55"/>
      <c r="S4376" s="53"/>
      <c r="T4376" s="53"/>
      <c r="U4376" s="53"/>
      <c r="V4376" s="53"/>
      <c r="W4376" s="53"/>
      <c r="X4376" s="54"/>
      <c r="Y4376" s="54"/>
      <c r="Z4376" s="54"/>
      <c r="AA4376" s="54"/>
      <c r="AB4376" s="54"/>
      <c r="AC4376" s="54"/>
      <c r="AD4376" s="54"/>
      <c r="AE4376" s="54"/>
      <c r="AF4376" s="53"/>
      <c r="AG4376" s="54"/>
      <c r="AH4376" s="54"/>
      <c r="AI4376" s="54"/>
      <c r="AJ4376" s="53"/>
      <c r="AK4376" s="53"/>
      <c r="AL4376" s="53"/>
      <c r="AM4376" s="53"/>
      <c r="AN4376" s="53"/>
      <c r="AO4376" s="53"/>
      <c r="AP4376" s="53"/>
      <c r="AQ4376" s="53"/>
      <c r="AR4376" s="53"/>
      <c r="AS4376" s="53"/>
      <c r="AT4376" s="53"/>
      <c r="AU4376" s="53"/>
      <c r="AV4376" s="53"/>
      <c r="AW4376" s="53"/>
      <c r="AX4376" s="53"/>
      <c r="AY4376" s="53"/>
    </row>
    <row r="4377" spans="18:51">
      <c r="R4377" s="55"/>
      <c r="S4377" s="53"/>
      <c r="T4377" s="53"/>
      <c r="U4377" s="53"/>
      <c r="V4377" s="53"/>
      <c r="W4377" s="53"/>
      <c r="X4377" s="54"/>
      <c r="Y4377" s="54"/>
      <c r="Z4377" s="54"/>
      <c r="AA4377" s="54"/>
      <c r="AB4377" s="54"/>
      <c r="AC4377" s="54"/>
      <c r="AD4377" s="54"/>
      <c r="AE4377" s="54"/>
      <c r="AF4377" s="53"/>
      <c r="AG4377" s="54"/>
      <c r="AH4377" s="54"/>
      <c r="AI4377" s="54"/>
      <c r="AJ4377" s="53"/>
      <c r="AK4377" s="53"/>
      <c r="AL4377" s="53"/>
      <c r="AM4377" s="53"/>
      <c r="AN4377" s="53"/>
      <c r="AO4377" s="53"/>
      <c r="AP4377" s="53"/>
      <c r="AQ4377" s="53"/>
      <c r="AR4377" s="53"/>
      <c r="AS4377" s="53"/>
      <c r="AT4377" s="53"/>
      <c r="AU4377" s="53"/>
      <c r="AV4377" s="53"/>
      <c r="AW4377" s="53"/>
      <c r="AX4377" s="53"/>
      <c r="AY4377" s="53"/>
    </row>
    <row r="4378" spans="18:51">
      <c r="R4378" s="55"/>
      <c r="S4378" s="53"/>
      <c r="T4378" s="53"/>
      <c r="U4378" s="53"/>
      <c r="V4378" s="53"/>
      <c r="W4378" s="53"/>
      <c r="X4378" s="54"/>
      <c r="Y4378" s="54"/>
      <c r="Z4378" s="54"/>
      <c r="AA4378" s="54"/>
      <c r="AB4378" s="54"/>
      <c r="AC4378" s="54"/>
      <c r="AD4378" s="54"/>
      <c r="AE4378" s="54"/>
      <c r="AF4378" s="53"/>
      <c r="AG4378" s="54"/>
      <c r="AH4378" s="54"/>
      <c r="AI4378" s="54"/>
      <c r="AJ4378" s="53"/>
      <c r="AK4378" s="53"/>
      <c r="AL4378" s="53"/>
      <c r="AM4378" s="53"/>
      <c r="AN4378" s="53"/>
      <c r="AO4378" s="53"/>
      <c r="AP4378" s="53"/>
      <c r="AQ4378" s="53"/>
      <c r="AR4378" s="53"/>
      <c r="AS4378" s="53"/>
      <c r="AT4378" s="53"/>
      <c r="AU4378" s="53"/>
      <c r="AV4378" s="53"/>
      <c r="AW4378" s="53"/>
      <c r="AX4378" s="53"/>
      <c r="AY4378" s="53"/>
    </row>
    <row r="4379" spans="18:51">
      <c r="R4379" s="55"/>
      <c r="S4379" s="53"/>
      <c r="T4379" s="53"/>
      <c r="U4379" s="53"/>
      <c r="V4379" s="53"/>
      <c r="W4379" s="53"/>
      <c r="X4379" s="54"/>
      <c r="Y4379" s="54"/>
      <c r="Z4379" s="54"/>
      <c r="AA4379" s="54"/>
      <c r="AB4379" s="54"/>
      <c r="AC4379" s="54"/>
      <c r="AD4379" s="54"/>
      <c r="AE4379" s="54"/>
      <c r="AF4379" s="53"/>
      <c r="AG4379" s="54"/>
      <c r="AH4379" s="54"/>
      <c r="AI4379" s="54"/>
      <c r="AJ4379" s="53"/>
      <c r="AK4379" s="53"/>
      <c r="AL4379" s="53"/>
      <c r="AM4379" s="53"/>
      <c r="AN4379" s="53"/>
      <c r="AO4379" s="53"/>
      <c r="AP4379" s="53"/>
      <c r="AQ4379" s="53"/>
      <c r="AR4379" s="53"/>
      <c r="AS4379" s="53"/>
      <c r="AT4379" s="53"/>
      <c r="AU4379" s="53"/>
      <c r="AV4379" s="53"/>
      <c r="AW4379" s="53"/>
      <c r="AX4379" s="53"/>
      <c r="AY4379" s="53"/>
    </row>
    <row r="4380" spans="18:51">
      <c r="R4380" s="55"/>
      <c r="S4380" s="53"/>
      <c r="T4380" s="53"/>
      <c r="U4380" s="53"/>
      <c r="V4380" s="53"/>
      <c r="W4380" s="53"/>
      <c r="X4380" s="54"/>
      <c r="Y4380" s="54"/>
      <c r="Z4380" s="54"/>
      <c r="AA4380" s="54"/>
      <c r="AB4380" s="54"/>
      <c r="AC4380" s="54"/>
      <c r="AD4380" s="54"/>
      <c r="AE4380" s="54"/>
      <c r="AF4380" s="53"/>
      <c r="AG4380" s="54"/>
      <c r="AH4380" s="54"/>
      <c r="AI4380" s="54"/>
      <c r="AJ4380" s="53"/>
      <c r="AK4380" s="53"/>
      <c r="AL4380" s="53"/>
      <c r="AM4380" s="53"/>
      <c r="AN4380" s="53"/>
      <c r="AO4380" s="53"/>
      <c r="AP4380" s="53"/>
      <c r="AQ4380" s="53"/>
      <c r="AR4380" s="53"/>
      <c r="AS4380" s="53"/>
      <c r="AT4380" s="53"/>
      <c r="AU4380" s="53"/>
      <c r="AV4380" s="53"/>
      <c r="AW4380" s="53"/>
      <c r="AX4380" s="53"/>
      <c r="AY4380" s="53"/>
    </row>
    <row r="4381" spans="18:51">
      <c r="R4381" s="55"/>
      <c r="S4381" s="53"/>
      <c r="T4381" s="53"/>
      <c r="U4381" s="53"/>
      <c r="V4381" s="53"/>
      <c r="W4381" s="53"/>
      <c r="X4381" s="54"/>
      <c r="Y4381" s="54"/>
      <c r="Z4381" s="54"/>
      <c r="AA4381" s="54"/>
      <c r="AB4381" s="54"/>
      <c r="AC4381" s="54"/>
      <c r="AD4381" s="54"/>
      <c r="AE4381" s="54"/>
      <c r="AF4381" s="53"/>
      <c r="AG4381" s="54"/>
      <c r="AH4381" s="54"/>
      <c r="AI4381" s="54"/>
      <c r="AJ4381" s="53"/>
      <c r="AK4381" s="53"/>
      <c r="AL4381" s="53"/>
      <c r="AM4381" s="53"/>
      <c r="AN4381" s="53"/>
      <c r="AO4381" s="53"/>
      <c r="AP4381" s="53"/>
      <c r="AQ4381" s="53"/>
      <c r="AR4381" s="53"/>
      <c r="AS4381" s="53"/>
      <c r="AT4381" s="53"/>
      <c r="AU4381" s="53"/>
      <c r="AV4381" s="53"/>
      <c r="AW4381" s="53"/>
      <c r="AX4381" s="53"/>
      <c r="AY4381" s="53"/>
    </row>
    <row r="4382" spans="18:51">
      <c r="R4382" s="55"/>
      <c r="S4382" s="53"/>
      <c r="T4382" s="53"/>
      <c r="U4382" s="53"/>
      <c r="V4382" s="53"/>
      <c r="W4382" s="53"/>
      <c r="X4382" s="54"/>
      <c r="Y4382" s="54"/>
      <c r="Z4382" s="54"/>
      <c r="AA4382" s="54"/>
      <c r="AB4382" s="54"/>
      <c r="AC4382" s="54"/>
      <c r="AD4382" s="54"/>
      <c r="AE4382" s="54"/>
      <c r="AF4382" s="53"/>
      <c r="AG4382" s="54"/>
      <c r="AH4382" s="54"/>
      <c r="AI4382" s="54"/>
      <c r="AJ4382" s="53"/>
      <c r="AK4382" s="53"/>
      <c r="AL4382" s="53"/>
      <c r="AM4382" s="53"/>
      <c r="AN4382" s="53"/>
      <c r="AO4382" s="53"/>
      <c r="AP4382" s="53"/>
      <c r="AQ4382" s="53"/>
      <c r="AR4382" s="53"/>
      <c r="AS4382" s="53"/>
      <c r="AT4382" s="53"/>
      <c r="AU4382" s="53"/>
      <c r="AV4382" s="53"/>
      <c r="AW4382" s="53"/>
      <c r="AX4382" s="53"/>
      <c r="AY4382" s="53"/>
    </row>
    <row r="4383" spans="18:51">
      <c r="R4383" s="55"/>
      <c r="S4383" s="53"/>
      <c r="T4383" s="53"/>
      <c r="U4383" s="53"/>
      <c r="V4383" s="53"/>
      <c r="W4383" s="53"/>
      <c r="X4383" s="54"/>
      <c r="Y4383" s="54"/>
      <c r="Z4383" s="54"/>
      <c r="AA4383" s="54"/>
      <c r="AB4383" s="54"/>
      <c r="AC4383" s="54"/>
      <c r="AD4383" s="54"/>
      <c r="AE4383" s="54"/>
      <c r="AF4383" s="53"/>
      <c r="AG4383" s="54"/>
      <c r="AH4383" s="54"/>
      <c r="AI4383" s="54"/>
      <c r="AJ4383" s="53"/>
      <c r="AK4383" s="53"/>
      <c r="AL4383" s="53"/>
      <c r="AM4383" s="53"/>
      <c r="AN4383" s="53"/>
      <c r="AO4383" s="53"/>
      <c r="AP4383" s="53"/>
      <c r="AQ4383" s="53"/>
      <c r="AR4383" s="53"/>
      <c r="AS4383" s="53"/>
      <c r="AT4383" s="53"/>
      <c r="AU4383" s="53"/>
      <c r="AV4383" s="53"/>
      <c r="AW4383" s="53"/>
      <c r="AX4383" s="53"/>
      <c r="AY4383" s="53"/>
    </row>
    <row r="4384" spans="18:51">
      <c r="R4384" s="55"/>
      <c r="S4384" s="53"/>
      <c r="T4384" s="53"/>
      <c r="U4384" s="53"/>
      <c r="V4384" s="53"/>
      <c r="W4384" s="53"/>
      <c r="X4384" s="54"/>
      <c r="Y4384" s="54"/>
      <c r="Z4384" s="54"/>
      <c r="AA4384" s="54"/>
      <c r="AB4384" s="54"/>
      <c r="AC4384" s="54"/>
      <c r="AD4384" s="54"/>
      <c r="AE4384" s="54"/>
      <c r="AF4384" s="53"/>
      <c r="AG4384" s="54"/>
      <c r="AH4384" s="54"/>
      <c r="AI4384" s="54"/>
      <c r="AJ4384" s="53"/>
      <c r="AK4384" s="53"/>
      <c r="AL4384" s="53"/>
      <c r="AM4384" s="53"/>
      <c r="AN4384" s="53"/>
      <c r="AO4384" s="53"/>
      <c r="AP4384" s="53"/>
      <c r="AQ4384" s="53"/>
      <c r="AR4384" s="53"/>
      <c r="AS4384" s="53"/>
      <c r="AT4384" s="53"/>
      <c r="AU4384" s="53"/>
      <c r="AV4384" s="53"/>
      <c r="AW4384" s="53"/>
      <c r="AX4384" s="53"/>
      <c r="AY4384" s="53"/>
    </row>
    <row r="4385" spans="18:51">
      <c r="R4385" s="55"/>
      <c r="S4385" s="53"/>
      <c r="T4385" s="53"/>
      <c r="U4385" s="53"/>
      <c r="V4385" s="53"/>
      <c r="W4385" s="53"/>
      <c r="X4385" s="54"/>
      <c r="Y4385" s="54"/>
      <c r="Z4385" s="54"/>
      <c r="AA4385" s="54"/>
      <c r="AB4385" s="54"/>
      <c r="AC4385" s="54"/>
      <c r="AD4385" s="54"/>
      <c r="AE4385" s="54"/>
      <c r="AF4385" s="53"/>
      <c r="AG4385" s="54"/>
      <c r="AH4385" s="54"/>
      <c r="AI4385" s="54"/>
      <c r="AJ4385" s="53"/>
      <c r="AK4385" s="53"/>
      <c r="AL4385" s="53"/>
      <c r="AM4385" s="53"/>
      <c r="AN4385" s="53"/>
      <c r="AO4385" s="53"/>
      <c r="AP4385" s="53"/>
      <c r="AQ4385" s="53"/>
      <c r="AR4385" s="53"/>
      <c r="AS4385" s="53"/>
      <c r="AT4385" s="53"/>
      <c r="AU4385" s="53"/>
      <c r="AV4385" s="53"/>
      <c r="AW4385" s="53"/>
      <c r="AX4385" s="53"/>
      <c r="AY4385" s="53"/>
    </row>
    <row r="4386" spans="18:51">
      <c r="R4386" s="55"/>
      <c r="S4386" s="53"/>
      <c r="T4386" s="53"/>
      <c r="U4386" s="53"/>
      <c r="V4386" s="53"/>
      <c r="W4386" s="53"/>
      <c r="X4386" s="54"/>
      <c r="Y4386" s="54"/>
      <c r="Z4386" s="54"/>
      <c r="AA4386" s="54"/>
      <c r="AB4386" s="54"/>
      <c r="AC4386" s="54"/>
      <c r="AD4386" s="54"/>
      <c r="AE4386" s="54"/>
      <c r="AF4386" s="53"/>
      <c r="AG4386" s="54"/>
      <c r="AH4386" s="54"/>
      <c r="AI4386" s="54"/>
      <c r="AJ4386" s="53"/>
      <c r="AK4386" s="53"/>
      <c r="AL4386" s="53"/>
      <c r="AM4386" s="53"/>
      <c r="AN4386" s="53"/>
      <c r="AO4386" s="53"/>
      <c r="AP4386" s="53"/>
      <c r="AQ4386" s="53"/>
      <c r="AR4386" s="53"/>
      <c r="AS4386" s="53"/>
      <c r="AT4386" s="53"/>
      <c r="AU4386" s="53"/>
      <c r="AV4386" s="53"/>
      <c r="AW4386" s="53"/>
      <c r="AX4386" s="53"/>
      <c r="AY4386" s="53"/>
    </row>
    <row r="4387" spans="18:51">
      <c r="R4387" s="55"/>
      <c r="S4387" s="53"/>
      <c r="T4387" s="53"/>
      <c r="U4387" s="53"/>
      <c r="V4387" s="53"/>
      <c r="W4387" s="53"/>
      <c r="X4387" s="54"/>
      <c r="Y4387" s="54"/>
      <c r="Z4387" s="54"/>
      <c r="AA4387" s="54"/>
      <c r="AB4387" s="54"/>
      <c r="AC4387" s="54"/>
      <c r="AD4387" s="54"/>
      <c r="AE4387" s="54"/>
      <c r="AF4387" s="53"/>
      <c r="AG4387" s="54"/>
      <c r="AH4387" s="54"/>
      <c r="AI4387" s="54"/>
      <c r="AJ4387" s="53"/>
      <c r="AK4387" s="53"/>
      <c r="AL4387" s="53"/>
      <c r="AM4387" s="53"/>
      <c r="AN4387" s="53"/>
      <c r="AO4387" s="53"/>
      <c r="AP4387" s="53"/>
      <c r="AQ4387" s="53"/>
      <c r="AR4387" s="53"/>
      <c r="AS4387" s="53"/>
      <c r="AT4387" s="53"/>
      <c r="AU4387" s="53"/>
      <c r="AV4387" s="53"/>
      <c r="AW4387" s="53"/>
      <c r="AX4387" s="53"/>
      <c r="AY4387" s="53"/>
    </row>
    <row r="4388" spans="18:51">
      <c r="R4388" s="55"/>
      <c r="S4388" s="53"/>
      <c r="T4388" s="53"/>
      <c r="U4388" s="53"/>
      <c r="V4388" s="53"/>
      <c r="W4388" s="53"/>
      <c r="X4388" s="54"/>
      <c r="Y4388" s="54"/>
      <c r="Z4388" s="54"/>
      <c r="AA4388" s="54"/>
      <c r="AB4388" s="54"/>
      <c r="AC4388" s="54"/>
      <c r="AD4388" s="54"/>
      <c r="AE4388" s="54"/>
      <c r="AF4388" s="53"/>
      <c r="AG4388" s="54"/>
      <c r="AH4388" s="54"/>
      <c r="AI4388" s="54"/>
      <c r="AJ4388" s="53"/>
      <c r="AK4388" s="53"/>
      <c r="AL4388" s="53"/>
      <c r="AM4388" s="53"/>
      <c r="AN4388" s="53"/>
      <c r="AO4388" s="53"/>
      <c r="AP4388" s="53"/>
      <c r="AQ4388" s="53"/>
      <c r="AR4388" s="53"/>
      <c r="AS4388" s="53"/>
      <c r="AT4388" s="53"/>
      <c r="AU4388" s="53"/>
      <c r="AV4388" s="53"/>
      <c r="AW4388" s="53"/>
      <c r="AX4388" s="53"/>
      <c r="AY4388" s="53"/>
    </row>
    <row r="4389" spans="18:51">
      <c r="R4389" s="55"/>
      <c r="S4389" s="53"/>
      <c r="T4389" s="53"/>
      <c r="U4389" s="53"/>
      <c r="V4389" s="53"/>
      <c r="W4389" s="53"/>
      <c r="X4389" s="54"/>
      <c r="Y4389" s="54"/>
      <c r="Z4389" s="54"/>
      <c r="AA4389" s="54"/>
      <c r="AB4389" s="54"/>
      <c r="AC4389" s="54"/>
      <c r="AD4389" s="54"/>
      <c r="AE4389" s="54"/>
      <c r="AF4389" s="53"/>
      <c r="AG4389" s="54"/>
      <c r="AH4389" s="54"/>
      <c r="AI4389" s="54"/>
      <c r="AJ4389" s="53"/>
      <c r="AK4389" s="53"/>
      <c r="AL4389" s="53"/>
      <c r="AM4389" s="53"/>
      <c r="AN4389" s="53"/>
      <c r="AO4389" s="53"/>
      <c r="AP4389" s="53"/>
      <c r="AQ4389" s="53"/>
      <c r="AR4389" s="53"/>
      <c r="AS4389" s="53"/>
      <c r="AT4389" s="53"/>
      <c r="AU4389" s="53"/>
      <c r="AV4389" s="53"/>
      <c r="AW4389" s="53"/>
      <c r="AX4389" s="53"/>
      <c r="AY4389" s="53"/>
    </row>
    <row r="4390" spans="18:51">
      <c r="R4390" s="55"/>
      <c r="S4390" s="53"/>
      <c r="T4390" s="53"/>
      <c r="U4390" s="53"/>
      <c r="V4390" s="53"/>
      <c r="W4390" s="53"/>
      <c r="X4390" s="54"/>
      <c r="Y4390" s="54"/>
      <c r="Z4390" s="54"/>
      <c r="AA4390" s="54"/>
      <c r="AB4390" s="54"/>
      <c r="AC4390" s="54"/>
      <c r="AD4390" s="54"/>
      <c r="AE4390" s="54"/>
      <c r="AF4390" s="53"/>
      <c r="AG4390" s="54"/>
      <c r="AH4390" s="54"/>
      <c r="AI4390" s="54"/>
      <c r="AJ4390" s="53"/>
      <c r="AK4390" s="53"/>
      <c r="AL4390" s="53"/>
      <c r="AM4390" s="53"/>
      <c r="AN4390" s="53"/>
      <c r="AO4390" s="53"/>
      <c r="AP4390" s="53"/>
      <c r="AQ4390" s="53"/>
      <c r="AR4390" s="53"/>
      <c r="AS4390" s="53"/>
      <c r="AT4390" s="53"/>
      <c r="AU4390" s="53"/>
      <c r="AV4390" s="53"/>
      <c r="AW4390" s="53"/>
      <c r="AX4390" s="53"/>
      <c r="AY4390" s="53"/>
    </row>
    <row r="4391" spans="18:51">
      <c r="R4391" s="55"/>
      <c r="S4391" s="53"/>
      <c r="T4391" s="53"/>
      <c r="U4391" s="53"/>
      <c r="V4391" s="53"/>
      <c r="W4391" s="53"/>
      <c r="X4391" s="54"/>
      <c r="Y4391" s="54"/>
      <c r="Z4391" s="54"/>
      <c r="AA4391" s="54"/>
      <c r="AB4391" s="54"/>
      <c r="AC4391" s="54"/>
      <c r="AD4391" s="54"/>
      <c r="AE4391" s="54"/>
      <c r="AF4391" s="53"/>
      <c r="AG4391" s="54"/>
      <c r="AH4391" s="54"/>
      <c r="AI4391" s="54"/>
      <c r="AJ4391" s="53"/>
      <c r="AK4391" s="53"/>
      <c r="AL4391" s="53"/>
      <c r="AM4391" s="53"/>
      <c r="AN4391" s="53"/>
      <c r="AO4391" s="53"/>
      <c r="AP4391" s="53"/>
      <c r="AQ4391" s="53"/>
      <c r="AR4391" s="53"/>
      <c r="AS4391" s="53"/>
      <c r="AT4391" s="53"/>
      <c r="AU4391" s="53"/>
      <c r="AV4391" s="53"/>
      <c r="AW4391" s="53"/>
      <c r="AX4391" s="53"/>
      <c r="AY4391" s="53"/>
    </row>
    <row r="4392" spans="18:51">
      <c r="R4392" s="55"/>
      <c r="S4392" s="53"/>
      <c r="T4392" s="53"/>
      <c r="U4392" s="53"/>
      <c r="V4392" s="53"/>
      <c r="W4392" s="53"/>
      <c r="X4392" s="54"/>
      <c r="Y4392" s="54"/>
      <c r="Z4392" s="54"/>
      <c r="AA4392" s="54"/>
      <c r="AB4392" s="54"/>
      <c r="AC4392" s="54"/>
      <c r="AD4392" s="54"/>
      <c r="AE4392" s="54"/>
      <c r="AF4392" s="53"/>
      <c r="AG4392" s="54"/>
      <c r="AH4392" s="54"/>
      <c r="AI4392" s="54"/>
      <c r="AJ4392" s="53"/>
      <c r="AK4392" s="53"/>
      <c r="AL4392" s="53"/>
      <c r="AM4392" s="53"/>
      <c r="AN4392" s="53"/>
      <c r="AO4392" s="53"/>
      <c r="AP4392" s="53"/>
      <c r="AQ4392" s="53"/>
      <c r="AR4392" s="53"/>
      <c r="AS4392" s="53"/>
      <c r="AT4392" s="53"/>
      <c r="AU4392" s="53"/>
      <c r="AV4392" s="53"/>
      <c r="AW4392" s="53"/>
      <c r="AX4392" s="53"/>
      <c r="AY4392" s="53"/>
    </row>
    <row r="4393" spans="18:51">
      <c r="R4393" s="55"/>
      <c r="S4393" s="53"/>
      <c r="T4393" s="53"/>
      <c r="U4393" s="53"/>
      <c r="V4393" s="53"/>
      <c r="W4393" s="53"/>
      <c r="X4393" s="54"/>
      <c r="Y4393" s="54"/>
      <c r="Z4393" s="54"/>
      <c r="AA4393" s="54"/>
      <c r="AB4393" s="54"/>
      <c r="AC4393" s="54"/>
      <c r="AD4393" s="54"/>
      <c r="AE4393" s="54"/>
      <c r="AF4393" s="53"/>
      <c r="AG4393" s="54"/>
      <c r="AH4393" s="54"/>
      <c r="AI4393" s="54"/>
      <c r="AJ4393" s="53"/>
      <c r="AK4393" s="53"/>
      <c r="AL4393" s="53"/>
      <c r="AM4393" s="53"/>
      <c r="AN4393" s="53"/>
      <c r="AO4393" s="53"/>
      <c r="AP4393" s="53"/>
      <c r="AQ4393" s="53"/>
      <c r="AR4393" s="53"/>
      <c r="AS4393" s="53"/>
      <c r="AT4393" s="53"/>
      <c r="AU4393" s="53"/>
      <c r="AV4393" s="53"/>
      <c r="AW4393" s="53"/>
      <c r="AX4393" s="53"/>
      <c r="AY4393" s="53"/>
    </row>
    <row r="4394" spans="18:51">
      <c r="R4394" s="55"/>
      <c r="S4394" s="53"/>
      <c r="T4394" s="53"/>
      <c r="U4394" s="53"/>
      <c r="V4394" s="53"/>
      <c r="W4394" s="53"/>
      <c r="X4394" s="54"/>
      <c r="Y4394" s="54"/>
      <c r="Z4394" s="54"/>
      <c r="AA4394" s="54"/>
      <c r="AB4394" s="54"/>
      <c r="AC4394" s="54"/>
      <c r="AD4394" s="54"/>
      <c r="AE4394" s="54"/>
      <c r="AF4394" s="53"/>
      <c r="AG4394" s="54"/>
      <c r="AH4394" s="54"/>
      <c r="AI4394" s="54"/>
      <c r="AJ4394" s="53"/>
      <c r="AK4394" s="53"/>
      <c r="AL4394" s="53"/>
      <c r="AM4394" s="53"/>
      <c r="AN4394" s="53"/>
      <c r="AO4394" s="53"/>
      <c r="AP4394" s="53"/>
      <c r="AQ4394" s="53"/>
      <c r="AR4394" s="53"/>
      <c r="AS4394" s="53"/>
      <c r="AT4394" s="53"/>
      <c r="AU4394" s="53"/>
      <c r="AV4394" s="53"/>
      <c r="AW4394" s="53"/>
      <c r="AX4394" s="53"/>
      <c r="AY4394" s="53"/>
    </row>
    <row r="4395" spans="18:51">
      <c r="R4395" s="55"/>
      <c r="S4395" s="53"/>
      <c r="T4395" s="53"/>
      <c r="U4395" s="53"/>
      <c r="V4395" s="53"/>
      <c r="W4395" s="53"/>
      <c r="X4395" s="54"/>
      <c r="Y4395" s="54"/>
      <c r="Z4395" s="54"/>
      <c r="AA4395" s="54"/>
      <c r="AB4395" s="54"/>
      <c r="AC4395" s="54"/>
      <c r="AD4395" s="54"/>
      <c r="AE4395" s="54"/>
      <c r="AF4395" s="53"/>
      <c r="AG4395" s="54"/>
      <c r="AH4395" s="54"/>
      <c r="AI4395" s="54"/>
      <c r="AJ4395" s="53"/>
      <c r="AK4395" s="53"/>
      <c r="AL4395" s="53"/>
      <c r="AM4395" s="53"/>
      <c r="AN4395" s="53"/>
      <c r="AO4395" s="53"/>
      <c r="AP4395" s="53"/>
      <c r="AQ4395" s="53"/>
      <c r="AR4395" s="53"/>
      <c r="AS4395" s="53"/>
      <c r="AT4395" s="53"/>
      <c r="AU4395" s="53"/>
      <c r="AV4395" s="53"/>
      <c r="AW4395" s="53"/>
      <c r="AX4395" s="53"/>
      <c r="AY4395" s="53"/>
    </row>
    <row r="4396" spans="18:51">
      <c r="R4396" s="55"/>
      <c r="S4396" s="53"/>
      <c r="T4396" s="53"/>
      <c r="U4396" s="53"/>
      <c r="V4396" s="53"/>
      <c r="W4396" s="53"/>
      <c r="X4396" s="54"/>
      <c r="Y4396" s="54"/>
      <c r="Z4396" s="54"/>
      <c r="AA4396" s="54"/>
      <c r="AB4396" s="54"/>
      <c r="AC4396" s="54"/>
      <c r="AD4396" s="54"/>
      <c r="AE4396" s="54"/>
      <c r="AF4396" s="53"/>
      <c r="AG4396" s="54"/>
      <c r="AH4396" s="54"/>
      <c r="AI4396" s="54"/>
      <c r="AJ4396" s="53"/>
      <c r="AK4396" s="53"/>
      <c r="AL4396" s="53"/>
      <c r="AM4396" s="53"/>
      <c r="AN4396" s="53"/>
      <c r="AO4396" s="53"/>
      <c r="AP4396" s="53"/>
      <c r="AQ4396" s="53"/>
      <c r="AR4396" s="53"/>
      <c r="AS4396" s="53"/>
      <c r="AT4396" s="53"/>
      <c r="AU4396" s="53"/>
      <c r="AV4396" s="53"/>
      <c r="AW4396" s="53"/>
      <c r="AX4396" s="53"/>
      <c r="AY4396" s="53"/>
    </row>
    <row r="4397" spans="18:51">
      <c r="R4397" s="55"/>
      <c r="S4397" s="53"/>
      <c r="T4397" s="53"/>
      <c r="U4397" s="53"/>
      <c r="V4397" s="53"/>
      <c r="W4397" s="53"/>
      <c r="X4397" s="54"/>
      <c r="Y4397" s="54"/>
      <c r="Z4397" s="54"/>
      <c r="AA4397" s="54"/>
      <c r="AB4397" s="54"/>
      <c r="AC4397" s="54"/>
      <c r="AD4397" s="54"/>
      <c r="AE4397" s="54"/>
      <c r="AF4397" s="53"/>
      <c r="AG4397" s="54"/>
      <c r="AH4397" s="54"/>
      <c r="AI4397" s="54"/>
      <c r="AJ4397" s="53"/>
      <c r="AK4397" s="53"/>
      <c r="AL4397" s="53"/>
      <c r="AM4397" s="53"/>
      <c r="AN4397" s="53"/>
      <c r="AO4397" s="53"/>
      <c r="AP4397" s="53"/>
      <c r="AQ4397" s="53"/>
      <c r="AR4397" s="53"/>
      <c r="AS4397" s="53"/>
      <c r="AT4397" s="53"/>
      <c r="AU4397" s="53"/>
      <c r="AV4397" s="53"/>
      <c r="AW4397" s="53"/>
      <c r="AX4397" s="53"/>
      <c r="AY4397" s="53"/>
    </row>
    <row r="4398" spans="18:51">
      <c r="R4398" s="55"/>
      <c r="S4398" s="53"/>
      <c r="T4398" s="53"/>
      <c r="U4398" s="53"/>
      <c r="V4398" s="53"/>
      <c r="W4398" s="53"/>
      <c r="X4398" s="54"/>
      <c r="Y4398" s="54"/>
      <c r="Z4398" s="54"/>
      <c r="AA4398" s="54"/>
      <c r="AB4398" s="54"/>
      <c r="AC4398" s="54"/>
      <c r="AD4398" s="54"/>
      <c r="AE4398" s="54"/>
      <c r="AF4398" s="53"/>
      <c r="AG4398" s="54"/>
      <c r="AH4398" s="54"/>
      <c r="AI4398" s="54"/>
      <c r="AJ4398" s="53"/>
      <c r="AK4398" s="53"/>
      <c r="AL4398" s="53"/>
      <c r="AM4398" s="53"/>
      <c r="AN4398" s="53"/>
      <c r="AO4398" s="53"/>
      <c r="AP4398" s="53"/>
      <c r="AQ4398" s="53"/>
      <c r="AR4398" s="53"/>
      <c r="AS4398" s="53"/>
      <c r="AT4398" s="53"/>
      <c r="AU4398" s="53"/>
      <c r="AV4398" s="53"/>
      <c r="AW4398" s="53"/>
      <c r="AX4398" s="53"/>
      <c r="AY4398" s="53"/>
    </row>
    <row r="4399" spans="18:51">
      <c r="R4399" s="55"/>
      <c r="S4399" s="53"/>
      <c r="T4399" s="53"/>
      <c r="U4399" s="53"/>
      <c r="V4399" s="53"/>
      <c r="W4399" s="53"/>
      <c r="X4399" s="54"/>
      <c r="Y4399" s="54"/>
      <c r="Z4399" s="54"/>
      <c r="AA4399" s="54"/>
      <c r="AB4399" s="54"/>
      <c r="AC4399" s="54"/>
      <c r="AD4399" s="54"/>
      <c r="AE4399" s="54"/>
      <c r="AF4399" s="53"/>
      <c r="AG4399" s="54"/>
      <c r="AH4399" s="54"/>
      <c r="AI4399" s="54"/>
      <c r="AJ4399" s="53"/>
      <c r="AK4399" s="53"/>
      <c r="AL4399" s="53"/>
      <c r="AM4399" s="53"/>
      <c r="AN4399" s="53"/>
      <c r="AO4399" s="53"/>
      <c r="AP4399" s="53"/>
      <c r="AQ4399" s="53"/>
      <c r="AR4399" s="53"/>
      <c r="AS4399" s="53"/>
      <c r="AT4399" s="53"/>
      <c r="AU4399" s="53"/>
      <c r="AV4399" s="53"/>
      <c r="AW4399" s="53"/>
      <c r="AX4399" s="53"/>
      <c r="AY4399" s="53"/>
    </row>
    <row r="4400" spans="18:51">
      <c r="R4400" s="55"/>
      <c r="S4400" s="53"/>
      <c r="T4400" s="53"/>
      <c r="U4400" s="53"/>
      <c r="V4400" s="53"/>
      <c r="W4400" s="53"/>
      <c r="X4400" s="54"/>
      <c r="Y4400" s="54"/>
      <c r="Z4400" s="54"/>
      <c r="AA4400" s="54"/>
      <c r="AB4400" s="54"/>
      <c r="AC4400" s="54"/>
      <c r="AD4400" s="54"/>
      <c r="AE4400" s="54"/>
      <c r="AF4400" s="53"/>
      <c r="AG4400" s="54"/>
      <c r="AH4400" s="54"/>
      <c r="AI4400" s="54"/>
      <c r="AJ4400" s="53"/>
      <c r="AK4400" s="53"/>
      <c r="AL4400" s="53"/>
      <c r="AM4400" s="53"/>
      <c r="AN4400" s="53"/>
      <c r="AO4400" s="53"/>
      <c r="AP4400" s="53"/>
      <c r="AQ4400" s="53"/>
      <c r="AR4400" s="53"/>
      <c r="AS4400" s="53"/>
      <c r="AT4400" s="53"/>
      <c r="AU4400" s="53"/>
      <c r="AV4400" s="53"/>
      <c r="AW4400" s="53"/>
      <c r="AX4400" s="53"/>
      <c r="AY4400" s="53"/>
    </row>
    <row r="4401" spans="18:51">
      <c r="R4401" s="55"/>
      <c r="S4401" s="53"/>
      <c r="T4401" s="53"/>
      <c r="U4401" s="53"/>
      <c r="V4401" s="53"/>
      <c r="W4401" s="53"/>
      <c r="X4401" s="54"/>
      <c r="Y4401" s="54"/>
      <c r="Z4401" s="54"/>
      <c r="AA4401" s="54"/>
      <c r="AB4401" s="54"/>
      <c r="AC4401" s="54"/>
      <c r="AD4401" s="54"/>
      <c r="AE4401" s="54"/>
      <c r="AF4401" s="53"/>
      <c r="AG4401" s="54"/>
      <c r="AH4401" s="54"/>
      <c r="AI4401" s="54"/>
      <c r="AJ4401" s="53"/>
      <c r="AK4401" s="53"/>
      <c r="AL4401" s="53"/>
      <c r="AM4401" s="53"/>
      <c r="AN4401" s="53"/>
      <c r="AO4401" s="53"/>
      <c r="AP4401" s="53"/>
      <c r="AQ4401" s="53"/>
      <c r="AR4401" s="53"/>
      <c r="AS4401" s="53"/>
      <c r="AT4401" s="53"/>
      <c r="AU4401" s="53"/>
      <c r="AV4401" s="53"/>
      <c r="AW4401" s="53"/>
      <c r="AX4401" s="53"/>
      <c r="AY4401" s="53"/>
    </row>
    <row r="4402" spans="18:51">
      <c r="R4402" s="55"/>
      <c r="S4402" s="53"/>
      <c r="T4402" s="53"/>
      <c r="U4402" s="53"/>
      <c r="V4402" s="53"/>
      <c r="W4402" s="53"/>
      <c r="X4402" s="54"/>
      <c r="Y4402" s="54"/>
      <c r="Z4402" s="54"/>
      <c r="AA4402" s="54"/>
      <c r="AB4402" s="54"/>
      <c r="AC4402" s="54"/>
      <c r="AD4402" s="54"/>
      <c r="AE4402" s="54"/>
      <c r="AF4402" s="53"/>
      <c r="AG4402" s="54"/>
      <c r="AH4402" s="54"/>
      <c r="AI4402" s="54"/>
      <c r="AJ4402" s="53"/>
      <c r="AK4402" s="53"/>
      <c r="AL4402" s="53"/>
      <c r="AM4402" s="53"/>
      <c r="AN4402" s="53"/>
      <c r="AO4402" s="53"/>
      <c r="AP4402" s="53"/>
      <c r="AQ4402" s="53"/>
      <c r="AR4402" s="53"/>
      <c r="AS4402" s="53"/>
      <c r="AT4402" s="53"/>
      <c r="AU4402" s="53"/>
      <c r="AV4402" s="53"/>
      <c r="AW4402" s="53"/>
      <c r="AX4402" s="53"/>
      <c r="AY4402" s="53"/>
    </row>
    <row r="4403" spans="18:51">
      <c r="R4403" s="55"/>
      <c r="S4403" s="53"/>
      <c r="T4403" s="53"/>
      <c r="U4403" s="53"/>
      <c r="V4403" s="53"/>
      <c r="W4403" s="53"/>
      <c r="X4403" s="54"/>
      <c r="Y4403" s="54"/>
      <c r="Z4403" s="54"/>
      <c r="AA4403" s="54"/>
      <c r="AB4403" s="54"/>
      <c r="AC4403" s="54"/>
      <c r="AD4403" s="54"/>
      <c r="AE4403" s="54"/>
      <c r="AF4403" s="53"/>
      <c r="AG4403" s="54"/>
      <c r="AH4403" s="54"/>
      <c r="AI4403" s="54"/>
      <c r="AJ4403" s="53"/>
      <c r="AK4403" s="53"/>
      <c r="AL4403" s="53"/>
      <c r="AM4403" s="53"/>
      <c r="AN4403" s="53"/>
      <c r="AO4403" s="53"/>
      <c r="AP4403" s="53"/>
      <c r="AQ4403" s="53"/>
      <c r="AR4403" s="53"/>
      <c r="AS4403" s="53"/>
      <c r="AT4403" s="53"/>
      <c r="AU4403" s="53"/>
      <c r="AV4403" s="53"/>
      <c r="AW4403" s="53"/>
      <c r="AX4403" s="53"/>
      <c r="AY4403" s="53"/>
    </row>
    <row r="4404" spans="18:51">
      <c r="R4404" s="55"/>
      <c r="S4404" s="53"/>
      <c r="T4404" s="53"/>
      <c r="U4404" s="53"/>
      <c r="V4404" s="53"/>
      <c r="W4404" s="53"/>
      <c r="X4404" s="54"/>
      <c r="Y4404" s="54"/>
      <c r="Z4404" s="54"/>
      <c r="AA4404" s="54"/>
      <c r="AB4404" s="54"/>
      <c r="AC4404" s="54"/>
      <c r="AD4404" s="54"/>
      <c r="AE4404" s="54"/>
      <c r="AF4404" s="53"/>
      <c r="AG4404" s="54"/>
      <c r="AH4404" s="54"/>
      <c r="AI4404" s="54"/>
      <c r="AJ4404" s="53"/>
      <c r="AK4404" s="53"/>
      <c r="AL4404" s="53"/>
      <c r="AM4404" s="53"/>
      <c r="AN4404" s="53"/>
      <c r="AO4404" s="53"/>
      <c r="AP4404" s="53"/>
      <c r="AQ4404" s="53"/>
      <c r="AR4404" s="53"/>
      <c r="AS4404" s="53"/>
      <c r="AT4404" s="53"/>
      <c r="AU4404" s="53"/>
      <c r="AV4404" s="53"/>
      <c r="AW4404" s="53"/>
      <c r="AX4404" s="53"/>
      <c r="AY4404" s="53"/>
    </row>
    <row r="4405" spans="18:51">
      <c r="R4405" s="55"/>
      <c r="S4405" s="53"/>
      <c r="T4405" s="53"/>
      <c r="U4405" s="53"/>
      <c r="V4405" s="53"/>
      <c r="W4405" s="53"/>
      <c r="X4405" s="54"/>
      <c r="Y4405" s="54"/>
      <c r="Z4405" s="54"/>
      <c r="AA4405" s="54"/>
      <c r="AB4405" s="54"/>
      <c r="AC4405" s="54"/>
      <c r="AD4405" s="54"/>
      <c r="AE4405" s="54"/>
      <c r="AF4405" s="53"/>
      <c r="AG4405" s="54"/>
      <c r="AH4405" s="54"/>
      <c r="AI4405" s="54"/>
      <c r="AJ4405" s="53"/>
      <c r="AK4405" s="53"/>
      <c r="AL4405" s="53"/>
      <c r="AM4405" s="53"/>
      <c r="AN4405" s="53"/>
      <c r="AO4405" s="53"/>
      <c r="AP4405" s="53"/>
      <c r="AQ4405" s="53"/>
      <c r="AR4405" s="53"/>
      <c r="AS4405" s="53"/>
      <c r="AT4405" s="53"/>
      <c r="AU4405" s="53"/>
      <c r="AV4405" s="53"/>
      <c r="AW4405" s="53"/>
      <c r="AX4405" s="53"/>
      <c r="AY4405" s="53"/>
    </row>
    <row r="4406" spans="18:51">
      <c r="R4406" s="55"/>
      <c r="S4406" s="53"/>
      <c r="T4406" s="53"/>
      <c r="U4406" s="53"/>
      <c r="V4406" s="53"/>
      <c r="W4406" s="53"/>
      <c r="X4406" s="54"/>
      <c r="Y4406" s="54"/>
      <c r="Z4406" s="54"/>
      <c r="AA4406" s="54"/>
      <c r="AB4406" s="54"/>
      <c r="AC4406" s="54"/>
      <c r="AD4406" s="54"/>
      <c r="AE4406" s="54"/>
      <c r="AF4406" s="53"/>
      <c r="AG4406" s="54"/>
      <c r="AH4406" s="54"/>
      <c r="AI4406" s="54"/>
      <c r="AJ4406" s="53"/>
      <c r="AK4406" s="53"/>
      <c r="AL4406" s="53"/>
      <c r="AM4406" s="53"/>
      <c r="AN4406" s="53"/>
      <c r="AO4406" s="53"/>
      <c r="AP4406" s="53"/>
      <c r="AQ4406" s="53"/>
      <c r="AR4406" s="53"/>
      <c r="AS4406" s="53"/>
      <c r="AT4406" s="53"/>
      <c r="AU4406" s="53"/>
      <c r="AV4406" s="53"/>
      <c r="AW4406" s="53"/>
      <c r="AX4406" s="53"/>
      <c r="AY4406" s="53"/>
    </row>
    <row r="4407" spans="18:51">
      <c r="R4407" s="55"/>
      <c r="S4407" s="53"/>
      <c r="T4407" s="53"/>
      <c r="U4407" s="53"/>
      <c r="V4407" s="53"/>
      <c r="W4407" s="53"/>
      <c r="X4407" s="54"/>
      <c r="Y4407" s="54"/>
      <c r="Z4407" s="54"/>
      <c r="AA4407" s="54"/>
      <c r="AB4407" s="54"/>
      <c r="AC4407" s="54"/>
      <c r="AD4407" s="54"/>
      <c r="AE4407" s="54"/>
      <c r="AF4407" s="53"/>
      <c r="AG4407" s="54"/>
      <c r="AH4407" s="54"/>
      <c r="AI4407" s="54"/>
      <c r="AJ4407" s="53"/>
      <c r="AK4407" s="53"/>
      <c r="AL4407" s="53"/>
      <c r="AM4407" s="53"/>
      <c r="AN4407" s="53"/>
      <c r="AO4407" s="53"/>
      <c r="AP4407" s="53"/>
      <c r="AQ4407" s="53"/>
      <c r="AR4407" s="53"/>
      <c r="AS4407" s="53"/>
      <c r="AT4407" s="53"/>
      <c r="AU4407" s="53"/>
      <c r="AV4407" s="53"/>
      <c r="AW4407" s="53"/>
      <c r="AX4407" s="53"/>
      <c r="AY4407" s="53"/>
    </row>
    <row r="4408" spans="18:51">
      <c r="R4408" s="55"/>
      <c r="S4408" s="53"/>
      <c r="T4408" s="53"/>
      <c r="U4408" s="53"/>
      <c r="V4408" s="53"/>
      <c r="W4408" s="53"/>
      <c r="X4408" s="54"/>
      <c r="Y4408" s="54"/>
      <c r="Z4408" s="54"/>
      <c r="AA4408" s="54"/>
      <c r="AB4408" s="54"/>
      <c r="AC4408" s="54"/>
      <c r="AD4408" s="54"/>
      <c r="AE4408" s="54"/>
      <c r="AF4408" s="53"/>
      <c r="AG4408" s="54"/>
      <c r="AH4408" s="54"/>
      <c r="AI4408" s="54"/>
      <c r="AJ4408" s="53"/>
      <c r="AK4408" s="53"/>
      <c r="AL4408" s="53"/>
      <c r="AM4408" s="53"/>
      <c r="AN4408" s="53"/>
      <c r="AO4408" s="53"/>
      <c r="AP4408" s="53"/>
      <c r="AQ4408" s="53"/>
      <c r="AR4408" s="53"/>
      <c r="AS4408" s="53"/>
      <c r="AT4408" s="53"/>
      <c r="AU4408" s="53"/>
      <c r="AV4408" s="53"/>
      <c r="AW4408" s="53"/>
      <c r="AX4408" s="53"/>
      <c r="AY4408" s="53"/>
    </row>
    <row r="4409" spans="18:51">
      <c r="R4409" s="55"/>
      <c r="S4409" s="53"/>
      <c r="T4409" s="53"/>
      <c r="U4409" s="53"/>
      <c r="V4409" s="53"/>
      <c r="W4409" s="53"/>
      <c r="X4409" s="54"/>
      <c r="Y4409" s="54"/>
      <c r="Z4409" s="54"/>
      <c r="AA4409" s="54"/>
      <c r="AB4409" s="54"/>
      <c r="AC4409" s="54"/>
      <c r="AD4409" s="54"/>
      <c r="AE4409" s="54"/>
      <c r="AF4409" s="53"/>
      <c r="AG4409" s="54"/>
      <c r="AH4409" s="54"/>
      <c r="AI4409" s="54"/>
      <c r="AJ4409" s="53"/>
      <c r="AK4409" s="53"/>
      <c r="AL4409" s="53"/>
      <c r="AM4409" s="53"/>
      <c r="AN4409" s="53"/>
      <c r="AO4409" s="53"/>
      <c r="AP4409" s="53"/>
      <c r="AQ4409" s="53"/>
      <c r="AR4409" s="53"/>
      <c r="AS4409" s="53"/>
      <c r="AT4409" s="53"/>
      <c r="AU4409" s="53"/>
      <c r="AV4409" s="53"/>
      <c r="AW4409" s="53"/>
      <c r="AX4409" s="53"/>
      <c r="AY4409" s="53"/>
    </row>
    <row r="4410" spans="18:51">
      <c r="R4410" s="55"/>
      <c r="S4410" s="53"/>
      <c r="T4410" s="53"/>
      <c r="U4410" s="53"/>
      <c r="V4410" s="53"/>
      <c r="W4410" s="53"/>
      <c r="X4410" s="54"/>
      <c r="Y4410" s="54"/>
      <c r="Z4410" s="54"/>
      <c r="AA4410" s="54"/>
      <c r="AB4410" s="54"/>
      <c r="AC4410" s="54"/>
      <c r="AD4410" s="54"/>
      <c r="AE4410" s="54"/>
      <c r="AF4410" s="53"/>
      <c r="AG4410" s="54"/>
      <c r="AH4410" s="54"/>
      <c r="AI4410" s="54"/>
      <c r="AJ4410" s="53"/>
      <c r="AK4410" s="53"/>
      <c r="AL4410" s="53"/>
      <c r="AM4410" s="53"/>
      <c r="AN4410" s="53"/>
      <c r="AO4410" s="53"/>
      <c r="AP4410" s="53"/>
      <c r="AQ4410" s="53"/>
      <c r="AR4410" s="53"/>
      <c r="AS4410" s="53"/>
      <c r="AT4410" s="53"/>
      <c r="AU4410" s="53"/>
      <c r="AV4410" s="53"/>
      <c r="AW4410" s="53"/>
      <c r="AX4410" s="53"/>
      <c r="AY4410" s="53"/>
    </row>
    <row r="4411" spans="18:51">
      <c r="R4411" s="55"/>
      <c r="S4411" s="53"/>
      <c r="T4411" s="53"/>
      <c r="U4411" s="53"/>
      <c r="V4411" s="53"/>
      <c r="W4411" s="53"/>
      <c r="X4411" s="54"/>
      <c r="Y4411" s="54"/>
      <c r="Z4411" s="54"/>
      <c r="AA4411" s="54"/>
      <c r="AB4411" s="54"/>
      <c r="AC4411" s="54"/>
      <c r="AD4411" s="54"/>
      <c r="AE4411" s="54"/>
      <c r="AF4411" s="53"/>
      <c r="AG4411" s="54"/>
      <c r="AH4411" s="54"/>
      <c r="AI4411" s="54"/>
      <c r="AJ4411" s="53"/>
      <c r="AK4411" s="53"/>
      <c r="AL4411" s="53"/>
      <c r="AM4411" s="53"/>
      <c r="AN4411" s="53"/>
      <c r="AO4411" s="53"/>
      <c r="AP4411" s="53"/>
      <c r="AQ4411" s="53"/>
      <c r="AR4411" s="53"/>
      <c r="AS4411" s="53"/>
      <c r="AT4411" s="53"/>
      <c r="AU4411" s="53"/>
      <c r="AV4411" s="53"/>
      <c r="AW4411" s="53"/>
      <c r="AX4411" s="53"/>
      <c r="AY4411" s="53"/>
    </row>
    <row r="4412" spans="18:51">
      <c r="R4412" s="55"/>
      <c r="S4412" s="53"/>
      <c r="T4412" s="53"/>
      <c r="U4412" s="53"/>
      <c r="V4412" s="53"/>
      <c r="W4412" s="53"/>
      <c r="X4412" s="54"/>
      <c r="Y4412" s="54"/>
      <c r="Z4412" s="54"/>
      <c r="AA4412" s="54"/>
      <c r="AB4412" s="54"/>
      <c r="AC4412" s="54"/>
      <c r="AD4412" s="54"/>
      <c r="AE4412" s="54"/>
      <c r="AF4412" s="53"/>
      <c r="AG4412" s="54"/>
      <c r="AH4412" s="54"/>
      <c r="AI4412" s="54"/>
      <c r="AJ4412" s="53"/>
      <c r="AK4412" s="53"/>
      <c r="AL4412" s="53"/>
      <c r="AM4412" s="53"/>
      <c r="AN4412" s="53"/>
      <c r="AO4412" s="53"/>
      <c r="AP4412" s="53"/>
      <c r="AQ4412" s="53"/>
      <c r="AR4412" s="53"/>
      <c r="AS4412" s="53"/>
      <c r="AT4412" s="53"/>
      <c r="AU4412" s="53"/>
      <c r="AV4412" s="53"/>
      <c r="AW4412" s="53"/>
      <c r="AX4412" s="53"/>
      <c r="AY4412" s="53"/>
    </row>
    <row r="4413" spans="18:51">
      <c r="R4413" s="55"/>
      <c r="S4413" s="53"/>
      <c r="T4413" s="53"/>
      <c r="U4413" s="53"/>
      <c r="V4413" s="53"/>
      <c r="W4413" s="53"/>
      <c r="X4413" s="54"/>
      <c r="Y4413" s="54"/>
      <c r="Z4413" s="54"/>
      <c r="AA4413" s="54"/>
      <c r="AB4413" s="54"/>
      <c r="AC4413" s="54"/>
      <c r="AD4413" s="54"/>
      <c r="AE4413" s="54"/>
      <c r="AF4413" s="53"/>
      <c r="AG4413" s="54"/>
      <c r="AH4413" s="54"/>
      <c r="AI4413" s="54"/>
      <c r="AJ4413" s="53"/>
      <c r="AK4413" s="53"/>
      <c r="AL4413" s="53"/>
      <c r="AM4413" s="53"/>
      <c r="AN4413" s="53"/>
      <c r="AO4413" s="53"/>
      <c r="AP4413" s="53"/>
      <c r="AQ4413" s="53"/>
      <c r="AR4413" s="53"/>
      <c r="AS4413" s="53"/>
      <c r="AT4413" s="53"/>
      <c r="AU4413" s="53"/>
      <c r="AV4413" s="53"/>
      <c r="AW4413" s="53"/>
      <c r="AX4413" s="53"/>
      <c r="AY4413" s="53"/>
    </row>
    <row r="4414" spans="18:51">
      <c r="R4414" s="55"/>
      <c r="S4414" s="53"/>
      <c r="T4414" s="53"/>
      <c r="U4414" s="53"/>
      <c r="V4414" s="53"/>
      <c r="W4414" s="53"/>
      <c r="X4414" s="54"/>
      <c r="Y4414" s="54"/>
      <c r="Z4414" s="54"/>
      <c r="AA4414" s="54"/>
      <c r="AB4414" s="54"/>
      <c r="AC4414" s="54"/>
      <c r="AD4414" s="54"/>
      <c r="AE4414" s="54"/>
      <c r="AF4414" s="53"/>
      <c r="AG4414" s="54"/>
      <c r="AH4414" s="54"/>
      <c r="AI4414" s="54"/>
      <c r="AJ4414" s="53"/>
      <c r="AK4414" s="53"/>
      <c r="AL4414" s="53"/>
      <c r="AM4414" s="53"/>
      <c r="AN4414" s="53"/>
      <c r="AO4414" s="53"/>
      <c r="AP4414" s="53"/>
      <c r="AQ4414" s="53"/>
      <c r="AR4414" s="53"/>
      <c r="AS4414" s="53"/>
      <c r="AT4414" s="53"/>
      <c r="AU4414" s="53"/>
      <c r="AV4414" s="53"/>
      <c r="AW4414" s="53"/>
      <c r="AX4414" s="53"/>
      <c r="AY4414" s="53"/>
    </row>
    <row r="4415" spans="18:51">
      <c r="R4415" s="55"/>
      <c r="S4415" s="53"/>
      <c r="T4415" s="53"/>
      <c r="U4415" s="53"/>
      <c r="V4415" s="53"/>
      <c r="W4415" s="53"/>
      <c r="X4415" s="54"/>
      <c r="Y4415" s="54"/>
      <c r="Z4415" s="54"/>
      <c r="AA4415" s="54"/>
      <c r="AB4415" s="54"/>
      <c r="AC4415" s="54"/>
      <c r="AD4415" s="54"/>
      <c r="AE4415" s="54"/>
      <c r="AF4415" s="53"/>
      <c r="AG4415" s="54"/>
      <c r="AH4415" s="54"/>
      <c r="AI4415" s="54"/>
      <c r="AJ4415" s="53"/>
      <c r="AK4415" s="53"/>
      <c r="AL4415" s="53"/>
      <c r="AM4415" s="53"/>
      <c r="AN4415" s="53"/>
      <c r="AO4415" s="53"/>
      <c r="AP4415" s="53"/>
      <c r="AQ4415" s="53"/>
      <c r="AR4415" s="53"/>
      <c r="AS4415" s="53"/>
      <c r="AT4415" s="53"/>
      <c r="AU4415" s="53"/>
      <c r="AV4415" s="53"/>
      <c r="AW4415" s="53"/>
      <c r="AX4415" s="53"/>
      <c r="AY4415" s="53"/>
    </row>
    <row r="4416" spans="18:51">
      <c r="R4416" s="55"/>
      <c r="S4416" s="53"/>
      <c r="T4416" s="53"/>
      <c r="U4416" s="53"/>
      <c r="V4416" s="53"/>
      <c r="W4416" s="53"/>
      <c r="X4416" s="54"/>
      <c r="Y4416" s="54"/>
      <c r="Z4416" s="54"/>
      <c r="AA4416" s="54"/>
      <c r="AB4416" s="54"/>
      <c r="AC4416" s="54"/>
      <c r="AD4416" s="54"/>
      <c r="AE4416" s="54"/>
      <c r="AF4416" s="53"/>
      <c r="AG4416" s="54"/>
      <c r="AH4416" s="54"/>
      <c r="AI4416" s="54"/>
      <c r="AJ4416" s="53"/>
      <c r="AK4416" s="53"/>
      <c r="AL4416" s="53"/>
      <c r="AM4416" s="53"/>
      <c r="AN4416" s="53"/>
      <c r="AO4416" s="53"/>
      <c r="AP4416" s="53"/>
      <c r="AQ4416" s="53"/>
      <c r="AR4416" s="53"/>
      <c r="AS4416" s="53"/>
      <c r="AT4416" s="53"/>
      <c r="AU4416" s="53"/>
      <c r="AV4416" s="53"/>
      <c r="AW4416" s="53"/>
      <c r="AX4416" s="53"/>
      <c r="AY4416" s="53"/>
    </row>
    <row r="4417" spans="18:51">
      <c r="R4417" s="55"/>
      <c r="S4417" s="53"/>
      <c r="T4417" s="53"/>
      <c r="U4417" s="53"/>
      <c r="V4417" s="53"/>
      <c r="W4417" s="53"/>
      <c r="X4417" s="54"/>
      <c r="Y4417" s="54"/>
      <c r="Z4417" s="54"/>
      <c r="AA4417" s="54"/>
      <c r="AB4417" s="54"/>
      <c r="AC4417" s="54"/>
      <c r="AD4417" s="54"/>
      <c r="AE4417" s="54"/>
      <c r="AF4417" s="53"/>
      <c r="AG4417" s="54"/>
      <c r="AH4417" s="54"/>
      <c r="AI4417" s="54"/>
      <c r="AJ4417" s="53"/>
      <c r="AK4417" s="53"/>
      <c r="AL4417" s="53"/>
      <c r="AM4417" s="53"/>
      <c r="AN4417" s="53"/>
      <c r="AO4417" s="53"/>
      <c r="AP4417" s="53"/>
      <c r="AQ4417" s="53"/>
      <c r="AR4417" s="53"/>
      <c r="AS4417" s="53"/>
      <c r="AT4417" s="53"/>
      <c r="AU4417" s="53"/>
      <c r="AV4417" s="53"/>
      <c r="AW4417" s="53"/>
      <c r="AX4417" s="53"/>
      <c r="AY4417" s="53"/>
    </row>
    <row r="4418" spans="18:51">
      <c r="R4418" s="55"/>
      <c r="S4418" s="53"/>
      <c r="T4418" s="53"/>
      <c r="U4418" s="53"/>
      <c r="V4418" s="53"/>
      <c r="W4418" s="53"/>
      <c r="X4418" s="54"/>
      <c r="Y4418" s="54"/>
      <c r="Z4418" s="54"/>
      <c r="AA4418" s="54"/>
      <c r="AB4418" s="54"/>
      <c r="AC4418" s="54"/>
      <c r="AD4418" s="54"/>
      <c r="AE4418" s="54"/>
      <c r="AF4418" s="53"/>
      <c r="AG4418" s="54"/>
      <c r="AH4418" s="54"/>
      <c r="AI4418" s="54"/>
      <c r="AJ4418" s="53"/>
      <c r="AK4418" s="53"/>
      <c r="AL4418" s="53"/>
      <c r="AM4418" s="53"/>
      <c r="AN4418" s="53"/>
      <c r="AO4418" s="53"/>
      <c r="AP4418" s="53"/>
      <c r="AQ4418" s="53"/>
      <c r="AR4418" s="53"/>
      <c r="AS4418" s="53"/>
      <c r="AT4418" s="53"/>
      <c r="AU4418" s="53"/>
      <c r="AV4418" s="53"/>
      <c r="AW4418" s="53"/>
      <c r="AX4418" s="53"/>
      <c r="AY4418" s="53"/>
    </row>
    <row r="4419" spans="18:51">
      <c r="R4419" s="55"/>
      <c r="S4419" s="53"/>
      <c r="T4419" s="53"/>
      <c r="U4419" s="53"/>
      <c r="V4419" s="53"/>
      <c r="W4419" s="53"/>
      <c r="X4419" s="54"/>
      <c r="Y4419" s="54"/>
      <c r="Z4419" s="54"/>
      <c r="AA4419" s="54"/>
      <c r="AB4419" s="54"/>
      <c r="AC4419" s="54"/>
      <c r="AD4419" s="54"/>
      <c r="AE4419" s="54"/>
      <c r="AF4419" s="53"/>
      <c r="AG4419" s="54"/>
      <c r="AH4419" s="54"/>
      <c r="AI4419" s="54"/>
      <c r="AJ4419" s="53"/>
      <c r="AK4419" s="53"/>
      <c r="AL4419" s="53"/>
      <c r="AM4419" s="53"/>
      <c r="AN4419" s="53"/>
      <c r="AO4419" s="53"/>
      <c r="AP4419" s="53"/>
      <c r="AQ4419" s="53"/>
      <c r="AR4419" s="53"/>
      <c r="AS4419" s="53"/>
      <c r="AT4419" s="53"/>
      <c r="AU4419" s="53"/>
      <c r="AV4419" s="53"/>
      <c r="AW4419" s="53"/>
      <c r="AX4419" s="53"/>
      <c r="AY4419" s="53"/>
    </row>
    <row r="4420" spans="18:51">
      <c r="R4420" s="55"/>
      <c r="S4420" s="53"/>
      <c r="T4420" s="53"/>
      <c r="U4420" s="53"/>
      <c r="V4420" s="53"/>
      <c r="W4420" s="53"/>
      <c r="X4420" s="54"/>
      <c r="Y4420" s="54"/>
      <c r="Z4420" s="54"/>
      <c r="AA4420" s="54"/>
      <c r="AB4420" s="54"/>
      <c r="AC4420" s="54"/>
      <c r="AD4420" s="54"/>
      <c r="AE4420" s="54"/>
      <c r="AF4420" s="53"/>
      <c r="AG4420" s="54"/>
      <c r="AH4420" s="54"/>
      <c r="AI4420" s="54"/>
      <c r="AJ4420" s="53"/>
      <c r="AK4420" s="53"/>
      <c r="AL4420" s="53"/>
      <c r="AM4420" s="53"/>
      <c r="AN4420" s="53"/>
      <c r="AO4420" s="53"/>
      <c r="AP4420" s="53"/>
      <c r="AQ4420" s="53"/>
      <c r="AR4420" s="53"/>
      <c r="AS4420" s="53"/>
      <c r="AT4420" s="53"/>
      <c r="AU4420" s="53"/>
      <c r="AV4420" s="53"/>
      <c r="AW4420" s="53"/>
      <c r="AX4420" s="53"/>
      <c r="AY4420" s="53"/>
    </row>
    <row r="4421" spans="18:51">
      <c r="R4421" s="55"/>
      <c r="S4421" s="53"/>
      <c r="T4421" s="53"/>
      <c r="U4421" s="53"/>
      <c r="V4421" s="53"/>
      <c r="W4421" s="53"/>
      <c r="X4421" s="54"/>
      <c r="Y4421" s="54"/>
      <c r="Z4421" s="54"/>
      <c r="AA4421" s="54"/>
      <c r="AB4421" s="54"/>
      <c r="AC4421" s="54"/>
      <c r="AD4421" s="54"/>
      <c r="AE4421" s="54"/>
      <c r="AF4421" s="53"/>
      <c r="AG4421" s="54"/>
      <c r="AH4421" s="54"/>
      <c r="AI4421" s="54"/>
      <c r="AJ4421" s="53"/>
      <c r="AK4421" s="53"/>
      <c r="AL4421" s="53"/>
      <c r="AM4421" s="53"/>
      <c r="AN4421" s="53"/>
      <c r="AO4421" s="53"/>
      <c r="AP4421" s="53"/>
      <c r="AQ4421" s="53"/>
      <c r="AR4421" s="53"/>
      <c r="AS4421" s="53"/>
      <c r="AT4421" s="53"/>
      <c r="AU4421" s="53"/>
      <c r="AV4421" s="53"/>
      <c r="AW4421" s="53"/>
      <c r="AX4421" s="53"/>
      <c r="AY4421" s="53"/>
    </row>
    <row r="4422" spans="18:51">
      <c r="R4422" s="55"/>
      <c r="S4422" s="53"/>
      <c r="T4422" s="53"/>
      <c r="U4422" s="53"/>
      <c r="V4422" s="53"/>
      <c r="W4422" s="53"/>
      <c r="X4422" s="54"/>
      <c r="Y4422" s="54"/>
      <c r="Z4422" s="54"/>
      <c r="AA4422" s="54"/>
      <c r="AB4422" s="54"/>
      <c r="AC4422" s="54"/>
      <c r="AD4422" s="54"/>
      <c r="AE4422" s="54"/>
      <c r="AF4422" s="53"/>
      <c r="AG4422" s="54"/>
      <c r="AH4422" s="54"/>
      <c r="AI4422" s="54"/>
      <c r="AJ4422" s="53"/>
      <c r="AK4422" s="53"/>
      <c r="AL4422" s="53"/>
      <c r="AM4422" s="53"/>
      <c r="AN4422" s="53"/>
      <c r="AO4422" s="53"/>
      <c r="AP4422" s="53"/>
      <c r="AQ4422" s="53"/>
      <c r="AR4422" s="53"/>
      <c r="AS4422" s="53"/>
      <c r="AT4422" s="53"/>
      <c r="AU4422" s="53"/>
      <c r="AV4422" s="53"/>
      <c r="AW4422" s="53"/>
      <c r="AX4422" s="53"/>
      <c r="AY4422" s="53"/>
    </row>
    <row r="4423" spans="18:51">
      <c r="R4423" s="55"/>
      <c r="S4423" s="53"/>
      <c r="T4423" s="53"/>
      <c r="U4423" s="53"/>
      <c r="V4423" s="53"/>
      <c r="W4423" s="53"/>
      <c r="X4423" s="54"/>
      <c r="Y4423" s="54"/>
      <c r="Z4423" s="54"/>
      <c r="AA4423" s="54"/>
      <c r="AB4423" s="54"/>
      <c r="AC4423" s="54"/>
      <c r="AD4423" s="54"/>
      <c r="AE4423" s="54"/>
      <c r="AF4423" s="53"/>
      <c r="AG4423" s="54"/>
      <c r="AH4423" s="54"/>
      <c r="AI4423" s="54"/>
      <c r="AJ4423" s="53"/>
      <c r="AK4423" s="53"/>
      <c r="AL4423" s="53"/>
      <c r="AM4423" s="53"/>
      <c r="AN4423" s="53"/>
      <c r="AO4423" s="53"/>
      <c r="AP4423" s="53"/>
      <c r="AQ4423" s="53"/>
      <c r="AR4423" s="53"/>
      <c r="AS4423" s="53"/>
      <c r="AT4423" s="53"/>
      <c r="AU4423" s="53"/>
      <c r="AV4423" s="53"/>
      <c r="AW4423" s="53"/>
      <c r="AX4423" s="53"/>
      <c r="AY4423" s="53"/>
    </row>
    <row r="4424" spans="18:51">
      <c r="R4424" s="55"/>
      <c r="S4424" s="53"/>
      <c r="T4424" s="53"/>
      <c r="U4424" s="53"/>
      <c r="V4424" s="53"/>
      <c r="W4424" s="53"/>
      <c r="X4424" s="54"/>
      <c r="Y4424" s="54"/>
      <c r="Z4424" s="54"/>
      <c r="AA4424" s="54"/>
      <c r="AB4424" s="54"/>
      <c r="AC4424" s="54"/>
      <c r="AD4424" s="54"/>
      <c r="AE4424" s="54"/>
      <c r="AF4424" s="53"/>
      <c r="AG4424" s="54"/>
      <c r="AH4424" s="54"/>
      <c r="AI4424" s="54"/>
      <c r="AJ4424" s="53"/>
      <c r="AK4424" s="53"/>
      <c r="AL4424" s="53"/>
      <c r="AM4424" s="53"/>
      <c r="AN4424" s="53"/>
      <c r="AO4424" s="53"/>
      <c r="AP4424" s="53"/>
      <c r="AQ4424" s="53"/>
      <c r="AR4424" s="53"/>
      <c r="AS4424" s="53"/>
      <c r="AT4424" s="53"/>
      <c r="AU4424" s="53"/>
      <c r="AV4424" s="53"/>
      <c r="AW4424" s="53"/>
      <c r="AX4424" s="53"/>
      <c r="AY4424" s="53"/>
    </row>
    <row r="4425" spans="18:51">
      <c r="R4425" s="55"/>
      <c r="S4425" s="53"/>
      <c r="T4425" s="53"/>
      <c r="U4425" s="53"/>
      <c r="V4425" s="53"/>
      <c r="W4425" s="53"/>
      <c r="X4425" s="54"/>
      <c r="Y4425" s="54"/>
      <c r="Z4425" s="54"/>
      <c r="AA4425" s="54"/>
      <c r="AB4425" s="54"/>
      <c r="AC4425" s="54"/>
      <c r="AD4425" s="54"/>
      <c r="AE4425" s="54"/>
      <c r="AF4425" s="53"/>
      <c r="AG4425" s="54"/>
      <c r="AH4425" s="54"/>
      <c r="AI4425" s="54"/>
      <c r="AJ4425" s="53"/>
      <c r="AK4425" s="53"/>
      <c r="AL4425" s="53"/>
      <c r="AM4425" s="53"/>
      <c r="AN4425" s="53"/>
      <c r="AO4425" s="53"/>
      <c r="AP4425" s="53"/>
      <c r="AQ4425" s="53"/>
      <c r="AR4425" s="53"/>
      <c r="AS4425" s="53"/>
      <c r="AT4425" s="53"/>
      <c r="AU4425" s="53"/>
      <c r="AV4425" s="53"/>
      <c r="AW4425" s="53"/>
      <c r="AX4425" s="53"/>
      <c r="AY4425" s="53"/>
    </row>
    <row r="4426" spans="18:51">
      <c r="R4426" s="55"/>
      <c r="S4426" s="53"/>
      <c r="T4426" s="53"/>
      <c r="U4426" s="53"/>
      <c r="V4426" s="53"/>
      <c r="W4426" s="53"/>
      <c r="X4426" s="54"/>
      <c r="Y4426" s="54"/>
      <c r="Z4426" s="54"/>
      <c r="AA4426" s="54"/>
      <c r="AB4426" s="54"/>
      <c r="AC4426" s="54"/>
      <c r="AD4426" s="54"/>
      <c r="AE4426" s="54"/>
      <c r="AF4426" s="53"/>
      <c r="AG4426" s="54"/>
      <c r="AH4426" s="54"/>
      <c r="AI4426" s="54"/>
      <c r="AJ4426" s="53"/>
      <c r="AK4426" s="53"/>
      <c r="AL4426" s="53"/>
      <c r="AM4426" s="53"/>
      <c r="AN4426" s="53"/>
      <c r="AO4426" s="53"/>
      <c r="AP4426" s="53"/>
      <c r="AQ4426" s="53"/>
      <c r="AR4426" s="53"/>
      <c r="AS4426" s="53"/>
      <c r="AT4426" s="53"/>
      <c r="AU4426" s="53"/>
      <c r="AV4426" s="53"/>
      <c r="AW4426" s="53"/>
      <c r="AX4426" s="53"/>
      <c r="AY4426" s="53"/>
    </row>
    <row r="4427" spans="18:51">
      <c r="R4427" s="55"/>
      <c r="S4427" s="53"/>
      <c r="T4427" s="53"/>
      <c r="U4427" s="53"/>
      <c r="V4427" s="53"/>
      <c r="W4427" s="53"/>
      <c r="X4427" s="54"/>
      <c r="Y4427" s="54"/>
      <c r="Z4427" s="54"/>
      <c r="AA4427" s="54"/>
      <c r="AB4427" s="54"/>
      <c r="AC4427" s="54"/>
      <c r="AD4427" s="54"/>
      <c r="AE4427" s="54"/>
      <c r="AF4427" s="53"/>
      <c r="AG4427" s="54"/>
      <c r="AH4427" s="54"/>
      <c r="AI4427" s="54"/>
      <c r="AJ4427" s="53"/>
      <c r="AK4427" s="53"/>
      <c r="AL4427" s="53"/>
      <c r="AM4427" s="53"/>
      <c r="AN4427" s="53"/>
      <c r="AO4427" s="53"/>
      <c r="AP4427" s="53"/>
      <c r="AQ4427" s="53"/>
      <c r="AR4427" s="53"/>
      <c r="AS4427" s="53"/>
      <c r="AT4427" s="53"/>
      <c r="AU4427" s="53"/>
      <c r="AV4427" s="53"/>
      <c r="AW4427" s="53"/>
      <c r="AX4427" s="53"/>
      <c r="AY4427" s="53"/>
    </row>
    <row r="4428" spans="18:51">
      <c r="R4428" s="55"/>
      <c r="S4428" s="53"/>
      <c r="T4428" s="53"/>
      <c r="U4428" s="53"/>
      <c r="V4428" s="53"/>
      <c r="W4428" s="53"/>
      <c r="X4428" s="54"/>
      <c r="Y4428" s="54"/>
      <c r="Z4428" s="54"/>
      <c r="AA4428" s="54"/>
      <c r="AB4428" s="54"/>
      <c r="AC4428" s="54"/>
      <c r="AD4428" s="54"/>
      <c r="AE4428" s="54"/>
      <c r="AF4428" s="53"/>
      <c r="AG4428" s="54"/>
      <c r="AH4428" s="54"/>
      <c r="AI4428" s="54"/>
      <c r="AJ4428" s="53"/>
      <c r="AK4428" s="53"/>
      <c r="AL4428" s="53"/>
      <c r="AM4428" s="53"/>
      <c r="AN4428" s="53"/>
      <c r="AO4428" s="53"/>
      <c r="AP4428" s="53"/>
      <c r="AQ4428" s="53"/>
      <c r="AR4428" s="53"/>
      <c r="AS4428" s="53"/>
      <c r="AT4428" s="53"/>
      <c r="AU4428" s="53"/>
      <c r="AV4428" s="53"/>
      <c r="AW4428" s="53"/>
      <c r="AX4428" s="53"/>
      <c r="AY4428" s="53"/>
    </row>
    <row r="4429" spans="18:51">
      <c r="R4429" s="55"/>
      <c r="S4429" s="53"/>
      <c r="T4429" s="53"/>
      <c r="U4429" s="53"/>
      <c r="V4429" s="53"/>
      <c r="W4429" s="53"/>
      <c r="X4429" s="54"/>
      <c r="Y4429" s="54"/>
      <c r="Z4429" s="54"/>
      <c r="AA4429" s="54"/>
      <c r="AB4429" s="54"/>
      <c r="AC4429" s="54"/>
      <c r="AD4429" s="54"/>
      <c r="AE4429" s="54"/>
      <c r="AF4429" s="53"/>
      <c r="AG4429" s="54"/>
      <c r="AH4429" s="54"/>
      <c r="AI4429" s="54"/>
      <c r="AJ4429" s="53"/>
      <c r="AK4429" s="53"/>
      <c r="AL4429" s="53"/>
      <c r="AM4429" s="53"/>
      <c r="AN4429" s="53"/>
      <c r="AO4429" s="53"/>
      <c r="AP4429" s="53"/>
      <c r="AQ4429" s="53"/>
      <c r="AR4429" s="53"/>
      <c r="AS4429" s="53"/>
      <c r="AT4429" s="53"/>
      <c r="AU4429" s="53"/>
      <c r="AV4429" s="53"/>
      <c r="AW4429" s="53"/>
      <c r="AX4429" s="53"/>
      <c r="AY4429" s="53"/>
    </row>
    <row r="4430" spans="18:51">
      <c r="R4430" s="55"/>
      <c r="S4430" s="53"/>
      <c r="T4430" s="53"/>
      <c r="U4430" s="53"/>
      <c r="V4430" s="53"/>
      <c r="W4430" s="53"/>
      <c r="X4430" s="54"/>
      <c r="Y4430" s="54"/>
      <c r="Z4430" s="54"/>
      <c r="AA4430" s="54"/>
      <c r="AB4430" s="54"/>
      <c r="AC4430" s="54"/>
      <c r="AD4430" s="54"/>
      <c r="AE4430" s="54"/>
      <c r="AF4430" s="53"/>
      <c r="AG4430" s="54"/>
      <c r="AH4430" s="54"/>
      <c r="AI4430" s="54"/>
      <c r="AJ4430" s="53"/>
      <c r="AK4430" s="53"/>
      <c r="AL4430" s="53"/>
      <c r="AM4430" s="53"/>
      <c r="AN4430" s="53"/>
      <c r="AO4430" s="53"/>
      <c r="AP4430" s="53"/>
      <c r="AQ4430" s="53"/>
      <c r="AR4430" s="53"/>
      <c r="AS4430" s="53"/>
      <c r="AT4430" s="53"/>
      <c r="AU4430" s="53"/>
      <c r="AV4430" s="53"/>
      <c r="AW4430" s="53"/>
      <c r="AX4430" s="53"/>
      <c r="AY4430" s="53"/>
    </row>
    <row r="4431" spans="18:51">
      <c r="R4431" s="55"/>
      <c r="S4431" s="53"/>
      <c r="T4431" s="53"/>
      <c r="U4431" s="53"/>
      <c r="V4431" s="53"/>
      <c r="W4431" s="53"/>
      <c r="X4431" s="54"/>
      <c r="Y4431" s="54"/>
      <c r="Z4431" s="54"/>
      <c r="AA4431" s="54"/>
      <c r="AB4431" s="54"/>
      <c r="AC4431" s="54"/>
      <c r="AD4431" s="54"/>
      <c r="AE4431" s="54"/>
      <c r="AF4431" s="53"/>
      <c r="AG4431" s="54"/>
      <c r="AH4431" s="54"/>
      <c r="AI4431" s="54"/>
      <c r="AJ4431" s="53"/>
      <c r="AK4431" s="53"/>
      <c r="AL4431" s="53"/>
      <c r="AM4431" s="53"/>
      <c r="AN4431" s="53"/>
      <c r="AO4431" s="53"/>
      <c r="AP4431" s="53"/>
      <c r="AQ4431" s="53"/>
      <c r="AR4431" s="53"/>
      <c r="AS4431" s="53"/>
      <c r="AT4431" s="53"/>
      <c r="AU4431" s="53"/>
      <c r="AV4431" s="53"/>
      <c r="AW4431" s="53"/>
      <c r="AX4431" s="53"/>
      <c r="AY4431" s="53"/>
    </row>
    <row r="4432" spans="18:51">
      <c r="R4432" s="55"/>
      <c r="S4432" s="53"/>
      <c r="T4432" s="53"/>
      <c r="U4432" s="53"/>
      <c r="V4432" s="53"/>
      <c r="W4432" s="53"/>
      <c r="X4432" s="54"/>
      <c r="Y4432" s="54"/>
      <c r="Z4432" s="54"/>
      <c r="AA4432" s="54"/>
      <c r="AB4432" s="54"/>
      <c r="AC4432" s="54"/>
      <c r="AD4432" s="54"/>
      <c r="AE4432" s="54"/>
      <c r="AF4432" s="53"/>
      <c r="AG4432" s="54"/>
      <c r="AH4432" s="54"/>
      <c r="AI4432" s="54"/>
      <c r="AJ4432" s="53"/>
      <c r="AK4432" s="53"/>
      <c r="AL4432" s="53"/>
      <c r="AM4432" s="53"/>
      <c r="AN4432" s="53"/>
      <c r="AO4432" s="53"/>
      <c r="AP4432" s="53"/>
      <c r="AQ4432" s="53"/>
      <c r="AR4432" s="53"/>
      <c r="AS4432" s="53"/>
      <c r="AT4432" s="53"/>
      <c r="AU4432" s="53"/>
      <c r="AV4432" s="53"/>
      <c r="AW4432" s="53"/>
      <c r="AX4432" s="53"/>
      <c r="AY4432" s="53"/>
    </row>
    <row r="4433" spans="18:51">
      <c r="R4433" s="55"/>
      <c r="S4433" s="53"/>
      <c r="T4433" s="53"/>
      <c r="U4433" s="53"/>
      <c r="V4433" s="53"/>
      <c r="W4433" s="53"/>
      <c r="X4433" s="54"/>
      <c r="Y4433" s="54"/>
      <c r="Z4433" s="54"/>
      <c r="AA4433" s="54"/>
      <c r="AB4433" s="54"/>
      <c r="AC4433" s="54"/>
      <c r="AD4433" s="54"/>
      <c r="AE4433" s="54"/>
      <c r="AF4433" s="53"/>
      <c r="AG4433" s="54"/>
      <c r="AH4433" s="54"/>
      <c r="AI4433" s="54"/>
      <c r="AJ4433" s="53"/>
      <c r="AK4433" s="53"/>
      <c r="AL4433" s="53"/>
      <c r="AM4433" s="53"/>
      <c r="AN4433" s="53"/>
      <c r="AO4433" s="53"/>
      <c r="AP4433" s="53"/>
      <c r="AQ4433" s="53"/>
      <c r="AR4433" s="53"/>
      <c r="AS4433" s="53"/>
      <c r="AT4433" s="53"/>
      <c r="AU4433" s="53"/>
      <c r="AV4433" s="53"/>
      <c r="AW4433" s="53"/>
      <c r="AX4433" s="53"/>
      <c r="AY4433" s="53"/>
    </row>
    <row r="4434" spans="18:51">
      <c r="R4434" s="55"/>
      <c r="S4434" s="53"/>
      <c r="T4434" s="53"/>
      <c r="U4434" s="53"/>
      <c r="V4434" s="53"/>
      <c r="W4434" s="53"/>
      <c r="X4434" s="54"/>
      <c r="Y4434" s="54"/>
      <c r="Z4434" s="54"/>
      <c r="AA4434" s="54"/>
      <c r="AB4434" s="54"/>
      <c r="AC4434" s="54"/>
      <c r="AD4434" s="54"/>
      <c r="AE4434" s="54"/>
      <c r="AF4434" s="53"/>
      <c r="AG4434" s="54"/>
      <c r="AH4434" s="54"/>
      <c r="AI4434" s="54"/>
      <c r="AJ4434" s="53"/>
      <c r="AK4434" s="53"/>
      <c r="AL4434" s="53"/>
      <c r="AM4434" s="53"/>
      <c r="AN4434" s="53"/>
      <c r="AO4434" s="53"/>
      <c r="AP4434" s="53"/>
      <c r="AQ4434" s="53"/>
      <c r="AR4434" s="53"/>
      <c r="AS4434" s="53"/>
      <c r="AT4434" s="53"/>
      <c r="AU4434" s="53"/>
      <c r="AV4434" s="53"/>
      <c r="AW4434" s="53"/>
      <c r="AX4434" s="53"/>
      <c r="AY4434" s="53"/>
    </row>
    <row r="4435" spans="18:51">
      <c r="R4435" s="55"/>
      <c r="S4435" s="53"/>
      <c r="T4435" s="53"/>
      <c r="U4435" s="53"/>
      <c r="V4435" s="53"/>
      <c r="W4435" s="53"/>
      <c r="X4435" s="54"/>
      <c r="Y4435" s="54"/>
      <c r="Z4435" s="54"/>
      <c r="AA4435" s="54"/>
      <c r="AB4435" s="54"/>
      <c r="AC4435" s="54"/>
      <c r="AD4435" s="54"/>
      <c r="AE4435" s="54"/>
      <c r="AF4435" s="53"/>
      <c r="AG4435" s="54"/>
      <c r="AH4435" s="54"/>
      <c r="AI4435" s="54"/>
      <c r="AJ4435" s="53"/>
      <c r="AK4435" s="53"/>
      <c r="AL4435" s="53"/>
      <c r="AM4435" s="53"/>
      <c r="AN4435" s="53"/>
      <c r="AO4435" s="53"/>
      <c r="AP4435" s="53"/>
      <c r="AQ4435" s="53"/>
      <c r="AR4435" s="53"/>
      <c r="AS4435" s="53"/>
      <c r="AT4435" s="53"/>
      <c r="AU4435" s="53"/>
      <c r="AV4435" s="53"/>
      <c r="AW4435" s="53"/>
      <c r="AX4435" s="53"/>
      <c r="AY4435" s="53"/>
    </row>
    <row r="4436" spans="18:51">
      <c r="R4436" s="55"/>
      <c r="S4436" s="53"/>
      <c r="T4436" s="53"/>
      <c r="U4436" s="53"/>
      <c r="V4436" s="53"/>
      <c r="W4436" s="53"/>
      <c r="X4436" s="54"/>
      <c r="Y4436" s="54"/>
      <c r="Z4436" s="54"/>
      <c r="AA4436" s="54"/>
      <c r="AB4436" s="54"/>
      <c r="AC4436" s="54"/>
      <c r="AD4436" s="54"/>
      <c r="AE4436" s="54"/>
      <c r="AF4436" s="53"/>
      <c r="AG4436" s="54"/>
      <c r="AH4436" s="54"/>
      <c r="AI4436" s="54"/>
      <c r="AJ4436" s="53"/>
      <c r="AK4436" s="53"/>
      <c r="AL4436" s="53"/>
      <c r="AM4436" s="53"/>
      <c r="AN4436" s="53"/>
      <c r="AO4436" s="53"/>
      <c r="AP4436" s="53"/>
      <c r="AQ4436" s="53"/>
      <c r="AR4436" s="53"/>
      <c r="AS4436" s="53"/>
      <c r="AT4436" s="53"/>
      <c r="AU4436" s="53"/>
      <c r="AV4436" s="53"/>
      <c r="AW4436" s="53"/>
      <c r="AX4436" s="53"/>
      <c r="AY4436" s="53"/>
    </row>
    <row r="4437" spans="18:51">
      <c r="R4437" s="55"/>
      <c r="S4437" s="53"/>
      <c r="T4437" s="53"/>
      <c r="U4437" s="53"/>
      <c r="V4437" s="53"/>
      <c r="W4437" s="53"/>
      <c r="X4437" s="54"/>
      <c r="Y4437" s="54"/>
      <c r="Z4437" s="54"/>
      <c r="AA4437" s="54"/>
      <c r="AB4437" s="54"/>
      <c r="AC4437" s="54"/>
      <c r="AD4437" s="54"/>
      <c r="AE4437" s="54"/>
      <c r="AF4437" s="53"/>
      <c r="AG4437" s="54"/>
      <c r="AH4437" s="54"/>
      <c r="AI4437" s="54"/>
      <c r="AJ4437" s="53"/>
      <c r="AK4437" s="53"/>
      <c r="AL4437" s="53"/>
      <c r="AM4437" s="53"/>
      <c r="AN4437" s="53"/>
      <c r="AO4437" s="53"/>
      <c r="AP4437" s="53"/>
      <c r="AQ4437" s="53"/>
      <c r="AR4437" s="53"/>
      <c r="AS4437" s="53"/>
      <c r="AT4437" s="53"/>
      <c r="AU4437" s="53"/>
      <c r="AV4437" s="53"/>
      <c r="AW4437" s="53"/>
      <c r="AX4437" s="53"/>
      <c r="AY4437" s="53"/>
    </row>
    <row r="4438" spans="18:51">
      <c r="R4438" s="55"/>
      <c r="S4438" s="53"/>
      <c r="T4438" s="53"/>
      <c r="U4438" s="53"/>
      <c r="V4438" s="53"/>
      <c r="W4438" s="53"/>
      <c r="X4438" s="54"/>
      <c r="Y4438" s="54"/>
      <c r="Z4438" s="54"/>
      <c r="AA4438" s="54"/>
      <c r="AB4438" s="54"/>
      <c r="AC4438" s="54"/>
      <c r="AD4438" s="54"/>
      <c r="AE4438" s="54"/>
      <c r="AF4438" s="53"/>
      <c r="AG4438" s="54"/>
      <c r="AH4438" s="54"/>
      <c r="AI4438" s="54"/>
      <c r="AJ4438" s="53"/>
      <c r="AK4438" s="53"/>
      <c r="AL4438" s="53"/>
      <c r="AM4438" s="53"/>
      <c r="AN4438" s="53"/>
      <c r="AO4438" s="53"/>
      <c r="AP4438" s="53"/>
      <c r="AQ4438" s="53"/>
      <c r="AR4438" s="53"/>
      <c r="AS4438" s="53"/>
      <c r="AT4438" s="53"/>
      <c r="AU4438" s="53"/>
      <c r="AV4438" s="53"/>
      <c r="AW4438" s="53"/>
      <c r="AX4438" s="53"/>
      <c r="AY4438" s="53"/>
    </row>
    <row r="4439" spans="18:51">
      <c r="R4439" s="55"/>
      <c r="S4439" s="53"/>
      <c r="T4439" s="53"/>
      <c r="U4439" s="53"/>
      <c r="V4439" s="53"/>
      <c r="W4439" s="53"/>
      <c r="X4439" s="54"/>
      <c r="Y4439" s="54"/>
      <c r="Z4439" s="54"/>
      <c r="AA4439" s="54"/>
      <c r="AB4439" s="54"/>
      <c r="AC4439" s="54"/>
      <c r="AD4439" s="54"/>
      <c r="AE4439" s="54"/>
      <c r="AF4439" s="53"/>
      <c r="AG4439" s="54"/>
      <c r="AH4439" s="54"/>
      <c r="AI4439" s="54"/>
      <c r="AJ4439" s="53"/>
      <c r="AK4439" s="53"/>
      <c r="AL4439" s="53"/>
      <c r="AM4439" s="53"/>
      <c r="AN4439" s="53"/>
      <c r="AO4439" s="53"/>
      <c r="AP4439" s="53"/>
      <c r="AQ4439" s="53"/>
      <c r="AR4439" s="53"/>
      <c r="AS4439" s="53"/>
      <c r="AT4439" s="53"/>
      <c r="AU4439" s="53"/>
      <c r="AV4439" s="53"/>
      <c r="AW4439" s="53"/>
      <c r="AX4439" s="53"/>
      <c r="AY4439" s="53"/>
    </row>
    <row r="4440" spans="18:51">
      <c r="R4440" s="55"/>
      <c r="S4440" s="53"/>
      <c r="T4440" s="53"/>
      <c r="U4440" s="53"/>
      <c r="V4440" s="53"/>
      <c r="W4440" s="53"/>
      <c r="X4440" s="54"/>
      <c r="Y4440" s="54"/>
      <c r="Z4440" s="54"/>
      <c r="AA4440" s="54"/>
      <c r="AB4440" s="54"/>
      <c r="AC4440" s="54"/>
      <c r="AD4440" s="54"/>
      <c r="AE4440" s="54"/>
      <c r="AF4440" s="53"/>
      <c r="AG4440" s="54"/>
      <c r="AH4440" s="54"/>
      <c r="AI4440" s="54"/>
      <c r="AJ4440" s="53"/>
      <c r="AK4440" s="53"/>
      <c r="AL4440" s="53"/>
      <c r="AM4440" s="53"/>
      <c r="AN4440" s="53"/>
      <c r="AO4440" s="53"/>
      <c r="AP4440" s="53"/>
      <c r="AQ4440" s="53"/>
      <c r="AR4440" s="53"/>
      <c r="AS4440" s="53"/>
      <c r="AT4440" s="53"/>
      <c r="AU4440" s="53"/>
      <c r="AV4440" s="53"/>
      <c r="AW4440" s="53"/>
      <c r="AX4440" s="53"/>
      <c r="AY4440" s="53"/>
    </row>
    <row r="4441" spans="18:51">
      <c r="R4441" s="55"/>
      <c r="S4441" s="53"/>
      <c r="T4441" s="53"/>
      <c r="U4441" s="53"/>
      <c r="V4441" s="53"/>
      <c r="W4441" s="53"/>
      <c r="X4441" s="54"/>
      <c r="Y4441" s="54"/>
      <c r="Z4441" s="54"/>
      <c r="AA4441" s="54"/>
      <c r="AB4441" s="54"/>
      <c r="AC4441" s="54"/>
      <c r="AD4441" s="54"/>
      <c r="AE4441" s="54"/>
      <c r="AF4441" s="53"/>
      <c r="AG4441" s="54"/>
      <c r="AH4441" s="54"/>
      <c r="AI4441" s="54"/>
      <c r="AJ4441" s="53"/>
      <c r="AK4441" s="53"/>
      <c r="AL4441" s="53"/>
      <c r="AM4441" s="53"/>
      <c r="AN4441" s="53"/>
      <c r="AO4441" s="53"/>
      <c r="AP4441" s="53"/>
      <c r="AQ4441" s="53"/>
      <c r="AR4441" s="53"/>
      <c r="AS4441" s="53"/>
      <c r="AT4441" s="53"/>
      <c r="AU4441" s="53"/>
      <c r="AV4441" s="53"/>
      <c r="AW4441" s="53"/>
      <c r="AX4441" s="53"/>
      <c r="AY4441" s="53"/>
    </row>
    <row r="4442" spans="18:51">
      <c r="R4442" s="55"/>
      <c r="S4442" s="53"/>
      <c r="T4442" s="53"/>
      <c r="U4442" s="53"/>
      <c r="V4442" s="53"/>
      <c r="W4442" s="53"/>
      <c r="X4442" s="54"/>
      <c r="Y4442" s="54"/>
      <c r="Z4442" s="54"/>
      <c r="AA4442" s="54"/>
      <c r="AB4442" s="54"/>
      <c r="AC4442" s="54"/>
      <c r="AD4442" s="54"/>
      <c r="AE4442" s="54"/>
      <c r="AF4442" s="53"/>
      <c r="AG4442" s="54"/>
      <c r="AH4442" s="54"/>
      <c r="AI4442" s="54"/>
      <c r="AJ4442" s="53"/>
      <c r="AK4442" s="53"/>
      <c r="AL4442" s="53"/>
      <c r="AM4442" s="53"/>
      <c r="AN4442" s="53"/>
      <c r="AO4442" s="53"/>
      <c r="AP4442" s="53"/>
      <c r="AQ4442" s="53"/>
      <c r="AR4442" s="53"/>
      <c r="AS4442" s="53"/>
      <c r="AT4442" s="53"/>
      <c r="AU4442" s="53"/>
      <c r="AV4442" s="53"/>
      <c r="AW4442" s="53"/>
      <c r="AX4442" s="53"/>
      <c r="AY4442" s="53"/>
    </row>
    <row r="4443" spans="18:51">
      <c r="R4443" s="55"/>
      <c r="S4443" s="53"/>
      <c r="T4443" s="53"/>
      <c r="U4443" s="53"/>
      <c r="V4443" s="53"/>
      <c r="W4443" s="53"/>
      <c r="X4443" s="54"/>
      <c r="Y4443" s="54"/>
      <c r="Z4443" s="54"/>
      <c r="AA4443" s="54"/>
      <c r="AB4443" s="54"/>
      <c r="AC4443" s="54"/>
      <c r="AD4443" s="54"/>
      <c r="AE4443" s="54"/>
      <c r="AF4443" s="53"/>
      <c r="AG4443" s="54"/>
      <c r="AH4443" s="54"/>
      <c r="AI4443" s="54"/>
      <c r="AJ4443" s="53"/>
      <c r="AK4443" s="53"/>
      <c r="AL4443" s="53"/>
      <c r="AM4443" s="53"/>
      <c r="AN4443" s="53"/>
      <c r="AO4443" s="53"/>
      <c r="AP4443" s="53"/>
      <c r="AQ4443" s="53"/>
      <c r="AR4443" s="53"/>
      <c r="AS4443" s="53"/>
      <c r="AT4443" s="53"/>
      <c r="AU4443" s="53"/>
      <c r="AV4443" s="53"/>
      <c r="AW4443" s="53"/>
      <c r="AX4443" s="53"/>
      <c r="AY4443" s="53"/>
    </row>
    <row r="4444" spans="18:51">
      <c r="R4444" s="55"/>
      <c r="S4444" s="53"/>
      <c r="T4444" s="53"/>
      <c r="U4444" s="53"/>
      <c r="V4444" s="53"/>
      <c r="W4444" s="53"/>
      <c r="X4444" s="54"/>
      <c r="Y4444" s="54"/>
      <c r="Z4444" s="54"/>
      <c r="AA4444" s="54"/>
      <c r="AB4444" s="54"/>
      <c r="AC4444" s="54"/>
      <c r="AD4444" s="54"/>
      <c r="AE4444" s="54"/>
      <c r="AF4444" s="53"/>
      <c r="AG4444" s="54"/>
      <c r="AH4444" s="54"/>
      <c r="AI4444" s="54"/>
      <c r="AJ4444" s="53"/>
      <c r="AK4444" s="53"/>
      <c r="AL4444" s="53"/>
      <c r="AM4444" s="53"/>
      <c r="AN4444" s="53"/>
      <c r="AO4444" s="53"/>
      <c r="AP4444" s="53"/>
      <c r="AQ4444" s="53"/>
      <c r="AR4444" s="53"/>
      <c r="AS4444" s="53"/>
      <c r="AT4444" s="53"/>
      <c r="AU4444" s="53"/>
      <c r="AV4444" s="53"/>
      <c r="AW4444" s="53"/>
      <c r="AX4444" s="53"/>
      <c r="AY4444" s="53"/>
    </row>
    <row r="4445" spans="18:51">
      <c r="R4445" s="55"/>
      <c r="S4445" s="53"/>
      <c r="T4445" s="53"/>
      <c r="U4445" s="53"/>
      <c r="V4445" s="53"/>
      <c r="W4445" s="53"/>
      <c r="X4445" s="54"/>
      <c r="Y4445" s="54"/>
      <c r="Z4445" s="54"/>
      <c r="AA4445" s="54"/>
      <c r="AB4445" s="54"/>
      <c r="AC4445" s="54"/>
      <c r="AD4445" s="54"/>
      <c r="AE4445" s="54"/>
      <c r="AF4445" s="53"/>
      <c r="AG4445" s="54"/>
      <c r="AH4445" s="54"/>
      <c r="AI4445" s="54"/>
      <c r="AJ4445" s="53"/>
      <c r="AK4445" s="53"/>
      <c r="AL4445" s="53"/>
      <c r="AM4445" s="53"/>
      <c r="AN4445" s="53"/>
      <c r="AO4445" s="53"/>
      <c r="AP4445" s="53"/>
      <c r="AQ4445" s="53"/>
      <c r="AR4445" s="53"/>
      <c r="AS4445" s="53"/>
      <c r="AT4445" s="53"/>
      <c r="AU4445" s="53"/>
      <c r="AV4445" s="53"/>
      <c r="AW4445" s="53"/>
      <c r="AX4445" s="53"/>
      <c r="AY4445" s="53"/>
    </row>
    <row r="4446" spans="18:51">
      <c r="R4446" s="55"/>
      <c r="S4446" s="53"/>
      <c r="T4446" s="53"/>
      <c r="U4446" s="53"/>
      <c r="V4446" s="53"/>
      <c r="W4446" s="53"/>
      <c r="X4446" s="54"/>
      <c r="Y4446" s="54"/>
      <c r="Z4446" s="54"/>
      <c r="AA4446" s="54"/>
      <c r="AB4446" s="54"/>
      <c r="AC4446" s="54"/>
      <c r="AD4446" s="54"/>
      <c r="AE4446" s="54"/>
      <c r="AF4446" s="53"/>
      <c r="AG4446" s="54"/>
      <c r="AH4446" s="54"/>
      <c r="AI4446" s="54"/>
      <c r="AJ4446" s="53"/>
      <c r="AK4446" s="53"/>
      <c r="AL4446" s="53"/>
      <c r="AM4446" s="53"/>
      <c r="AN4446" s="53"/>
      <c r="AO4446" s="53"/>
      <c r="AP4446" s="53"/>
      <c r="AQ4446" s="53"/>
      <c r="AR4446" s="53"/>
      <c r="AS4446" s="53"/>
      <c r="AT4446" s="53"/>
      <c r="AU4446" s="53"/>
      <c r="AV4446" s="53"/>
      <c r="AW4446" s="53"/>
      <c r="AX4446" s="53"/>
      <c r="AY4446" s="53"/>
    </row>
    <row r="4447" spans="18:51">
      <c r="R4447" s="55"/>
      <c r="S4447" s="53"/>
      <c r="T4447" s="53"/>
      <c r="U4447" s="53"/>
      <c r="V4447" s="53"/>
      <c r="W4447" s="53"/>
      <c r="X4447" s="54"/>
      <c r="Y4447" s="54"/>
      <c r="Z4447" s="54"/>
      <c r="AA4447" s="54"/>
      <c r="AB4447" s="54"/>
      <c r="AC4447" s="54"/>
      <c r="AD4447" s="54"/>
      <c r="AE4447" s="54"/>
      <c r="AF4447" s="53"/>
      <c r="AG4447" s="54"/>
      <c r="AH4447" s="54"/>
      <c r="AI4447" s="54"/>
      <c r="AJ4447" s="53"/>
      <c r="AK4447" s="53"/>
      <c r="AL4447" s="53"/>
      <c r="AM4447" s="53"/>
      <c r="AN4447" s="53"/>
      <c r="AO4447" s="53"/>
      <c r="AP4447" s="53"/>
      <c r="AQ4447" s="53"/>
      <c r="AR4447" s="53"/>
      <c r="AS4447" s="53"/>
      <c r="AT4447" s="53"/>
      <c r="AU4447" s="53"/>
      <c r="AV4447" s="53"/>
      <c r="AW4447" s="53"/>
      <c r="AX4447" s="53"/>
      <c r="AY4447" s="53"/>
    </row>
    <row r="4448" spans="18:51">
      <c r="R4448" s="55"/>
      <c r="S4448" s="53"/>
      <c r="T4448" s="53"/>
      <c r="U4448" s="53"/>
      <c r="V4448" s="53"/>
      <c r="W4448" s="53"/>
      <c r="X4448" s="54"/>
      <c r="Y4448" s="54"/>
      <c r="Z4448" s="54"/>
      <c r="AA4448" s="54"/>
      <c r="AB4448" s="54"/>
      <c r="AC4448" s="54"/>
      <c r="AD4448" s="54"/>
      <c r="AE4448" s="54"/>
      <c r="AF4448" s="53"/>
      <c r="AG4448" s="54"/>
      <c r="AH4448" s="54"/>
      <c r="AI4448" s="54"/>
      <c r="AJ4448" s="53"/>
      <c r="AK4448" s="53"/>
      <c r="AL4448" s="53"/>
      <c r="AM4448" s="53"/>
      <c r="AN4448" s="53"/>
      <c r="AO4448" s="53"/>
      <c r="AP4448" s="53"/>
      <c r="AQ4448" s="53"/>
      <c r="AR4448" s="53"/>
      <c r="AS4448" s="53"/>
      <c r="AT4448" s="53"/>
      <c r="AU4448" s="53"/>
      <c r="AV4448" s="53"/>
      <c r="AW4448" s="53"/>
      <c r="AX4448" s="53"/>
      <c r="AY4448" s="53"/>
    </row>
    <row r="4449" spans="18:51">
      <c r="R4449" s="55"/>
      <c r="S4449" s="53"/>
      <c r="T4449" s="53"/>
      <c r="U4449" s="53"/>
      <c r="V4449" s="53"/>
      <c r="W4449" s="53"/>
      <c r="X4449" s="54"/>
      <c r="Y4449" s="54"/>
      <c r="Z4449" s="54"/>
      <c r="AA4449" s="54"/>
      <c r="AB4449" s="54"/>
      <c r="AC4449" s="54"/>
      <c r="AD4449" s="54"/>
      <c r="AE4449" s="54"/>
      <c r="AF4449" s="53"/>
      <c r="AG4449" s="54"/>
      <c r="AH4449" s="54"/>
      <c r="AI4449" s="54"/>
      <c r="AJ4449" s="53"/>
      <c r="AK4449" s="53"/>
      <c r="AL4449" s="53"/>
      <c r="AM4449" s="53"/>
      <c r="AN4449" s="53"/>
      <c r="AO4449" s="53"/>
      <c r="AP4449" s="53"/>
      <c r="AQ4449" s="53"/>
      <c r="AR4449" s="53"/>
      <c r="AS4449" s="53"/>
      <c r="AT4449" s="53"/>
      <c r="AU4449" s="53"/>
      <c r="AV4449" s="53"/>
      <c r="AW4449" s="53"/>
      <c r="AX4449" s="53"/>
      <c r="AY4449" s="53"/>
    </row>
    <row r="4450" spans="18:51">
      <c r="R4450" s="55"/>
      <c r="S4450" s="53"/>
      <c r="T4450" s="53"/>
      <c r="U4450" s="53"/>
      <c r="V4450" s="53"/>
      <c r="W4450" s="53"/>
      <c r="X4450" s="54"/>
      <c r="Y4450" s="54"/>
      <c r="Z4450" s="54"/>
      <c r="AA4450" s="54"/>
      <c r="AB4450" s="54"/>
      <c r="AC4450" s="54"/>
      <c r="AD4450" s="54"/>
      <c r="AE4450" s="54"/>
      <c r="AF4450" s="53"/>
      <c r="AG4450" s="54"/>
      <c r="AH4450" s="54"/>
      <c r="AI4450" s="54"/>
      <c r="AJ4450" s="53"/>
      <c r="AK4450" s="53"/>
      <c r="AL4450" s="53"/>
      <c r="AM4450" s="53"/>
      <c r="AN4450" s="53"/>
      <c r="AO4450" s="53"/>
      <c r="AP4450" s="53"/>
      <c r="AQ4450" s="53"/>
      <c r="AR4450" s="53"/>
      <c r="AS4450" s="53"/>
      <c r="AT4450" s="53"/>
      <c r="AU4450" s="53"/>
      <c r="AV4450" s="53"/>
      <c r="AW4450" s="53"/>
      <c r="AX4450" s="53"/>
      <c r="AY4450" s="53"/>
    </row>
    <row r="4451" spans="18:51">
      <c r="R4451" s="55"/>
      <c r="S4451" s="53"/>
      <c r="T4451" s="53"/>
      <c r="U4451" s="53"/>
      <c r="V4451" s="53"/>
      <c r="W4451" s="53"/>
      <c r="X4451" s="54"/>
      <c r="Y4451" s="54"/>
      <c r="Z4451" s="54"/>
      <c r="AA4451" s="54"/>
      <c r="AB4451" s="54"/>
      <c r="AC4451" s="54"/>
      <c r="AD4451" s="54"/>
      <c r="AE4451" s="54"/>
      <c r="AF4451" s="53"/>
      <c r="AG4451" s="54"/>
      <c r="AH4451" s="54"/>
      <c r="AI4451" s="54"/>
      <c r="AJ4451" s="53"/>
      <c r="AK4451" s="53"/>
      <c r="AL4451" s="53"/>
      <c r="AM4451" s="53"/>
      <c r="AN4451" s="53"/>
      <c r="AO4451" s="53"/>
      <c r="AP4451" s="53"/>
      <c r="AQ4451" s="53"/>
      <c r="AR4451" s="53"/>
      <c r="AS4451" s="53"/>
      <c r="AT4451" s="53"/>
      <c r="AU4451" s="53"/>
      <c r="AV4451" s="53"/>
      <c r="AW4451" s="53"/>
      <c r="AX4451" s="53"/>
      <c r="AY4451" s="53"/>
    </row>
    <row r="4452" spans="18:51">
      <c r="R4452" s="55"/>
      <c r="S4452" s="53"/>
      <c r="T4452" s="53"/>
      <c r="U4452" s="53"/>
      <c r="V4452" s="53"/>
      <c r="W4452" s="53"/>
      <c r="X4452" s="54"/>
      <c r="Y4452" s="54"/>
      <c r="Z4452" s="54"/>
      <c r="AA4452" s="54"/>
      <c r="AB4452" s="54"/>
      <c r="AC4452" s="54"/>
      <c r="AD4452" s="54"/>
      <c r="AE4452" s="54"/>
      <c r="AF4452" s="53"/>
      <c r="AG4452" s="54"/>
      <c r="AH4452" s="54"/>
      <c r="AI4452" s="54"/>
      <c r="AJ4452" s="53"/>
      <c r="AK4452" s="53"/>
      <c r="AL4452" s="53"/>
      <c r="AM4452" s="53"/>
      <c r="AN4452" s="53"/>
      <c r="AO4452" s="53"/>
      <c r="AP4452" s="53"/>
      <c r="AQ4452" s="53"/>
      <c r="AR4452" s="53"/>
      <c r="AS4452" s="53"/>
      <c r="AT4452" s="53"/>
      <c r="AU4452" s="53"/>
      <c r="AV4452" s="53"/>
      <c r="AW4452" s="53"/>
      <c r="AX4452" s="53"/>
      <c r="AY4452" s="53"/>
    </row>
    <row r="4453" spans="18:51">
      <c r="R4453" s="55"/>
      <c r="S4453" s="53"/>
      <c r="T4453" s="53"/>
      <c r="U4453" s="53"/>
      <c r="V4453" s="53"/>
      <c r="W4453" s="53"/>
      <c r="X4453" s="54"/>
      <c r="Y4453" s="54"/>
      <c r="Z4453" s="54"/>
      <c r="AA4453" s="54"/>
      <c r="AB4453" s="54"/>
      <c r="AC4453" s="54"/>
      <c r="AD4453" s="54"/>
      <c r="AE4453" s="54"/>
      <c r="AF4453" s="53"/>
      <c r="AG4453" s="54"/>
      <c r="AH4453" s="54"/>
      <c r="AI4453" s="54"/>
      <c r="AJ4453" s="53"/>
      <c r="AK4453" s="53"/>
      <c r="AL4453" s="53"/>
      <c r="AM4453" s="53"/>
      <c r="AN4453" s="53"/>
      <c r="AO4453" s="53"/>
      <c r="AP4453" s="53"/>
      <c r="AQ4453" s="53"/>
      <c r="AR4453" s="53"/>
      <c r="AS4453" s="53"/>
      <c r="AT4453" s="53"/>
      <c r="AU4453" s="53"/>
      <c r="AV4453" s="53"/>
      <c r="AW4453" s="53"/>
      <c r="AX4453" s="53"/>
      <c r="AY4453" s="53"/>
    </row>
    <row r="4454" spans="18:51">
      <c r="R4454" s="55"/>
      <c r="S4454" s="53"/>
      <c r="T4454" s="53"/>
      <c r="U4454" s="53"/>
      <c r="V4454" s="53"/>
      <c r="W4454" s="53"/>
      <c r="X4454" s="54"/>
      <c r="Y4454" s="54"/>
      <c r="Z4454" s="54"/>
      <c r="AA4454" s="54"/>
      <c r="AB4454" s="54"/>
      <c r="AC4454" s="54"/>
      <c r="AD4454" s="54"/>
      <c r="AE4454" s="54"/>
      <c r="AF4454" s="53"/>
      <c r="AG4454" s="54"/>
      <c r="AH4454" s="54"/>
      <c r="AI4454" s="54"/>
      <c r="AJ4454" s="53"/>
      <c r="AK4454" s="53"/>
      <c r="AL4454" s="53"/>
      <c r="AM4454" s="53"/>
      <c r="AN4454" s="53"/>
      <c r="AO4454" s="53"/>
      <c r="AP4454" s="53"/>
      <c r="AQ4454" s="53"/>
      <c r="AR4454" s="53"/>
      <c r="AS4454" s="53"/>
      <c r="AT4454" s="53"/>
      <c r="AU4454" s="53"/>
      <c r="AV4454" s="53"/>
      <c r="AW4454" s="53"/>
      <c r="AX4454" s="53"/>
      <c r="AY4454" s="53"/>
    </row>
    <row r="4455" spans="18:51">
      <c r="R4455" s="55"/>
      <c r="S4455" s="53"/>
      <c r="T4455" s="53"/>
      <c r="U4455" s="53"/>
      <c r="V4455" s="53"/>
      <c r="W4455" s="53"/>
      <c r="X4455" s="54"/>
      <c r="Y4455" s="54"/>
      <c r="Z4455" s="54"/>
      <c r="AA4455" s="54"/>
      <c r="AB4455" s="54"/>
      <c r="AC4455" s="54"/>
      <c r="AD4455" s="54"/>
      <c r="AE4455" s="54"/>
      <c r="AF4455" s="53"/>
      <c r="AG4455" s="54"/>
      <c r="AH4455" s="54"/>
      <c r="AI4455" s="54"/>
      <c r="AJ4455" s="53"/>
      <c r="AK4455" s="53"/>
      <c r="AL4455" s="53"/>
      <c r="AM4455" s="53"/>
      <c r="AN4455" s="53"/>
      <c r="AO4455" s="53"/>
      <c r="AP4455" s="53"/>
      <c r="AQ4455" s="53"/>
      <c r="AR4455" s="53"/>
      <c r="AS4455" s="53"/>
      <c r="AT4455" s="53"/>
      <c r="AU4455" s="53"/>
      <c r="AV4455" s="53"/>
      <c r="AW4455" s="53"/>
      <c r="AX4455" s="53"/>
      <c r="AY4455" s="53"/>
    </row>
    <row r="4456" spans="18:51">
      <c r="R4456" s="55"/>
      <c r="S4456" s="53"/>
      <c r="T4456" s="53"/>
      <c r="U4456" s="53"/>
      <c r="V4456" s="53"/>
      <c r="W4456" s="53"/>
      <c r="X4456" s="54"/>
      <c r="Y4456" s="54"/>
      <c r="Z4456" s="54"/>
      <c r="AA4456" s="54"/>
      <c r="AB4456" s="54"/>
      <c r="AC4456" s="54"/>
      <c r="AD4456" s="54"/>
      <c r="AE4456" s="54"/>
      <c r="AF4456" s="53"/>
      <c r="AG4456" s="54"/>
      <c r="AH4456" s="54"/>
      <c r="AI4456" s="54"/>
      <c r="AJ4456" s="53"/>
      <c r="AK4456" s="53"/>
      <c r="AL4456" s="53"/>
      <c r="AM4456" s="53"/>
      <c r="AN4456" s="53"/>
      <c r="AO4456" s="53"/>
      <c r="AP4456" s="53"/>
      <c r="AQ4456" s="53"/>
      <c r="AR4456" s="53"/>
      <c r="AS4456" s="53"/>
      <c r="AT4456" s="53"/>
      <c r="AU4456" s="53"/>
      <c r="AV4456" s="53"/>
      <c r="AW4456" s="53"/>
      <c r="AX4456" s="53"/>
      <c r="AY4456" s="53"/>
    </row>
    <row r="4457" spans="18:51">
      <c r="R4457" s="55"/>
      <c r="S4457" s="53"/>
      <c r="T4457" s="53"/>
      <c r="U4457" s="53"/>
      <c r="V4457" s="53"/>
      <c r="W4457" s="53"/>
      <c r="X4457" s="54"/>
      <c r="Y4457" s="54"/>
      <c r="Z4457" s="54"/>
      <c r="AA4457" s="54"/>
      <c r="AB4457" s="54"/>
      <c r="AC4457" s="54"/>
      <c r="AD4457" s="54"/>
      <c r="AE4457" s="54"/>
      <c r="AF4457" s="53"/>
      <c r="AG4457" s="54"/>
      <c r="AH4457" s="54"/>
      <c r="AI4457" s="54"/>
      <c r="AJ4457" s="53"/>
      <c r="AK4457" s="53"/>
      <c r="AL4457" s="53"/>
      <c r="AM4457" s="53"/>
      <c r="AN4457" s="53"/>
      <c r="AO4457" s="53"/>
      <c r="AP4457" s="53"/>
      <c r="AQ4457" s="53"/>
      <c r="AR4457" s="53"/>
      <c r="AS4457" s="53"/>
      <c r="AT4457" s="53"/>
      <c r="AU4457" s="53"/>
      <c r="AV4457" s="53"/>
      <c r="AW4457" s="53"/>
      <c r="AX4457" s="53"/>
      <c r="AY4457" s="53"/>
    </row>
    <row r="4458" spans="18:51">
      <c r="R4458" s="55"/>
      <c r="S4458" s="53"/>
      <c r="T4458" s="53"/>
      <c r="U4458" s="53"/>
      <c r="V4458" s="53"/>
      <c r="W4458" s="53"/>
      <c r="X4458" s="54"/>
      <c r="Y4458" s="54"/>
      <c r="Z4458" s="54"/>
      <c r="AA4458" s="54"/>
      <c r="AB4458" s="54"/>
      <c r="AC4458" s="54"/>
      <c r="AD4458" s="54"/>
      <c r="AE4458" s="54"/>
      <c r="AF4458" s="53"/>
      <c r="AG4458" s="54"/>
      <c r="AH4458" s="54"/>
      <c r="AI4458" s="54"/>
      <c r="AJ4458" s="53"/>
      <c r="AK4458" s="53"/>
      <c r="AL4458" s="53"/>
      <c r="AM4458" s="53"/>
      <c r="AN4458" s="53"/>
      <c r="AO4458" s="53"/>
      <c r="AP4458" s="53"/>
      <c r="AQ4458" s="53"/>
      <c r="AR4458" s="53"/>
      <c r="AS4458" s="53"/>
      <c r="AT4458" s="53"/>
      <c r="AU4458" s="53"/>
      <c r="AV4458" s="53"/>
      <c r="AW4458" s="53"/>
      <c r="AX4458" s="53"/>
      <c r="AY4458" s="53"/>
    </row>
    <row r="4459" spans="18:51">
      <c r="R4459" s="55"/>
      <c r="S4459" s="53"/>
      <c r="T4459" s="53"/>
      <c r="U4459" s="53"/>
      <c r="V4459" s="53"/>
      <c r="W4459" s="53"/>
      <c r="X4459" s="54"/>
      <c r="Y4459" s="54"/>
      <c r="Z4459" s="54"/>
      <c r="AA4459" s="54"/>
      <c r="AB4459" s="54"/>
      <c r="AC4459" s="54"/>
      <c r="AD4459" s="54"/>
      <c r="AE4459" s="54"/>
      <c r="AF4459" s="53"/>
      <c r="AG4459" s="54"/>
      <c r="AH4459" s="54"/>
      <c r="AI4459" s="54"/>
      <c r="AJ4459" s="53"/>
      <c r="AK4459" s="53"/>
      <c r="AL4459" s="53"/>
      <c r="AM4459" s="53"/>
      <c r="AN4459" s="53"/>
      <c r="AO4459" s="53"/>
      <c r="AP4459" s="53"/>
      <c r="AQ4459" s="53"/>
      <c r="AR4459" s="53"/>
      <c r="AS4459" s="53"/>
      <c r="AT4459" s="53"/>
      <c r="AU4459" s="53"/>
      <c r="AV4459" s="53"/>
      <c r="AW4459" s="53"/>
      <c r="AX4459" s="53"/>
      <c r="AY4459" s="53"/>
    </row>
    <row r="4460" spans="18:51">
      <c r="R4460" s="55"/>
      <c r="S4460" s="53"/>
      <c r="T4460" s="53"/>
      <c r="U4460" s="53"/>
      <c r="V4460" s="53"/>
      <c r="W4460" s="53"/>
      <c r="X4460" s="54"/>
      <c r="Y4460" s="54"/>
      <c r="Z4460" s="54"/>
      <c r="AA4460" s="54"/>
      <c r="AB4460" s="54"/>
      <c r="AC4460" s="54"/>
      <c r="AD4460" s="54"/>
      <c r="AE4460" s="54"/>
      <c r="AF4460" s="53"/>
      <c r="AG4460" s="54"/>
      <c r="AH4460" s="54"/>
      <c r="AI4460" s="54"/>
      <c r="AJ4460" s="53"/>
      <c r="AK4460" s="53"/>
      <c r="AL4460" s="53"/>
      <c r="AM4460" s="53"/>
      <c r="AN4460" s="53"/>
      <c r="AO4460" s="53"/>
      <c r="AP4460" s="53"/>
      <c r="AQ4460" s="53"/>
      <c r="AR4460" s="53"/>
      <c r="AS4460" s="53"/>
      <c r="AT4460" s="53"/>
      <c r="AU4460" s="53"/>
      <c r="AV4460" s="53"/>
      <c r="AW4460" s="53"/>
      <c r="AX4460" s="53"/>
      <c r="AY4460" s="53"/>
    </row>
    <row r="4461" spans="18:51">
      <c r="R4461" s="55"/>
      <c r="S4461" s="53"/>
      <c r="T4461" s="53"/>
      <c r="U4461" s="53"/>
      <c r="V4461" s="53"/>
      <c r="W4461" s="53"/>
      <c r="X4461" s="54"/>
      <c r="Y4461" s="54"/>
      <c r="Z4461" s="54"/>
      <c r="AA4461" s="54"/>
      <c r="AB4461" s="54"/>
      <c r="AC4461" s="54"/>
      <c r="AD4461" s="54"/>
      <c r="AE4461" s="54"/>
      <c r="AF4461" s="53"/>
      <c r="AG4461" s="54"/>
      <c r="AH4461" s="54"/>
      <c r="AI4461" s="54"/>
      <c r="AJ4461" s="53"/>
      <c r="AK4461" s="53"/>
      <c r="AL4461" s="53"/>
      <c r="AM4461" s="53"/>
      <c r="AN4461" s="53"/>
      <c r="AO4461" s="53"/>
      <c r="AP4461" s="53"/>
      <c r="AQ4461" s="53"/>
      <c r="AR4461" s="53"/>
      <c r="AS4461" s="53"/>
      <c r="AT4461" s="53"/>
      <c r="AU4461" s="53"/>
      <c r="AV4461" s="53"/>
      <c r="AW4461" s="53"/>
      <c r="AX4461" s="53"/>
      <c r="AY4461" s="53"/>
    </row>
    <row r="4462" spans="18:51">
      <c r="R4462" s="55"/>
      <c r="S4462" s="53"/>
      <c r="T4462" s="53"/>
      <c r="U4462" s="53"/>
      <c r="V4462" s="53"/>
      <c r="W4462" s="53"/>
      <c r="X4462" s="54"/>
      <c r="Y4462" s="54"/>
      <c r="Z4462" s="54"/>
      <c r="AA4462" s="54"/>
      <c r="AB4462" s="54"/>
      <c r="AC4462" s="54"/>
      <c r="AD4462" s="54"/>
      <c r="AE4462" s="54"/>
      <c r="AF4462" s="53"/>
      <c r="AG4462" s="54"/>
      <c r="AH4462" s="54"/>
      <c r="AI4462" s="54"/>
      <c r="AJ4462" s="53"/>
      <c r="AK4462" s="53"/>
      <c r="AL4462" s="53"/>
      <c r="AM4462" s="53"/>
      <c r="AN4462" s="53"/>
      <c r="AO4462" s="53"/>
      <c r="AP4462" s="53"/>
      <c r="AQ4462" s="53"/>
      <c r="AR4462" s="53"/>
      <c r="AS4462" s="53"/>
      <c r="AT4462" s="53"/>
      <c r="AU4462" s="53"/>
      <c r="AV4462" s="53"/>
      <c r="AW4462" s="53"/>
      <c r="AX4462" s="53"/>
      <c r="AY4462" s="53"/>
    </row>
    <row r="4463" spans="18:51">
      <c r="R4463" s="55"/>
      <c r="S4463" s="53"/>
      <c r="T4463" s="53"/>
      <c r="U4463" s="53"/>
      <c r="V4463" s="53"/>
      <c r="W4463" s="53"/>
      <c r="X4463" s="54"/>
      <c r="Y4463" s="54"/>
      <c r="Z4463" s="54"/>
      <c r="AA4463" s="54"/>
      <c r="AB4463" s="54"/>
      <c r="AC4463" s="54"/>
      <c r="AD4463" s="54"/>
      <c r="AE4463" s="54"/>
      <c r="AF4463" s="53"/>
      <c r="AG4463" s="54"/>
      <c r="AH4463" s="54"/>
      <c r="AI4463" s="54"/>
      <c r="AJ4463" s="53"/>
      <c r="AK4463" s="53"/>
      <c r="AL4463" s="53"/>
      <c r="AM4463" s="53"/>
      <c r="AN4463" s="53"/>
      <c r="AO4463" s="53"/>
      <c r="AP4463" s="53"/>
      <c r="AQ4463" s="53"/>
      <c r="AR4463" s="53"/>
      <c r="AS4463" s="53"/>
      <c r="AT4463" s="53"/>
      <c r="AU4463" s="53"/>
      <c r="AV4463" s="53"/>
      <c r="AW4463" s="53"/>
      <c r="AX4463" s="53"/>
      <c r="AY4463" s="53"/>
    </row>
    <row r="4464" spans="18:51">
      <c r="R4464" s="55"/>
      <c r="S4464" s="53"/>
      <c r="T4464" s="53"/>
      <c r="U4464" s="53"/>
      <c r="V4464" s="53"/>
      <c r="W4464" s="53"/>
      <c r="X4464" s="54"/>
      <c r="Y4464" s="54"/>
      <c r="Z4464" s="54"/>
      <c r="AA4464" s="54"/>
      <c r="AB4464" s="54"/>
      <c r="AC4464" s="54"/>
      <c r="AD4464" s="54"/>
      <c r="AE4464" s="54"/>
      <c r="AF4464" s="53"/>
      <c r="AG4464" s="54"/>
      <c r="AH4464" s="54"/>
      <c r="AI4464" s="54"/>
      <c r="AJ4464" s="53"/>
      <c r="AK4464" s="53"/>
      <c r="AL4464" s="53"/>
      <c r="AM4464" s="53"/>
      <c r="AN4464" s="53"/>
      <c r="AO4464" s="53"/>
      <c r="AP4464" s="53"/>
      <c r="AQ4464" s="53"/>
      <c r="AR4464" s="53"/>
      <c r="AS4464" s="53"/>
      <c r="AT4464" s="53"/>
      <c r="AU4464" s="53"/>
      <c r="AV4464" s="53"/>
      <c r="AW4464" s="53"/>
      <c r="AX4464" s="53"/>
      <c r="AY4464" s="53"/>
    </row>
    <row r="4465" spans="18:51">
      <c r="R4465" s="55"/>
      <c r="S4465" s="53"/>
      <c r="T4465" s="53"/>
      <c r="U4465" s="53"/>
      <c r="V4465" s="53"/>
      <c r="W4465" s="53"/>
      <c r="X4465" s="54"/>
      <c r="Y4465" s="54"/>
      <c r="Z4465" s="54"/>
      <c r="AA4465" s="54"/>
      <c r="AB4465" s="54"/>
      <c r="AC4465" s="54"/>
      <c r="AD4465" s="54"/>
      <c r="AE4465" s="54"/>
      <c r="AF4465" s="53"/>
      <c r="AG4465" s="54"/>
      <c r="AH4465" s="54"/>
      <c r="AI4465" s="54"/>
      <c r="AJ4465" s="53"/>
      <c r="AK4465" s="53"/>
      <c r="AL4465" s="53"/>
      <c r="AM4465" s="53"/>
      <c r="AN4465" s="53"/>
      <c r="AO4465" s="53"/>
      <c r="AP4465" s="53"/>
      <c r="AQ4465" s="53"/>
      <c r="AR4465" s="53"/>
      <c r="AS4465" s="53"/>
      <c r="AT4465" s="53"/>
      <c r="AU4465" s="53"/>
      <c r="AV4465" s="53"/>
      <c r="AW4465" s="53"/>
      <c r="AX4465" s="53"/>
      <c r="AY4465" s="53"/>
    </row>
    <row r="4466" spans="18:51">
      <c r="R4466" s="55"/>
      <c r="S4466" s="53"/>
      <c r="T4466" s="53"/>
      <c r="U4466" s="53"/>
      <c r="V4466" s="53"/>
      <c r="W4466" s="53"/>
      <c r="X4466" s="54"/>
      <c r="Y4466" s="54"/>
      <c r="Z4466" s="54"/>
      <c r="AA4466" s="54"/>
      <c r="AB4466" s="54"/>
      <c r="AC4466" s="54"/>
      <c r="AD4466" s="54"/>
      <c r="AE4466" s="54"/>
      <c r="AF4466" s="53"/>
      <c r="AG4466" s="54"/>
      <c r="AH4466" s="54"/>
      <c r="AI4466" s="54"/>
      <c r="AJ4466" s="53"/>
      <c r="AK4466" s="53"/>
      <c r="AL4466" s="53"/>
      <c r="AM4466" s="53"/>
      <c r="AN4466" s="53"/>
      <c r="AO4466" s="53"/>
      <c r="AP4466" s="53"/>
      <c r="AQ4466" s="53"/>
      <c r="AR4466" s="53"/>
      <c r="AS4466" s="53"/>
      <c r="AT4466" s="53"/>
      <c r="AU4466" s="53"/>
      <c r="AV4466" s="53"/>
      <c r="AW4466" s="53"/>
      <c r="AX4466" s="53"/>
      <c r="AY4466" s="53"/>
    </row>
    <row r="4467" spans="18:51">
      <c r="R4467" s="55"/>
      <c r="S4467" s="53"/>
      <c r="T4467" s="53"/>
      <c r="U4467" s="53"/>
      <c r="V4467" s="53"/>
      <c r="W4467" s="53"/>
      <c r="X4467" s="54"/>
      <c r="Y4467" s="54"/>
      <c r="Z4467" s="54"/>
      <c r="AA4467" s="54"/>
      <c r="AB4467" s="54"/>
      <c r="AC4467" s="54"/>
      <c r="AD4467" s="54"/>
      <c r="AE4467" s="54"/>
      <c r="AF4467" s="53"/>
      <c r="AG4467" s="54"/>
      <c r="AH4467" s="54"/>
      <c r="AI4467" s="54"/>
      <c r="AJ4467" s="53"/>
      <c r="AK4467" s="53"/>
      <c r="AL4467" s="53"/>
      <c r="AM4467" s="53"/>
      <c r="AN4467" s="53"/>
      <c r="AO4467" s="53"/>
      <c r="AP4467" s="53"/>
      <c r="AQ4467" s="53"/>
      <c r="AR4467" s="53"/>
      <c r="AS4467" s="53"/>
      <c r="AT4467" s="53"/>
      <c r="AU4467" s="53"/>
      <c r="AV4467" s="53"/>
      <c r="AW4467" s="53"/>
      <c r="AX4467" s="53"/>
      <c r="AY4467" s="53"/>
    </row>
    <row r="4468" spans="18:51">
      <c r="R4468" s="55"/>
      <c r="S4468" s="53"/>
      <c r="T4468" s="53"/>
      <c r="U4468" s="53"/>
      <c r="V4468" s="53"/>
      <c r="W4468" s="53"/>
      <c r="X4468" s="54"/>
      <c r="Y4468" s="54"/>
      <c r="Z4468" s="54"/>
      <c r="AA4468" s="54"/>
      <c r="AB4468" s="54"/>
      <c r="AC4468" s="54"/>
      <c r="AD4468" s="54"/>
      <c r="AE4468" s="54"/>
      <c r="AF4468" s="53"/>
      <c r="AG4468" s="54"/>
      <c r="AH4468" s="54"/>
      <c r="AI4468" s="54"/>
      <c r="AJ4468" s="53"/>
      <c r="AK4468" s="53"/>
      <c r="AL4468" s="53"/>
      <c r="AM4468" s="53"/>
      <c r="AN4468" s="53"/>
      <c r="AO4468" s="53"/>
      <c r="AP4468" s="53"/>
      <c r="AQ4468" s="53"/>
      <c r="AR4468" s="53"/>
      <c r="AS4468" s="53"/>
      <c r="AT4468" s="53"/>
      <c r="AU4468" s="53"/>
      <c r="AV4468" s="53"/>
      <c r="AW4468" s="53"/>
      <c r="AX4468" s="53"/>
      <c r="AY4468" s="53"/>
    </row>
    <row r="4469" spans="18:51">
      <c r="R4469" s="55"/>
      <c r="S4469" s="53"/>
      <c r="T4469" s="53"/>
      <c r="U4469" s="53"/>
      <c r="V4469" s="53"/>
      <c r="W4469" s="53"/>
      <c r="X4469" s="54"/>
      <c r="Y4469" s="54"/>
      <c r="Z4469" s="54"/>
      <c r="AA4469" s="54"/>
      <c r="AB4469" s="54"/>
      <c r="AC4469" s="54"/>
      <c r="AD4469" s="54"/>
      <c r="AE4469" s="54"/>
      <c r="AF4469" s="53"/>
      <c r="AG4469" s="54"/>
      <c r="AH4469" s="54"/>
      <c r="AI4469" s="54"/>
      <c r="AJ4469" s="53"/>
      <c r="AK4469" s="53"/>
      <c r="AL4469" s="53"/>
      <c r="AM4469" s="53"/>
      <c r="AN4469" s="53"/>
      <c r="AO4469" s="53"/>
      <c r="AP4469" s="53"/>
      <c r="AQ4469" s="53"/>
      <c r="AR4469" s="53"/>
      <c r="AS4469" s="53"/>
      <c r="AT4469" s="53"/>
      <c r="AU4469" s="53"/>
      <c r="AV4469" s="53"/>
      <c r="AW4469" s="53"/>
      <c r="AX4469" s="53"/>
      <c r="AY4469" s="53"/>
    </row>
    <row r="4470" spans="18:51">
      <c r="R4470" s="55"/>
      <c r="S4470" s="53"/>
      <c r="T4470" s="53"/>
      <c r="U4470" s="53"/>
      <c r="V4470" s="53"/>
      <c r="W4470" s="53"/>
      <c r="X4470" s="54"/>
      <c r="Y4470" s="54"/>
      <c r="Z4470" s="54"/>
      <c r="AA4470" s="54"/>
      <c r="AB4470" s="54"/>
      <c r="AC4470" s="54"/>
      <c r="AD4470" s="54"/>
      <c r="AE4470" s="54"/>
      <c r="AF4470" s="53"/>
      <c r="AG4470" s="54"/>
      <c r="AH4470" s="54"/>
      <c r="AI4470" s="54"/>
      <c r="AJ4470" s="53"/>
      <c r="AK4470" s="53"/>
      <c r="AL4470" s="53"/>
      <c r="AM4470" s="53"/>
      <c r="AN4470" s="53"/>
      <c r="AO4470" s="53"/>
      <c r="AP4470" s="53"/>
      <c r="AQ4470" s="53"/>
      <c r="AR4470" s="53"/>
      <c r="AS4470" s="53"/>
      <c r="AT4470" s="53"/>
      <c r="AU4470" s="53"/>
      <c r="AV4470" s="53"/>
      <c r="AW4470" s="53"/>
      <c r="AX4470" s="53"/>
      <c r="AY4470" s="53"/>
    </row>
    <row r="4471" spans="18:51">
      <c r="R4471" s="55"/>
      <c r="S4471" s="53"/>
      <c r="T4471" s="53"/>
      <c r="U4471" s="53"/>
      <c r="V4471" s="53"/>
      <c r="W4471" s="53"/>
      <c r="X4471" s="54"/>
      <c r="Y4471" s="54"/>
      <c r="Z4471" s="54"/>
      <c r="AA4471" s="54"/>
      <c r="AB4471" s="54"/>
      <c r="AC4471" s="54"/>
      <c r="AD4471" s="54"/>
      <c r="AE4471" s="54"/>
      <c r="AF4471" s="53"/>
      <c r="AG4471" s="54"/>
      <c r="AH4471" s="54"/>
      <c r="AI4471" s="54"/>
      <c r="AJ4471" s="53"/>
      <c r="AK4471" s="53"/>
      <c r="AL4471" s="53"/>
      <c r="AM4471" s="53"/>
      <c r="AN4471" s="53"/>
      <c r="AO4471" s="53"/>
      <c r="AP4471" s="53"/>
      <c r="AQ4471" s="53"/>
      <c r="AR4471" s="53"/>
      <c r="AS4471" s="53"/>
      <c r="AT4471" s="53"/>
      <c r="AU4471" s="53"/>
      <c r="AV4471" s="53"/>
      <c r="AW4471" s="53"/>
      <c r="AX4471" s="53"/>
      <c r="AY4471" s="53"/>
    </row>
    <row r="4472" spans="18:51">
      <c r="R4472" s="55"/>
      <c r="S4472" s="53"/>
      <c r="T4472" s="53"/>
      <c r="U4472" s="53"/>
      <c r="V4472" s="53"/>
      <c r="W4472" s="53"/>
      <c r="X4472" s="54"/>
      <c r="Y4472" s="54"/>
      <c r="Z4472" s="54"/>
      <c r="AA4472" s="54"/>
      <c r="AB4472" s="54"/>
      <c r="AC4472" s="54"/>
      <c r="AD4472" s="54"/>
      <c r="AE4472" s="54"/>
      <c r="AF4472" s="53"/>
      <c r="AG4472" s="54"/>
      <c r="AH4472" s="54"/>
      <c r="AI4472" s="54"/>
      <c r="AJ4472" s="53"/>
      <c r="AK4472" s="53"/>
      <c r="AL4472" s="53"/>
      <c r="AM4472" s="53"/>
      <c r="AN4472" s="53"/>
      <c r="AO4472" s="53"/>
      <c r="AP4472" s="53"/>
      <c r="AQ4472" s="53"/>
      <c r="AR4472" s="53"/>
      <c r="AS4472" s="53"/>
      <c r="AT4472" s="53"/>
      <c r="AU4472" s="53"/>
      <c r="AV4472" s="53"/>
      <c r="AW4472" s="53"/>
      <c r="AX4472" s="53"/>
      <c r="AY4472" s="53"/>
    </row>
    <row r="4473" spans="18:51">
      <c r="R4473" s="55"/>
      <c r="S4473" s="53"/>
      <c r="T4473" s="53"/>
      <c r="U4473" s="53"/>
      <c r="V4473" s="53"/>
      <c r="W4473" s="53"/>
      <c r="X4473" s="54"/>
      <c r="Y4473" s="54"/>
      <c r="Z4473" s="54"/>
      <c r="AA4473" s="54"/>
      <c r="AB4473" s="54"/>
      <c r="AC4473" s="54"/>
      <c r="AD4473" s="54"/>
      <c r="AE4473" s="54"/>
      <c r="AF4473" s="53"/>
      <c r="AG4473" s="54"/>
      <c r="AH4473" s="54"/>
      <c r="AI4473" s="54"/>
      <c r="AJ4473" s="53"/>
      <c r="AK4473" s="53"/>
      <c r="AL4473" s="53"/>
      <c r="AM4473" s="53"/>
      <c r="AN4473" s="53"/>
      <c r="AO4473" s="53"/>
      <c r="AP4473" s="53"/>
      <c r="AQ4473" s="53"/>
      <c r="AR4473" s="53"/>
      <c r="AS4473" s="53"/>
      <c r="AT4473" s="53"/>
      <c r="AU4473" s="53"/>
      <c r="AV4473" s="53"/>
      <c r="AW4473" s="53"/>
      <c r="AX4473" s="53"/>
      <c r="AY4473" s="53"/>
    </row>
    <row r="4474" spans="18:51">
      <c r="R4474" s="55"/>
      <c r="S4474" s="53"/>
      <c r="T4474" s="53"/>
      <c r="U4474" s="53"/>
      <c r="V4474" s="53"/>
      <c r="W4474" s="53"/>
      <c r="X4474" s="54"/>
      <c r="Y4474" s="54"/>
      <c r="Z4474" s="54"/>
      <c r="AA4474" s="54"/>
      <c r="AB4474" s="54"/>
      <c r="AC4474" s="54"/>
      <c r="AD4474" s="54"/>
      <c r="AE4474" s="54"/>
      <c r="AF4474" s="53"/>
      <c r="AG4474" s="54"/>
      <c r="AH4474" s="54"/>
      <c r="AI4474" s="54"/>
      <c r="AJ4474" s="53"/>
      <c r="AK4474" s="53"/>
      <c r="AL4474" s="53"/>
      <c r="AM4474" s="53"/>
      <c r="AN4474" s="53"/>
      <c r="AO4474" s="53"/>
      <c r="AP4474" s="53"/>
      <c r="AQ4474" s="53"/>
      <c r="AR4474" s="53"/>
      <c r="AS4474" s="53"/>
      <c r="AT4474" s="53"/>
      <c r="AU4474" s="53"/>
      <c r="AV4474" s="53"/>
      <c r="AW4474" s="53"/>
      <c r="AX4474" s="53"/>
      <c r="AY4474" s="53"/>
    </row>
    <row r="4475" spans="18:51">
      <c r="R4475" s="55"/>
      <c r="S4475" s="53"/>
      <c r="T4475" s="53"/>
      <c r="U4475" s="53"/>
      <c r="V4475" s="53"/>
      <c r="W4475" s="53"/>
      <c r="X4475" s="54"/>
      <c r="Y4475" s="54"/>
      <c r="Z4475" s="54"/>
      <c r="AA4475" s="54"/>
      <c r="AB4475" s="54"/>
      <c r="AC4475" s="54"/>
      <c r="AD4475" s="54"/>
      <c r="AE4475" s="54"/>
      <c r="AF4475" s="53"/>
      <c r="AG4475" s="54"/>
      <c r="AH4475" s="54"/>
      <c r="AI4475" s="54"/>
      <c r="AJ4475" s="53"/>
      <c r="AK4475" s="53"/>
      <c r="AL4475" s="53"/>
      <c r="AM4475" s="53"/>
      <c r="AN4475" s="53"/>
      <c r="AO4475" s="53"/>
      <c r="AP4475" s="53"/>
      <c r="AQ4475" s="53"/>
      <c r="AR4475" s="53"/>
      <c r="AS4475" s="53"/>
      <c r="AT4475" s="53"/>
      <c r="AU4475" s="53"/>
      <c r="AV4475" s="53"/>
      <c r="AW4475" s="53"/>
      <c r="AX4475" s="53"/>
      <c r="AY4475" s="53"/>
    </row>
    <row r="4476" spans="18:51">
      <c r="R4476" s="55"/>
      <c r="S4476" s="53"/>
      <c r="T4476" s="53"/>
      <c r="U4476" s="53"/>
      <c r="V4476" s="53"/>
      <c r="W4476" s="53"/>
      <c r="X4476" s="54"/>
      <c r="Y4476" s="54"/>
      <c r="Z4476" s="54"/>
      <c r="AA4476" s="54"/>
      <c r="AB4476" s="54"/>
      <c r="AC4476" s="54"/>
      <c r="AD4476" s="54"/>
      <c r="AE4476" s="54"/>
      <c r="AF4476" s="53"/>
      <c r="AG4476" s="54"/>
      <c r="AH4476" s="54"/>
      <c r="AI4476" s="54"/>
      <c r="AJ4476" s="53"/>
      <c r="AK4476" s="53"/>
      <c r="AL4476" s="53"/>
      <c r="AM4476" s="53"/>
      <c r="AN4476" s="53"/>
      <c r="AO4476" s="53"/>
      <c r="AP4476" s="53"/>
      <c r="AQ4476" s="53"/>
      <c r="AR4476" s="53"/>
      <c r="AS4476" s="53"/>
      <c r="AT4476" s="53"/>
      <c r="AU4476" s="53"/>
      <c r="AV4476" s="53"/>
      <c r="AW4476" s="53"/>
      <c r="AX4476" s="53"/>
      <c r="AY4476" s="53"/>
    </row>
    <row r="4477" spans="18:51">
      <c r="R4477" s="55"/>
      <c r="S4477" s="53"/>
      <c r="T4477" s="53"/>
      <c r="U4477" s="53"/>
      <c r="V4477" s="53"/>
      <c r="W4477" s="53"/>
      <c r="X4477" s="54"/>
      <c r="Y4477" s="54"/>
      <c r="Z4477" s="54"/>
      <c r="AA4477" s="54"/>
      <c r="AB4477" s="54"/>
      <c r="AC4477" s="54"/>
      <c r="AD4477" s="54"/>
      <c r="AE4477" s="54"/>
      <c r="AF4477" s="53"/>
      <c r="AG4477" s="54"/>
      <c r="AH4477" s="54"/>
      <c r="AI4477" s="54"/>
      <c r="AJ4477" s="53"/>
      <c r="AK4477" s="53"/>
      <c r="AL4477" s="53"/>
      <c r="AM4477" s="53"/>
      <c r="AN4477" s="53"/>
      <c r="AO4477" s="53"/>
      <c r="AP4477" s="53"/>
      <c r="AQ4477" s="53"/>
      <c r="AR4477" s="53"/>
      <c r="AS4477" s="53"/>
      <c r="AT4477" s="53"/>
      <c r="AU4477" s="53"/>
      <c r="AV4477" s="53"/>
      <c r="AW4477" s="53"/>
      <c r="AX4477" s="53"/>
      <c r="AY4477" s="53"/>
    </row>
    <row r="4478" spans="18:51">
      <c r="R4478" s="55"/>
      <c r="S4478" s="53"/>
      <c r="T4478" s="53"/>
      <c r="U4478" s="53"/>
      <c r="V4478" s="53"/>
      <c r="W4478" s="53"/>
      <c r="X4478" s="54"/>
      <c r="Y4478" s="54"/>
      <c r="Z4478" s="54"/>
      <c r="AA4478" s="54"/>
      <c r="AB4478" s="54"/>
      <c r="AC4478" s="54"/>
      <c r="AD4478" s="54"/>
      <c r="AE4478" s="54"/>
      <c r="AF4478" s="53"/>
      <c r="AG4478" s="54"/>
      <c r="AH4478" s="54"/>
      <c r="AI4478" s="54"/>
      <c r="AJ4478" s="53"/>
      <c r="AK4478" s="53"/>
      <c r="AL4478" s="53"/>
      <c r="AM4478" s="53"/>
      <c r="AN4478" s="53"/>
      <c r="AO4478" s="53"/>
      <c r="AP4478" s="53"/>
      <c r="AQ4478" s="53"/>
      <c r="AR4478" s="53"/>
      <c r="AS4478" s="53"/>
      <c r="AT4478" s="53"/>
      <c r="AU4478" s="53"/>
      <c r="AV4478" s="53"/>
      <c r="AW4478" s="53"/>
      <c r="AX4478" s="53"/>
      <c r="AY4478" s="53"/>
    </row>
    <row r="4479" spans="18:51">
      <c r="R4479" s="55"/>
      <c r="S4479" s="53"/>
      <c r="T4479" s="53"/>
      <c r="U4479" s="53"/>
      <c r="V4479" s="53"/>
      <c r="W4479" s="53"/>
      <c r="X4479" s="54"/>
      <c r="Y4479" s="54"/>
      <c r="Z4479" s="54"/>
      <c r="AA4479" s="54"/>
      <c r="AB4479" s="54"/>
      <c r="AC4479" s="54"/>
      <c r="AD4479" s="54"/>
      <c r="AE4479" s="54"/>
      <c r="AF4479" s="53"/>
      <c r="AG4479" s="54"/>
      <c r="AH4479" s="54"/>
      <c r="AI4479" s="54"/>
      <c r="AJ4479" s="53"/>
      <c r="AK4479" s="53"/>
      <c r="AL4479" s="53"/>
      <c r="AM4479" s="53"/>
      <c r="AN4479" s="53"/>
      <c r="AO4479" s="53"/>
      <c r="AP4479" s="53"/>
      <c r="AQ4479" s="53"/>
      <c r="AR4479" s="53"/>
      <c r="AS4479" s="53"/>
      <c r="AT4479" s="53"/>
      <c r="AU4479" s="53"/>
      <c r="AV4479" s="53"/>
      <c r="AW4479" s="53"/>
      <c r="AX4479" s="53"/>
      <c r="AY4479" s="53"/>
    </row>
    <row r="4480" spans="18:51">
      <c r="R4480" s="55"/>
      <c r="S4480" s="53"/>
      <c r="T4480" s="53"/>
      <c r="U4480" s="53"/>
      <c r="V4480" s="53"/>
      <c r="W4480" s="53"/>
      <c r="X4480" s="54"/>
      <c r="Y4480" s="54"/>
      <c r="Z4480" s="54"/>
      <c r="AA4480" s="54"/>
      <c r="AB4480" s="54"/>
      <c r="AC4480" s="54"/>
      <c r="AD4480" s="54"/>
      <c r="AE4480" s="54"/>
      <c r="AF4480" s="53"/>
      <c r="AG4480" s="54"/>
      <c r="AH4480" s="54"/>
      <c r="AI4480" s="54"/>
      <c r="AJ4480" s="53"/>
      <c r="AK4480" s="53"/>
      <c r="AL4480" s="53"/>
      <c r="AM4480" s="53"/>
      <c r="AN4480" s="53"/>
      <c r="AO4480" s="53"/>
      <c r="AP4480" s="53"/>
      <c r="AQ4480" s="53"/>
      <c r="AR4480" s="53"/>
      <c r="AS4480" s="53"/>
      <c r="AT4480" s="53"/>
      <c r="AU4480" s="53"/>
      <c r="AV4480" s="53"/>
      <c r="AW4480" s="53"/>
      <c r="AX4480" s="53"/>
      <c r="AY4480" s="53"/>
    </row>
    <row r="4481" spans="18:51">
      <c r="R4481" s="55"/>
      <c r="S4481" s="53"/>
      <c r="T4481" s="53"/>
      <c r="U4481" s="53"/>
      <c r="V4481" s="53"/>
      <c r="W4481" s="53"/>
      <c r="X4481" s="54"/>
      <c r="Y4481" s="54"/>
      <c r="Z4481" s="54"/>
      <c r="AA4481" s="54"/>
      <c r="AB4481" s="54"/>
      <c r="AC4481" s="54"/>
      <c r="AD4481" s="54"/>
      <c r="AE4481" s="54"/>
      <c r="AF4481" s="53"/>
      <c r="AG4481" s="54"/>
      <c r="AH4481" s="54"/>
      <c r="AI4481" s="54"/>
      <c r="AJ4481" s="53"/>
      <c r="AK4481" s="53"/>
      <c r="AL4481" s="53"/>
      <c r="AM4481" s="53"/>
      <c r="AN4481" s="53"/>
      <c r="AO4481" s="53"/>
      <c r="AP4481" s="53"/>
      <c r="AQ4481" s="53"/>
      <c r="AR4481" s="53"/>
      <c r="AS4481" s="53"/>
      <c r="AT4481" s="53"/>
      <c r="AU4481" s="53"/>
      <c r="AV4481" s="53"/>
      <c r="AW4481" s="53"/>
      <c r="AX4481" s="53"/>
      <c r="AY4481" s="53"/>
    </row>
    <row r="4482" spans="18:51">
      <c r="R4482" s="55"/>
      <c r="S4482" s="53"/>
      <c r="T4482" s="53"/>
      <c r="U4482" s="53"/>
      <c r="V4482" s="53"/>
      <c r="W4482" s="53"/>
      <c r="X4482" s="54"/>
      <c r="Y4482" s="54"/>
      <c r="Z4482" s="54"/>
      <c r="AA4482" s="54"/>
      <c r="AB4482" s="54"/>
      <c r="AC4482" s="54"/>
      <c r="AD4482" s="54"/>
      <c r="AE4482" s="54"/>
      <c r="AF4482" s="53"/>
      <c r="AG4482" s="54"/>
      <c r="AH4482" s="54"/>
      <c r="AI4482" s="54"/>
      <c r="AJ4482" s="53"/>
      <c r="AK4482" s="53"/>
      <c r="AL4482" s="53"/>
      <c r="AM4482" s="53"/>
      <c r="AN4482" s="53"/>
      <c r="AO4482" s="53"/>
      <c r="AP4482" s="53"/>
      <c r="AQ4482" s="53"/>
      <c r="AR4482" s="53"/>
      <c r="AS4482" s="53"/>
      <c r="AT4482" s="53"/>
      <c r="AU4482" s="53"/>
      <c r="AV4482" s="53"/>
      <c r="AW4482" s="53"/>
      <c r="AX4482" s="53"/>
      <c r="AY4482" s="53"/>
    </row>
    <row r="4483" spans="18:51">
      <c r="R4483" s="55"/>
      <c r="S4483" s="53"/>
      <c r="T4483" s="53"/>
      <c r="U4483" s="53"/>
      <c r="V4483" s="53"/>
      <c r="W4483" s="53"/>
      <c r="X4483" s="54"/>
      <c r="Y4483" s="54"/>
      <c r="Z4483" s="54"/>
      <c r="AA4483" s="54"/>
      <c r="AB4483" s="54"/>
      <c r="AC4483" s="54"/>
      <c r="AD4483" s="54"/>
      <c r="AE4483" s="54"/>
      <c r="AF4483" s="53"/>
      <c r="AG4483" s="54"/>
      <c r="AH4483" s="54"/>
      <c r="AI4483" s="54"/>
      <c r="AJ4483" s="53"/>
      <c r="AK4483" s="53"/>
      <c r="AL4483" s="53"/>
      <c r="AM4483" s="53"/>
      <c r="AN4483" s="53"/>
      <c r="AO4483" s="53"/>
      <c r="AP4483" s="53"/>
      <c r="AQ4483" s="53"/>
      <c r="AR4483" s="53"/>
      <c r="AS4483" s="53"/>
      <c r="AT4483" s="53"/>
      <c r="AU4483" s="53"/>
      <c r="AV4483" s="53"/>
      <c r="AW4483" s="53"/>
      <c r="AX4483" s="53"/>
      <c r="AY4483" s="53"/>
    </row>
    <row r="4484" spans="18:51">
      <c r="R4484" s="55"/>
      <c r="S4484" s="53"/>
      <c r="T4484" s="53"/>
      <c r="U4484" s="53"/>
      <c r="V4484" s="53"/>
      <c r="W4484" s="53"/>
      <c r="X4484" s="54"/>
      <c r="Y4484" s="54"/>
      <c r="Z4484" s="54"/>
      <c r="AA4484" s="54"/>
      <c r="AB4484" s="54"/>
      <c r="AC4484" s="54"/>
      <c r="AD4484" s="54"/>
      <c r="AE4484" s="54"/>
      <c r="AF4484" s="53"/>
      <c r="AG4484" s="54"/>
      <c r="AH4484" s="54"/>
      <c r="AI4484" s="54"/>
      <c r="AJ4484" s="53"/>
      <c r="AK4484" s="53"/>
      <c r="AL4484" s="53"/>
      <c r="AM4484" s="53"/>
      <c r="AN4484" s="53"/>
      <c r="AO4484" s="53"/>
      <c r="AP4484" s="53"/>
      <c r="AQ4484" s="53"/>
      <c r="AR4484" s="53"/>
      <c r="AS4484" s="53"/>
      <c r="AT4484" s="53"/>
      <c r="AU4484" s="53"/>
      <c r="AV4484" s="53"/>
      <c r="AW4484" s="53"/>
      <c r="AX4484" s="53"/>
      <c r="AY4484" s="53"/>
    </row>
    <row r="4485" spans="18:51">
      <c r="R4485" s="55"/>
      <c r="S4485" s="53"/>
      <c r="T4485" s="53"/>
      <c r="U4485" s="53"/>
      <c r="V4485" s="53"/>
      <c r="W4485" s="53"/>
      <c r="X4485" s="54"/>
      <c r="Y4485" s="54"/>
      <c r="Z4485" s="54"/>
      <c r="AA4485" s="54"/>
      <c r="AB4485" s="54"/>
      <c r="AC4485" s="54"/>
      <c r="AD4485" s="54"/>
      <c r="AE4485" s="54"/>
      <c r="AF4485" s="53"/>
      <c r="AG4485" s="54"/>
      <c r="AH4485" s="54"/>
      <c r="AI4485" s="54"/>
      <c r="AJ4485" s="53"/>
      <c r="AK4485" s="53"/>
      <c r="AL4485" s="53"/>
      <c r="AM4485" s="53"/>
      <c r="AN4485" s="53"/>
      <c r="AO4485" s="53"/>
      <c r="AP4485" s="53"/>
      <c r="AQ4485" s="53"/>
      <c r="AR4485" s="53"/>
      <c r="AS4485" s="53"/>
      <c r="AT4485" s="53"/>
      <c r="AU4485" s="53"/>
      <c r="AV4485" s="53"/>
      <c r="AW4485" s="53"/>
      <c r="AX4485" s="53"/>
      <c r="AY4485" s="53"/>
    </row>
    <row r="4486" spans="18:51">
      <c r="R4486" s="55"/>
      <c r="S4486" s="53"/>
      <c r="T4486" s="53"/>
      <c r="U4486" s="53"/>
      <c r="V4486" s="53"/>
      <c r="W4486" s="53"/>
      <c r="X4486" s="54"/>
      <c r="Y4486" s="54"/>
      <c r="Z4486" s="54"/>
      <c r="AA4486" s="54"/>
      <c r="AB4486" s="54"/>
      <c r="AC4486" s="54"/>
      <c r="AD4486" s="54"/>
      <c r="AE4486" s="54"/>
      <c r="AF4486" s="53"/>
      <c r="AG4486" s="54"/>
      <c r="AH4486" s="54"/>
      <c r="AI4486" s="54"/>
      <c r="AJ4486" s="53"/>
      <c r="AK4486" s="53"/>
      <c r="AL4486" s="53"/>
      <c r="AM4486" s="53"/>
      <c r="AN4486" s="53"/>
      <c r="AO4486" s="53"/>
      <c r="AP4486" s="53"/>
      <c r="AQ4486" s="53"/>
      <c r="AR4486" s="53"/>
      <c r="AS4486" s="53"/>
      <c r="AT4486" s="53"/>
      <c r="AU4486" s="53"/>
      <c r="AV4486" s="53"/>
      <c r="AW4486" s="53"/>
      <c r="AX4486" s="53"/>
      <c r="AY4486" s="53"/>
    </row>
    <row r="4487" spans="18:51">
      <c r="R4487" s="55"/>
      <c r="S4487" s="53"/>
      <c r="T4487" s="53"/>
      <c r="U4487" s="53"/>
      <c r="V4487" s="53"/>
      <c r="W4487" s="53"/>
      <c r="X4487" s="54"/>
      <c r="Y4487" s="54"/>
      <c r="Z4487" s="54"/>
      <c r="AA4487" s="54"/>
      <c r="AB4487" s="54"/>
      <c r="AC4487" s="54"/>
      <c r="AD4487" s="54"/>
      <c r="AE4487" s="54"/>
      <c r="AF4487" s="53"/>
      <c r="AG4487" s="54"/>
      <c r="AH4487" s="54"/>
      <c r="AI4487" s="54"/>
      <c r="AJ4487" s="53"/>
      <c r="AK4487" s="53"/>
      <c r="AL4487" s="53"/>
      <c r="AM4487" s="53"/>
      <c r="AN4487" s="53"/>
      <c r="AO4487" s="53"/>
      <c r="AP4487" s="53"/>
      <c r="AQ4487" s="53"/>
      <c r="AR4487" s="53"/>
      <c r="AS4487" s="53"/>
      <c r="AT4487" s="53"/>
      <c r="AU4487" s="53"/>
      <c r="AV4487" s="53"/>
      <c r="AW4487" s="53"/>
      <c r="AX4487" s="53"/>
      <c r="AY4487" s="53"/>
    </row>
    <row r="4488" spans="18:51">
      <c r="R4488" s="55"/>
      <c r="S4488" s="53"/>
      <c r="T4488" s="53"/>
      <c r="U4488" s="53"/>
      <c r="V4488" s="53"/>
      <c r="W4488" s="53"/>
      <c r="X4488" s="54"/>
      <c r="Y4488" s="54"/>
      <c r="Z4488" s="54"/>
      <c r="AA4488" s="54"/>
      <c r="AB4488" s="54"/>
      <c r="AC4488" s="54"/>
      <c r="AD4488" s="54"/>
      <c r="AE4488" s="54"/>
      <c r="AF4488" s="53"/>
      <c r="AG4488" s="54"/>
      <c r="AH4488" s="54"/>
      <c r="AI4488" s="54"/>
      <c r="AJ4488" s="53"/>
      <c r="AK4488" s="53"/>
      <c r="AL4488" s="53"/>
      <c r="AM4488" s="53"/>
      <c r="AN4488" s="53"/>
      <c r="AO4488" s="53"/>
      <c r="AP4488" s="53"/>
      <c r="AQ4488" s="53"/>
      <c r="AR4488" s="53"/>
      <c r="AS4488" s="53"/>
      <c r="AT4488" s="53"/>
      <c r="AU4488" s="53"/>
      <c r="AV4488" s="53"/>
      <c r="AW4488" s="53"/>
      <c r="AX4488" s="53"/>
      <c r="AY4488" s="53"/>
    </row>
    <row r="4489" spans="18:51">
      <c r="R4489" s="55"/>
      <c r="S4489" s="53"/>
      <c r="T4489" s="53"/>
      <c r="U4489" s="53"/>
      <c r="V4489" s="53"/>
      <c r="W4489" s="53"/>
      <c r="X4489" s="54"/>
      <c r="Y4489" s="54"/>
      <c r="Z4489" s="54"/>
      <c r="AA4489" s="54"/>
      <c r="AB4489" s="54"/>
      <c r="AC4489" s="54"/>
      <c r="AD4489" s="54"/>
      <c r="AE4489" s="54"/>
      <c r="AF4489" s="53"/>
      <c r="AG4489" s="54"/>
      <c r="AH4489" s="54"/>
      <c r="AI4489" s="54"/>
      <c r="AJ4489" s="53"/>
      <c r="AK4489" s="53"/>
      <c r="AL4489" s="53"/>
      <c r="AM4489" s="53"/>
      <c r="AN4489" s="53"/>
      <c r="AO4489" s="53"/>
      <c r="AP4489" s="53"/>
      <c r="AQ4489" s="53"/>
      <c r="AR4489" s="53"/>
      <c r="AS4489" s="53"/>
      <c r="AT4489" s="53"/>
      <c r="AU4489" s="53"/>
      <c r="AV4489" s="53"/>
      <c r="AW4489" s="53"/>
      <c r="AX4489" s="53"/>
      <c r="AY4489" s="53"/>
    </row>
    <row r="4490" spans="18:51">
      <c r="R4490" s="55"/>
      <c r="S4490" s="53"/>
      <c r="T4490" s="53"/>
      <c r="U4490" s="53"/>
      <c r="V4490" s="53"/>
      <c r="W4490" s="53"/>
      <c r="X4490" s="54"/>
      <c r="Y4490" s="54"/>
      <c r="Z4490" s="54"/>
      <c r="AA4490" s="54"/>
      <c r="AB4490" s="54"/>
      <c r="AC4490" s="54"/>
      <c r="AD4490" s="54"/>
      <c r="AE4490" s="54"/>
      <c r="AF4490" s="53"/>
      <c r="AG4490" s="54"/>
      <c r="AH4490" s="54"/>
      <c r="AI4490" s="54"/>
      <c r="AJ4490" s="53"/>
      <c r="AK4490" s="53"/>
      <c r="AL4490" s="53"/>
      <c r="AM4490" s="53"/>
      <c r="AN4490" s="53"/>
      <c r="AO4490" s="53"/>
      <c r="AP4490" s="53"/>
      <c r="AQ4490" s="53"/>
      <c r="AR4490" s="53"/>
      <c r="AS4490" s="53"/>
      <c r="AT4490" s="53"/>
      <c r="AU4490" s="53"/>
      <c r="AV4490" s="53"/>
      <c r="AW4490" s="53"/>
      <c r="AX4490" s="53"/>
      <c r="AY4490" s="53"/>
    </row>
    <row r="4491" spans="18:51">
      <c r="R4491" s="55"/>
      <c r="S4491" s="53"/>
      <c r="T4491" s="53"/>
      <c r="U4491" s="53"/>
      <c r="V4491" s="53"/>
      <c r="W4491" s="53"/>
      <c r="X4491" s="54"/>
      <c r="Y4491" s="54"/>
      <c r="Z4491" s="54"/>
      <c r="AA4491" s="54"/>
      <c r="AB4491" s="54"/>
      <c r="AC4491" s="54"/>
      <c r="AD4491" s="54"/>
      <c r="AE4491" s="54"/>
      <c r="AF4491" s="53"/>
      <c r="AG4491" s="54"/>
      <c r="AH4491" s="54"/>
      <c r="AI4491" s="54"/>
      <c r="AJ4491" s="53"/>
      <c r="AK4491" s="53"/>
      <c r="AL4491" s="53"/>
      <c r="AM4491" s="53"/>
      <c r="AN4491" s="53"/>
      <c r="AO4491" s="53"/>
      <c r="AP4491" s="53"/>
      <c r="AQ4491" s="53"/>
      <c r="AR4491" s="53"/>
      <c r="AS4491" s="53"/>
      <c r="AT4491" s="53"/>
      <c r="AU4491" s="53"/>
      <c r="AV4491" s="53"/>
      <c r="AW4491" s="53"/>
      <c r="AX4491" s="53"/>
      <c r="AY4491" s="53"/>
    </row>
    <row r="4492" spans="18:51">
      <c r="R4492" s="55"/>
      <c r="S4492" s="53"/>
      <c r="T4492" s="53"/>
      <c r="U4492" s="53"/>
      <c r="V4492" s="53"/>
      <c r="W4492" s="53"/>
      <c r="X4492" s="54"/>
      <c r="Y4492" s="54"/>
      <c r="Z4492" s="54"/>
      <c r="AA4492" s="54"/>
      <c r="AB4492" s="54"/>
      <c r="AC4492" s="54"/>
      <c r="AD4492" s="54"/>
      <c r="AE4492" s="54"/>
      <c r="AF4492" s="53"/>
      <c r="AG4492" s="54"/>
      <c r="AH4492" s="54"/>
      <c r="AI4492" s="54"/>
      <c r="AJ4492" s="53"/>
      <c r="AK4492" s="53"/>
      <c r="AL4492" s="53"/>
      <c r="AM4492" s="53"/>
      <c r="AN4492" s="53"/>
      <c r="AO4492" s="53"/>
      <c r="AP4492" s="53"/>
      <c r="AQ4492" s="53"/>
      <c r="AR4492" s="53"/>
      <c r="AS4492" s="53"/>
      <c r="AT4492" s="53"/>
      <c r="AU4492" s="53"/>
      <c r="AV4492" s="53"/>
      <c r="AW4492" s="53"/>
      <c r="AX4492" s="53"/>
      <c r="AY4492" s="53"/>
    </row>
    <row r="4493" spans="18:51">
      <c r="R4493" s="55"/>
      <c r="S4493" s="53"/>
      <c r="T4493" s="53"/>
      <c r="U4493" s="53"/>
      <c r="V4493" s="53"/>
      <c r="W4493" s="53"/>
      <c r="X4493" s="54"/>
      <c r="Y4493" s="54"/>
      <c r="Z4493" s="54"/>
      <c r="AA4493" s="54"/>
      <c r="AB4493" s="54"/>
      <c r="AC4493" s="54"/>
      <c r="AD4493" s="54"/>
      <c r="AE4493" s="54"/>
      <c r="AF4493" s="53"/>
      <c r="AG4493" s="54"/>
      <c r="AH4493" s="54"/>
      <c r="AI4493" s="54"/>
      <c r="AJ4493" s="53"/>
      <c r="AK4493" s="53"/>
      <c r="AL4493" s="53"/>
      <c r="AM4493" s="53"/>
      <c r="AN4493" s="53"/>
      <c r="AO4493" s="53"/>
      <c r="AP4493" s="53"/>
      <c r="AQ4493" s="53"/>
      <c r="AR4493" s="53"/>
      <c r="AS4493" s="53"/>
      <c r="AT4493" s="53"/>
      <c r="AU4493" s="53"/>
      <c r="AV4493" s="53"/>
      <c r="AW4493" s="53"/>
      <c r="AX4493" s="53"/>
      <c r="AY4493" s="53"/>
    </row>
    <row r="4494" spans="18:51">
      <c r="R4494" s="55"/>
      <c r="S4494" s="53"/>
      <c r="T4494" s="53"/>
      <c r="U4494" s="53"/>
      <c r="V4494" s="53"/>
      <c r="W4494" s="53"/>
      <c r="X4494" s="54"/>
      <c r="Y4494" s="54"/>
      <c r="Z4494" s="54"/>
      <c r="AA4494" s="54"/>
      <c r="AB4494" s="54"/>
      <c r="AC4494" s="54"/>
      <c r="AD4494" s="54"/>
      <c r="AE4494" s="54"/>
      <c r="AF4494" s="53"/>
      <c r="AG4494" s="54"/>
      <c r="AH4494" s="54"/>
      <c r="AI4494" s="54"/>
      <c r="AJ4494" s="53"/>
      <c r="AK4494" s="53"/>
      <c r="AL4494" s="53"/>
      <c r="AM4494" s="53"/>
      <c r="AN4494" s="53"/>
      <c r="AO4494" s="53"/>
      <c r="AP4494" s="53"/>
      <c r="AQ4494" s="53"/>
      <c r="AR4494" s="53"/>
      <c r="AS4494" s="53"/>
      <c r="AT4494" s="53"/>
      <c r="AU4494" s="53"/>
      <c r="AV4494" s="53"/>
      <c r="AW4494" s="53"/>
      <c r="AX4494" s="53"/>
      <c r="AY4494" s="53"/>
    </row>
    <row r="4495" spans="18:51">
      <c r="R4495" s="55"/>
      <c r="S4495" s="53"/>
      <c r="T4495" s="53"/>
      <c r="U4495" s="53"/>
      <c r="V4495" s="53"/>
      <c r="W4495" s="53"/>
      <c r="X4495" s="54"/>
      <c r="Y4495" s="54"/>
      <c r="Z4495" s="54"/>
      <c r="AA4495" s="54"/>
      <c r="AB4495" s="54"/>
      <c r="AC4495" s="54"/>
      <c r="AD4495" s="54"/>
      <c r="AE4495" s="54"/>
      <c r="AF4495" s="53"/>
      <c r="AG4495" s="54"/>
      <c r="AH4495" s="54"/>
      <c r="AI4495" s="54"/>
      <c r="AJ4495" s="53"/>
      <c r="AK4495" s="53"/>
      <c r="AL4495" s="53"/>
      <c r="AM4495" s="53"/>
      <c r="AN4495" s="53"/>
      <c r="AO4495" s="53"/>
      <c r="AP4495" s="53"/>
      <c r="AQ4495" s="53"/>
      <c r="AR4495" s="53"/>
      <c r="AS4495" s="53"/>
      <c r="AT4495" s="53"/>
      <c r="AU4495" s="53"/>
      <c r="AV4495" s="53"/>
      <c r="AW4495" s="53"/>
      <c r="AX4495" s="53"/>
      <c r="AY4495" s="53"/>
    </row>
    <row r="4496" spans="18:51">
      <c r="R4496" s="55"/>
      <c r="S4496" s="53"/>
      <c r="T4496" s="53"/>
      <c r="U4496" s="53"/>
      <c r="V4496" s="53"/>
      <c r="W4496" s="53"/>
      <c r="X4496" s="54"/>
      <c r="Y4496" s="54"/>
      <c r="Z4496" s="54"/>
      <c r="AA4496" s="54"/>
      <c r="AB4496" s="54"/>
      <c r="AC4496" s="54"/>
      <c r="AD4496" s="54"/>
      <c r="AE4496" s="54"/>
      <c r="AF4496" s="53"/>
      <c r="AG4496" s="54"/>
      <c r="AH4496" s="54"/>
      <c r="AI4496" s="54"/>
      <c r="AJ4496" s="53"/>
      <c r="AK4496" s="53"/>
      <c r="AL4496" s="53"/>
      <c r="AM4496" s="53"/>
      <c r="AN4496" s="53"/>
      <c r="AO4496" s="53"/>
      <c r="AP4496" s="53"/>
      <c r="AQ4496" s="53"/>
      <c r="AR4496" s="53"/>
      <c r="AS4496" s="53"/>
      <c r="AT4496" s="53"/>
      <c r="AU4496" s="53"/>
      <c r="AV4496" s="53"/>
      <c r="AW4496" s="53"/>
      <c r="AX4496" s="53"/>
      <c r="AY4496" s="53"/>
    </row>
    <row r="4497" spans="18:51">
      <c r="R4497" s="55"/>
      <c r="S4497" s="53"/>
      <c r="T4497" s="53"/>
      <c r="U4497" s="53"/>
      <c r="V4497" s="53"/>
      <c r="W4497" s="53"/>
      <c r="X4497" s="54"/>
      <c r="Y4497" s="54"/>
      <c r="Z4497" s="54"/>
      <c r="AA4497" s="54"/>
      <c r="AB4497" s="54"/>
      <c r="AC4497" s="54"/>
      <c r="AD4497" s="54"/>
      <c r="AE4497" s="54"/>
      <c r="AF4497" s="53"/>
      <c r="AG4497" s="54"/>
      <c r="AH4497" s="54"/>
      <c r="AI4497" s="54"/>
      <c r="AJ4497" s="53"/>
      <c r="AK4497" s="53"/>
      <c r="AL4497" s="53"/>
      <c r="AM4497" s="53"/>
      <c r="AN4497" s="53"/>
      <c r="AO4497" s="53"/>
      <c r="AP4497" s="53"/>
      <c r="AQ4497" s="53"/>
      <c r="AR4497" s="53"/>
      <c r="AS4497" s="53"/>
      <c r="AT4497" s="53"/>
      <c r="AU4497" s="53"/>
      <c r="AV4497" s="53"/>
      <c r="AW4497" s="53"/>
      <c r="AX4497" s="53"/>
      <c r="AY4497" s="53"/>
    </row>
    <row r="4498" spans="18:51">
      <c r="R4498" s="55"/>
      <c r="S4498" s="53"/>
      <c r="T4498" s="53"/>
      <c r="U4498" s="53"/>
      <c r="V4498" s="53"/>
      <c r="W4498" s="53"/>
      <c r="X4498" s="54"/>
      <c r="Y4498" s="54"/>
      <c r="Z4498" s="54"/>
      <c r="AA4498" s="54"/>
      <c r="AB4498" s="54"/>
      <c r="AC4498" s="54"/>
      <c r="AD4498" s="54"/>
      <c r="AE4498" s="54"/>
      <c r="AF4498" s="53"/>
      <c r="AG4498" s="54"/>
      <c r="AH4498" s="54"/>
      <c r="AI4498" s="54"/>
      <c r="AJ4498" s="53"/>
      <c r="AK4498" s="53"/>
      <c r="AL4498" s="53"/>
      <c r="AM4498" s="53"/>
      <c r="AN4498" s="53"/>
      <c r="AO4498" s="53"/>
      <c r="AP4498" s="53"/>
      <c r="AQ4498" s="53"/>
      <c r="AR4498" s="53"/>
      <c r="AS4498" s="53"/>
      <c r="AT4498" s="53"/>
      <c r="AU4498" s="53"/>
      <c r="AV4498" s="53"/>
      <c r="AW4498" s="53"/>
      <c r="AX4498" s="53"/>
      <c r="AY4498" s="53"/>
    </row>
    <row r="4499" spans="18:51">
      <c r="R4499" s="55"/>
      <c r="S4499" s="53"/>
      <c r="T4499" s="53"/>
      <c r="U4499" s="53"/>
      <c r="V4499" s="53"/>
      <c r="W4499" s="53"/>
      <c r="X4499" s="54"/>
      <c r="Y4499" s="54"/>
      <c r="Z4499" s="54"/>
      <c r="AA4499" s="54"/>
      <c r="AB4499" s="54"/>
      <c r="AC4499" s="54"/>
      <c r="AD4499" s="54"/>
      <c r="AE4499" s="54"/>
      <c r="AF4499" s="53"/>
      <c r="AG4499" s="54"/>
      <c r="AH4499" s="54"/>
      <c r="AI4499" s="54"/>
      <c r="AJ4499" s="53"/>
      <c r="AK4499" s="53"/>
      <c r="AL4499" s="53"/>
      <c r="AM4499" s="53"/>
      <c r="AN4499" s="53"/>
      <c r="AO4499" s="53"/>
      <c r="AP4499" s="53"/>
      <c r="AQ4499" s="53"/>
      <c r="AR4499" s="53"/>
      <c r="AS4499" s="53"/>
      <c r="AT4499" s="53"/>
      <c r="AU4499" s="53"/>
      <c r="AV4499" s="53"/>
      <c r="AW4499" s="53"/>
      <c r="AX4499" s="53"/>
      <c r="AY4499" s="53"/>
    </row>
    <row r="4500" spans="18:51">
      <c r="R4500" s="55"/>
      <c r="S4500" s="53"/>
      <c r="T4500" s="53"/>
      <c r="U4500" s="53"/>
      <c r="V4500" s="53"/>
      <c r="W4500" s="53"/>
      <c r="X4500" s="54"/>
      <c r="Y4500" s="54"/>
      <c r="Z4500" s="54"/>
      <c r="AA4500" s="54"/>
      <c r="AB4500" s="54"/>
      <c r="AC4500" s="54"/>
      <c r="AD4500" s="54"/>
      <c r="AE4500" s="54"/>
      <c r="AF4500" s="53"/>
      <c r="AG4500" s="54"/>
      <c r="AH4500" s="54"/>
      <c r="AI4500" s="54"/>
      <c r="AJ4500" s="53"/>
      <c r="AK4500" s="53"/>
      <c r="AL4500" s="53"/>
      <c r="AM4500" s="53"/>
      <c r="AN4500" s="53"/>
      <c r="AO4500" s="53"/>
      <c r="AP4500" s="53"/>
      <c r="AQ4500" s="53"/>
      <c r="AR4500" s="53"/>
      <c r="AS4500" s="53"/>
      <c r="AT4500" s="53"/>
      <c r="AU4500" s="53"/>
      <c r="AV4500" s="53"/>
      <c r="AW4500" s="53"/>
      <c r="AX4500" s="53"/>
      <c r="AY4500" s="53"/>
    </row>
    <row r="4501" spans="18:51">
      <c r="R4501" s="55"/>
      <c r="S4501" s="53"/>
      <c r="T4501" s="53"/>
      <c r="U4501" s="53"/>
      <c r="V4501" s="53"/>
      <c r="W4501" s="53"/>
      <c r="X4501" s="54"/>
      <c r="Y4501" s="54"/>
      <c r="Z4501" s="54"/>
      <c r="AA4501" s="54"/>
      <c r="AB4501" s="54"/>
      <c r="AC4501" s="54"/>
      <c r="AD4501" s="54"/>
      <c r="AE4501" s="54"/>
      <c r="AF4501" s="53"/>
      <c r="AG4501" s="54"/>
      <c r="AH4501" s="54"/>
      <c r="AI4501" s="54"/>
      <c r="AJ4501" s="53"/>
      <c r="AK4501" s="53"/>
      <c r="AL4501" s="53"/>
      <c r="AM4501" s="53"/>
      <c r="AN4501" s="53"/>
      <c r="AO4501" s="53"/>
      <c r="AP4501" s="53"/>
      <c r="AQ4501" s="53"/>
      <c r="AR4501" s="53"/>
      <c r="AS4501" s="53"/>
      <c r="AT4501" s="53"/>
      <c r="AU4501" s="53"/>
      <c r="AV4501" s="53"/>
      <c r="AW4501" s="53"/>
      <c r="AX4501" s="53"/>
      <c r="AY4501" s="53"/>
    </row>
    <row r="4502" spans="18:51">
      <c r="R4502" s="55"/>
      <c r="S4502" s="53"/>
      <c r="T4502" s="53"/>
      <c r="U4502" s="53"/>
      <c r="V4502" s="53"/>
      <c r="W4502" s="53"/>
      <c r="X4502" s="54"/>
      <c r="Y4502" s="54"/>
      <c r="Z4502" s="54"/>
      <c r="AA4502" s="54"/>
      <c r="AB4502" s="54"/>
      <c r="AC4502" s="54"/>
      <c r="AD4502" s="54"/>
      <c r="AE4502" s="54"/>
      <c r="AF4502" s="53"/>
      <c r="AG4502" s="54"/>
      <c r="AH4502" s="54"/>
      <c r="AI4502" s="54"/>
      <c r="AJ4502" s="53"/>
      <c r="AK4502" s="53"/>
      <c r="AL4502" s="53"/>
      <c r="AM4502" s="53"/>
      <c r="AN4502" s="53"/>
      <c r="AO4502" s="53"/>
      <c r="AP4502" s="53"/>
      <c r="AQ4502" s="53"/>
      <c r="AR4502" s="53"/>
      <c r="AS4502" s="53"/>
      <c r="AT4502" s="53"/>
      <c r="AU4502" s="53"/>
      <c r="AV4502" s="53"/>
      <c r="AW4502" s="53"/>
      <c r="AX4502" s="53"/>
      <c r="AY4502" s="53"/>
    </row>
    <row r="4503" spans="18:51">
      <c r="R4503" s="55"/>
      <c r="S4503" s="53"/>
      <c r="T4503" s="53"/>
      <c r="U4503" s="53"/>
      <c r="V4503" s="53"/>
      <c r="W4503" s="53"/>
      <c r="X4503" s="54"/>
      <c r="Y4503" s="54"/>
      <c r="Z4503" s="54"/>
      <c r="AA4503" s="54"/>
      <c r="AB4503" s="54"/>
      <c r="AC4503" s="54"/>
      <c r="AD4503" s="54"/>
      <c r="AE4503" s="54"/>
      <c r="AF4503" s="53"/>
      <c r="AG4503" s="54"/>
      <c r="AH4503" s="54"/>
      <c r="AI4503" s="54"/>
      <c r="AJ4503" s="53"/>
      <c r="AK4503" s="53"/>
      <c r="AL4503" s="53"/>
      <c r="AM4503" s="53"/>
      <c r="AN4503" s="53"/>
      <c r="AO4503" s="53"/>
      <c r="AP4503" s="53"/>
      <c r="AQ4503" s="53"/>
      <c r="AR4503" s="53"/>
      <c r="AS4503" s="53"/>
      <c r="AT4503" s="53"/>
      <c r="AU4503" s="53"/>
      <c r="AV4503" s="53"/>
      <c r="AW4503" s="53"/>
      <c r="AX4503" s="53"/>
      <c r="AY4503" s="53"/>
    </row>
    <row r="4504" spans="18:51">
      <c r="R4504" s="55"/>
      <c r="S4504" s="53"/>
      <c r="T4504" s="53"/>
      <c r="U4504" s="53"/>
      <c r="V4504" s="53"/>
      <c r="W4504" s="53"/>
      <c r="X4504" s="54"/>
      <c r="Y4504" s="54"/>
      <c r="Z4504" s="54"/>
      <c r="AA4504" s="54"/>
      <c r="AB4504" s="54"/>
      <c r="AC4504" s="54"/>
      <c r="AD4504" s="54"/>
      <c r="AE4504" s="54"/>
      <c r="AF4504" s="53"/>
      <c r="AG4504" s="54"/>
      <c r="AH4504" s="54"/>
      <c r="AI4504" s="54"/>
      <c r="AJ4504" s="53"/>
      <c r="AK4504" s="53"/>
      <c r="AL4504" s="53"/>
      <c r="AM4504" s="53"/>
      <c r="AN4504" s="53"/>
      <c r="AO4504" s="53"/>
      <c r="AP4504" s="53"/>
      <c r="AQ4504" s="53"/>
      <c r="AR4504" s="53"/>
      <c r="AS4504" s="53"/>
      <c r="AT4504" s="53"/>
      <c r="AU4504" s="53"/>
      <c r="AV4504" s="53"/>
      <c r="AW4504" s="53"/>
      <c r="AX4504" s="53"/>
      <c r="AY4504" s="53"/>
    </row>
    <row r="4505" spans="18:51">
      <c r="R4505" s="55"/>
      <c r="S4505" s="53"/>
      <c r="T4505" s="53"/>
      <c r="U4505" s="53"/>
      <c r="V4505" s="53"/>
      <c r="W4505" s="53"/>
      <c r="X4505" s="54"/>
      <c r="Y4505" s="54"/>
      <c r="Z4505" s="54"/>
      <c r="AA4505" s="54"/>
      <c r="AB4505" s="54"/>
      <c r="AC4505" s="54"/>
      <c r="AD4505" s="54"/>
      <c r="AE4505" s="54"/>
      <c r="AF4505" s="53"/>
      <c r="AG4505" s="54"/>
      <c r="AH4505" s="54"/>
      <c r="AI4505" s="54"/>
      <c r="AJ4505" s="53"/>
      <c r="AK4505" s="53"/>
      <c r="AL4505" s="53"/>
      <c r="AM4505" s="53"/>
      <c r="AN4505" s="53"/>
      <c r="AO4505" s="53"/>
      <c r="AP4505" s="53"/>
      <c r="AQ4505" s="53"/>
      <c r="AR4505" s="53"/>
      <c r="AS4505" s="53"/>
      <c r="AT4505" s="53"/>
      <c r="AU4505" s="53"/>
      <c r="AV4505" s="53"/>
      <c r="AW4505" s="53"/>
      <c r="AX4505" s="53"/>
      <c r="AY4505" s="53"/>
    </row>
    <row r="4506" spans="18:51">
      <c r="R4506" s="55"/>
      <c r="S4506" s="53"/>
      <c r="T4506" s="53"/>
      <c r="U4506" s="53"/>
      <c r="V4506" s="53"/>
      <c r="W4506" s="53"/>
      <c r="X4506" s="54"/>
      <c r="Y4506" s="54"/>
      <c r="Z4506" s="54"/>
      <c r="AA4506" s="54"/>
      <c r="AB4506" s="54"/>
      <c r="AC4506" s="54"/>
      <c r="AD4506" s="54"/>
      <c r="AE4506" s="54"/>
      <c r="AF4506" s="53"/>
      <c r="AG4506" s="54"/>
      <c r="AH4506" s="54"/>
      <c r="AI4506" s="54"/>
      <c r="AJ4506" s="53"/>
      <c r="AK4506" s="53"/>
      <c r="AL4506" s="53"/>
      <c r="AM4506" s="53"/>
      <c r="AN4506" s="53"/>
      <c r="AO4506" s="53"/>
      <c r="AP4506" s="53"/>
      <c r="AQ4506" s="53"/>
      <c r="AR4506" s="53"/>
      <c r="AS4506" s="53"/>
      <c r="AT4506" s="53"/>
      <c r="AU4506" s="53"/>
      <c r="AV4506" s="53"/>
      <c r="AW4506" s="53"/>
      <c r="AX4506" s="53"/>
      <c r="AY4506" s="53"/>
    </row>
    <row r="4507" spans="18:51">
      <c r="R4507" s="55"/>
      <c r="S4507" s="53"/>
      <c r="T4507" s="53"/>
      <c r="U4507" s="53"/>
      <c r="V4507" s="53"/>
      <c r="W4507" s="53"/>
      <c r="X4507" s="54"/>
      <c r="Y4507" s="54"/>
      <c r="Z4507" s="54"/>
      <c r="AA4507" s="54"/>
      <c r="AB4507" s="54"/>
      <c r="AC4507" s="54"/>
      <c r="AD4507" s="54"/>
      <c r="AE4507" s="54"/>
      <c r="AF4507" s="53"/>
      <c r="AG4507" s="54"/>
      <c r="AH4507" s="54"/>
      <c r="AI4507" s="54"/>
      <c r="AJ4507" s="53"/>
      <c r="AK4507" s="53"/>
      <c r="AL4507" s="53"/>
      <c r="AM4507" s="53"/>
      <c r="AN4507" s="53"/>
      <c r="AO4507" s="53"/>
      <c r="AP4507" s="53"/>
      <c r="AQ4507" s="53"/>
      <c r="AR4507" s="53"/>
      <c r="AS4507" s="53"/>
      <c r="AT4507" s="53"/>
      <c r="AU4507" s="53"/>
      <c r="AV4507" s="53"/>
      <c r="AW4507" s="53"/>
      <c r="AX4507" s="53"/>
      <c r="AY4507" s="53"/>
    </row>
    <row r="4508" spans="18:51">
      <c r="R4508" s="55"/>
      <c r="S4508" s="53"/>
      <c r="T4508" s="53"/>
      <c r="U4508" s="53"/>
      <c r="V4508" s="53"/>
      <c r="W4508" s="53"/>
      <c r="X4508" s="54"/>
      <c r="Y4508" s="54"/>
      <c r="Z4508" s="54"/>
      <c r="AA4508" s="54"/>
      <c r="AB4508" s="54"/>
      <c r="AC4508" s="54"/>
      <c r="AD4508" s="54"/>
      <c r="AE4508" s="54"/>
      <c r="AF4508" s="53"/>
      <c r="AG4508" s="54"/>
      <c r="AH4508" s="54"/>
      <c r="AI4508" s="54"/>
      <c r="AJ4508" s="53"/>
      <c r="AK4508" s="53"/>
      <c r="AL4508" s="53"/>
      <c r="AM4508" s="53"/>
      <c r="AN4508" s="53"/>
      <c r="AO4508" s="53"/>
      <c r="AP4508" s="53"/>
      <c r="AQ4508" s="53"/>
      <c r="AR4508" s="53"/>
      <c r="AS4508" s="53"/>
      <c r="AT4508" s="53"/>
      <c r="AU4508" s="53"/>
      <c r="AV4508" s="53"/>
      <c r="AW4508" s="53"/>
      <c r="AX4508" s="53"/>
      <c r="AY4508" s="53"/>
    </row>
    <row r="4509" spans="18:51">
      <c r="R4509" s="55"/>
      <c r="S4509" s="53"/>
      <c r="T4509" s="53"/>
      <c r="U4509" s="53"/>
      <c r="V4509" s="53"/>
      <c r="W4509" s="53"/>
      <c r="X4509" s="54"/>
      <c r="Y4509" s="54"/>
      <c r="Z4509" s="54"/>
      <c r="AA4509" s="54"/>
      <c r="AB4509" s="54"/>
      <c r="AC4509" s="54"/>
      <c r="AD4509" s="54"/>
      <c r="AE4509" s="54"/>
      <c r="AF4509" s="53"/>
      <c r="AG4509" s="54"/>
      <c r="AH4509" s="54"/>
      <c r="AI4509" s="54"/>
      <c r="AJ4509" s="53"/>
      <c r="AK4509" s="53"/>
      <c r="AL4509" s="53"/>
      <c r="AM4509" s="53"/>
      <c r="AN4509" s="53"/>
      <c r="AO4509" s="53"/>
      <c r="AP4509" s="53"/>
      <c r="AQ4509" s="53"/>
      <c r="AR4509" s="53"/>
      <c r="AS4509" s="53"/>
      <c r="AT4509" s="53"/>
      <c r="AU4509" s="53"/>
      <c r="AV4509" s="53"/>
      <c r="AW4509" s="53"/>
      <c r="AX4509" s="53"/>
      <c r="AY4509" s="53"/>
    </row>
    <row r="4510" spans="18:51">
      <c r="R4510" s="55"/>
      <c r="S4510" s="53"/>
      <c r="T4510" s="53"/>
      <c r="U4510" s="53"/>
      <c r="V4510" s="53"/>
      <c r="W4510" s="53"/>
      <c r="X4510" s="54"/>
      <c r="Y4510" s="54"/>
      <c r="Z4510" s="54"/>
      <c r="AA4510" s="54"/>
      <c r="AB4510" s="54"/>
      <c r="AC4510" s="54"/>
      <c r="AD4510" s="54"/>
      <c r="AE4510" s="54"/>
      <c r="AF4510" s="53"/>
      <c r="AG4510" s="54"/>
      <c r="AH4510" s="54"/>
      <c r="AI4510" s="54"/>
      <c r="AJ4510" s="53"/>
      <c r="AK4510" s="53"/>
      <c r="AL4510" s="53"/>
      <c r="AM4510" s="53"/>
      <c r="AN4510" s="53"/>
      <c r="AO4510" s="53"/>
      <c r="AP4510" s="53"/>
      <c r="AQ4510" s="53"/>
      <c r="AR4510" s="53"/>
      <c r="AS4510" s="53"/>
      <c r="AT4510" s="53"/>
      <c r="AU4510" s="53"/>
      <c r="AV4510" s="53"/>
      <c r="AW4510" s="53"/>
      <c r="AX4510" s="53"/>
      <c r="AY4510" s="53"/>
    </row>
    <row r="4511" spans="18:51">
      <c r="R4511" s="55"/>
      <c r="S4511" s="53"/>
      <c r="T4511" s="53"/>
      <c r="U4511" s="53"/>
      <c r="V4511" s="53"/>
      <c r="W4511" s="53"/>
      <c r="X4511" s="54"/>
      <c r="Y4511" s="54"/>
      <c r="Z4511" s="54"/>
      <c r="AA4511" s="54"/>
      <c r="AB4511" s="54"/>
      <c r="AC4511" s="54"/>
      <c r="AD4511" s="54"/>
      <c r="AE4511" s="54"/>
      <c r="AF4511" s="53"/>
      <c r="AG4511" s="54"/>
      <c r="AH4511" s="54"/>
      <c r="AI4511" s="54"/>
      <c r="AJ4511" s="53"/>
      <c r="AK4511" s="53"/>
      <c r="AL4511" s="53"/>
      <c r="AM4511" s="53"/>
      <c r="AN4511" s="53"/>
      <c r="AO4511" s="53"/>
      <c r="AP4511" s="53"/>
      <c r="AQ4511" s="53"/>
      <c r="AR4511" s="53"/>
      <c r="AS4511" s="53"/>
      <c r="AT4511" s="53"/>
      <c r="AU4511" s="53"/>
      <c r="AV4511" s="53"/>
      <c r="AW4511" s="53"/>
      <c r="AX4511" s="53"/>
      <c r="AY4511" s="53"/>
    </row>
    <row r="4512" spans="18:51">
      <c r="R4512" s="55"/>
      <c r="S4512" s="53"/>
      <c r="T4512" s="53"/>
      <c r="U4512" s="53"/>
      <c r="V4512" s="53"/>
      <c r="W4512" s="53"/>
      <c r="X4512" s="54"/>
      <c r="Y4512" s="54"/>
      <c r="Z4512" s="54"/>
      <c r="AA4512" s="54"/>
      <c r="AB4512" s="54"/>
      <c r="AC4512" s="54"/>
      <c r="AD4512" s="54"/>
      <c r="AE4512" s="54"/>
      <c r="AF4512" s="53"/>
      <c r="AG4512" s="54"/>
      <c r="AH4512" s="54"/>
      <c r="AI4512" s="54"/>
      <c r="AJ4512" s="53"/>
      <c r="AK4512" s="53"/>
      <c r="AL4512" s="53"/>
      <c r="AM4512" s="53"/>
      <c r="AN4512" s="53"/>
      <c r="AO4512" s="53"/>
      <c r="AP4512" s="53"/>
      <c r="AQ4512" s="53"/>
      <c r="AR4512" s="53"/>
      <c r="AS4512" s="53"/>
      <c r="AT4512" s="53"/>
      <c r="AU4512" s="53"/>
      <c r="AV4512" s="53"/>
      <c r="AW4512" s="53"/>
      <c r="AX4512" s="53"/>
      <c r="AY4512" s="53"/>
    </row>
    <row r="4513" spans="18:51">
      <c r="R4513" s="55"/>
      <c r="S4513" s="53"/>
      <c r="T4513" s="53"/>
      <c r="U4513" s="53"/>
      <c r="V4513" s="53"/>
      <c r="W4513" s="53"/>
      <c r="X4513" s="54"/>
      <c r="Y4513" s="54"/>
      <c r="Z4513" s="54"/>
      <c r="AA4513" s="54"/>
      <c r="AB4513" s="54"/>
      <c r="AC4513" s="54"/>
      <c r="AD4513" s="54"/>
      <c r="AE4513" s="54"/>
      <c r="AF4513" s="53"/>
      <c r="AG4513" s="54"/>
      <c r="AH4513" s="54"/>
      <c r="AI4513" s="54"/>
      <c r="AJ4513" s="53"/>
      <c r="AK4513" s="53"/>
      <c r="AL4513" s="53"/>
      <c r="AM4513" s="53"/>
      <c r="AN4513" s="53"/>
      <c r="AO4513" s="53"/>
      <c r="AP4513" s="53"/>
      <c r="AQ4513" s="53"/>
      <c r="AR4513" s="53"/>
      <c r="AS4513" s="53"/>
      <c r="AT4513" s="53"/>
      <c r="AU4513" s="53"/>
      <c r="AV4513" s="53"/>
      <c r="AW4513" s="53"/>
      <c r="AX4513" s="53"/>
      <c r="AY4513" s="53"/>
    </row>
    <row r="4514" spans="18:51">
      <c r="R4514" s="55"/>
      <c r="S4514" s="53"/>
      <c r="T4514" s="53"/>
      <c r="U4514" s="53"/>
      <c r="V4514" s="53"/>
      <c r="W4514" s="53"/>
      <c r="X4514" s="54"/>
      <c r="Y4514" s="54"/>
      <c r="Z4514" s="54"/>
      <c r="AA4514" s="54"/>
      <c r="AB4514" s="54"/>
      <c r="AC4514" s="54"/>
      <c r="AD4514" s="54"/>
      <c r="AE4514" s="54"/>
      <c r="AF4514" s="53"/>
      <c r="AG4514" s="54"/>
      <c r="AH4514" s="54"/>
      <c r="AI4514" s="54"/>
      <c r="AJ4514" s="53"/>
      <c r="AK4514" s="53"/>
      <c r="AL4514" s="53"/>
      <c r="AM4514" s="53"/>
      <c r="AN4514" s="53"/>
      <c r="AO4514" s="53"/>
      <c r="AP4514" s="53"/>
      <c r="AQ4514" s="53"/>
      <c r="AR4514" s="53"/>
      <c r="AS4514" s="53"/>
      <c r="AT4514" s="53"/>
      <c r="AU4514" s="53"/>
      <c r="AV4514" s="53"/>
      <c r="AW4514" s="53"/>
      <c r="AX4514" s="53"/>
      <c r="AY4514" s="53"/>
    </row>
    <row r="4515" spans="18:51">
      <c r="R4515" s="55"/>
      <c r="S4515" s="53"/>
      <c r="T4515" s="53"/>
      <c r="U4515" s="53"/>
      <c r="V4515" s="53"/>
      <c r="W4515" s="53"/>
      <c r="X4515" s="54"/>
      <c r="Y4515" s="54"/>
      <c r="Z4515" s="54"/>
      <c r="AA4515" s="54"/>
      <c r="AB4515" s="54"/>
      <c r="AC4515" s="54"/>
      <c r="AD4515" s="54"/>
      <c r="AE4515" s="54"/>
      <c r="AF4515" s="53"/>
      <c r="AG4515" s="54"/>
      <c r="AH4515" s="54"/>
      <c r="AI4515" s="54"/>
      <c r="AJ4515" s="53"/>
      <c r="AK4515" s="53"/>
      <c r="AL4515" s="53"/>
      <c r="AM4515" s="53"/>
      <c r="AN4515" s="53"/>
      <c r="AO4515" s="53"/>
      <c r="AP4515" s="53"/>
      <c r="AQ4515" s="53"/>
      <c r="AR4515" s="53"/>
      <c r="AS4515" s="53"/>
      <c r="AT4515" s="53"/>
      <c r="AU4515" s="53"/>
      <c r="AV4515" s="53"/>
      <c r="AW4515" s="53"/>
      <c r="AX4515" s="53"/>
      <c r="AY4515" s="53"/>
    </row>
    <row r="4516" spans="18:51">
      <c r="R4516" s="55"/>
      <c r="S4516" s="53"/>
      <c r="T4516" s="53"/>
      <c r="U4516" s="53"/>
      <c r="V4516" s="53"/>
      <c r="W4516" s="53"/>
      <c r="X4516" s="54"/>
      <c r="Y4516" s="54"/>
      <c r="Z4516" s="54"/>
      <c r="AA4516" s="54"/>
      <c r="AB4516" s="54"/>
      <c r="AC4516" s="54"/>
      <c r="AD4516" s="54"/>
      <c r="AE4516" s="54"/>
      <c r="AF4516" s="53"/>
      <c r="AG4516" s="54"/>
      <c r="AH4516" s="54"/>
      <c r="AI4516" s="54"/>
      <c r="AJ4516" s="53"/>
      <c r="AK4516" s="53"/>
      <c r="AL4516" s="53"/>
      <c r="AM4516" s="53"/>
      <c r="AN4516" s="53"/>
      <c r="AO4516" s="53"/>
      <c r="AP4516" s="53"/>
      <c r="AQ4516" s="53"/>
      <c r="AR4516" s="53"/>
      <c r="AS4516" s="53"/>
      <c r="AT4516" s="53"/>
      <c r="AU4516" s="53"/>
      <c r="AV4516" s="53"/>
      <c r="AW4516" s="53"/>
      <c r="AX4516" s="53"/>
      <c r="AY4516" s="53"/>
    </row>
    <row r="4517" spans="18:51">
      <c r="R4517" s="55"/>
      <c r="S4517" s="53"/>
      <c r="T4517" s="53"/>
      <c r="U4517" s="53"/>
      <c r="V4517" s="53"/>
      <c r="W4517" s="53"/>
      <c r="X4517" s="54"/>
      <c r="Y4517" s="54"/>
      <c r="Z4517" s="54"/>
      <c r="AA4517" s="54"/>
      <c r="AB4517" s="54"/>
      <c r="AC4517" s="54"/>
      <c r="AD4517" s="54"/>
      <c r="AE4517" s="54"/>
      <c r="AF4517" s="53"/>
      <c r="AG4517" s="54"/>
      <c r="AH4517" s="54"/>
      <c r="AI4517" s="54"/>
      <c r="AJ4517" s="53"/>
      <c r="AK4517" s="53"/>
      <c r="AL4517" s="53"/>
      <c r="AM4517" s="53"/>
      <c r="AN4517" s="53"/>
      <c r="AO4517" s="53"/>
      <c r="AP4517" s="53"/>
      <c r="AQ4517" s="53"/>
      <c r="AR4517" s="53"/>
      <c r="AS4517" s="53"/>
      <c r="AT4517" s="53"/>
      <c r="AU4517" s="53"/>
      <c r="AV4517" s="53"/>
      <c r="AW4517" s="53"/>
      <c r="AX4517" s="53"/>
      <c r="AY4517" s="53"/>
    </row>
    <row r="4518" spans="18:51">
      <c r="R4518" s="55"/>
      <c r="S4518" s="53"/>
      <c r="T4518" s="53"/>
      <c r="U4518" s="53"/>
      <c r="V4518" s="53"/>
      <c r="W4518" s="53"/>
      <c r="X4518" s="54"/>
      <c r="Y4518" s="54"/>
      <c r="Z4518" s="54"/>
      <c r="AA4518" s="54"/>
      <c r="AB4518" s="54"/>
      <c r="AC4518" s="54"/>
      <c r="AD4518" s="54"/>
      <c r="AE4518" s="54"/>
      <c r="AF4518" s="53"/>
      <c r="AG4518" s="54"/>
      <c r="AH4518" s="54"/>
      <c r="AI4518" s="54"/>
      <c r="AJ4518" s="53"/>
      <c r="AK4518" s="53"/>
      <c r="AL4518" s="53"/>
      <c r="AM4518" s="53"/>
      <c r="AN4518" s="53"/>
      <c r="AO4518" s="53"/>
      <c r="AP4518" s="53"/>
      <c r="AQ4518" s="53"/>
      <c r="AR4518" s="53"/>
      <c r="AS4518" s="53"/>
      <c r="AT4518" s="53"/>
      <c r="AU4518" s="53"/>
      <c r="AV4518" s="53"/>
      <c r="AW4518" s="53"/>
      <c r="AX4518" s="53"/>
      <c r="AY4518" s="53"/>
    </row>
    <row r="4519" spans="18:51">
      <c r="R4519" s="55"/>
      <c r="S4519" s="53"/>
      <c r="T4519" s="53"/>
      <c r="U4519" s="53"/>
      <c r="V4519" s="53"/>
      <c r="W4519" s="53"/>
      <c r="X4519" s="54"/>
      <c r="Y4519" s="54"/>
      <c r="Z4519" s="54"/>
      <c r="AA4519" s="54"/>
      <c r="AB4519" s="54"/>
      <c r="AC4519" s="54"/>
      <c r="AD4519" s="54"/>
      <c r="AE4519" s="54"/>
      <c r="AF4519" s="53"/>
      <c r="AG4519" s="54"/>
      <c r="AH4519" s="54"/>
      <c r="AI4519" s="54"/>
      <c r="AJ4519" s="53"/>
      <c r="AK4519" s="53"/>
      <c r="AL4519" s="53"/>
      <c r="AM4519" s="53"/>
      <c r="AN4519" s="53"/>
      <c r="AO4519" s="53"/>
      <c r="AP4519" s="53"/>
      <c r="AQ4519" s="53"/>
      <c r="AR4519" s="53"/>
      <c r="AS4519" s="53"/>
      <c r="AT4519" s="53"/>
      <c r="AU4519" s="53"/>
      <c r="AV4519" s="53"/>
      <c r="AW4519" s="53"/>
      <c r="AX4519" s="53"/>
      <c r="AY4519" s="53"/>
    </row>
    <row r="4520" spans="18:51">
      <c r="R4520" s="55"/>
      <c r="S4520" s="53"/>
      <c r="T4520" s="53"/>
      <c r="U4520" s="53"/>
      <c r="V4520" s="53"/>
      <c r="W4520" s="53"/>
      <c r="X4520" s="54"/>
      <c r="Y4520" s="54"/>
      <c r="Z4520" s="54"/>
      <c r="AA4520" s="54"/>
      <c r="AB4520" s="54"/>
      <c r="AC4520" s="54"/>
      <c r="AD4520" s="54"/>
      <c r="AE4520" s="54"/>
      <c r="AF4520" s="53"/>
      <c r="AG4520" s="54"/>
      <c r="AH4520" s="54"/>
      <c r="AI4520" s="54"/>
      <c r="AJ4520" s="53"/>
      <c r="AK4520" s="53"/>
      <c r="AL4520" s="53"/>
      <c r="AM4520" s="53"/>
      <c r="AN4520" s="53"/>
      <c r="AO4520" s="53"/>
      <c r="AP4520" s="53"/>
      <c r="AQ4520" s="53"/>
      <c r="AR4520" s="53"/>
      <c r="AS4520" s="53"/>
      <c r="AT4520" s="53"/>
      <c r="AU4520" s="53"/>
      <c r="AV4520" s="53"/>
      <c r="AW4520" s="53"/>
      <c r="AX4520" s="53"/>
      <c r="AY4520" s="53"/>
    </row>
    <row r="4521" spans="18:51">
      <c r="R4521" s="55"/>
      <c r="S4521" s="53"/>
      <c r="T4521" s="53"/>
      <c r="U4521" s="53"/>
      <c r="V4521" s="53"/>
      <c r="W4521" s="53"/>
      <c r="X4521" s="54"/>
      <c r="Y4521" s="54"/>
      <c r="Z4521" s="54"/>
      <c r="AA4521" s="54"/>
      <c r="AB4521" s="54"/>
      <c r="AC4521" s="54"/>
      <c r="AD4521" s="54"/>
      <c r="AE4521" s="54"/>
      <c r="AF4521" s="53"/>
      <c r="AG4521" s="54"/>
      <c r="AH4521" s="54"/>
      <c r="AI4521" s="54"/>
      <c r="AJ4521" s="53"/>
      <c r="AK4521" s="53"/>
      <c r="AL4521" s="53"/>
      <c r="AM4521" s="53"/>
      <c r="AN4521" s="53"/>
      <c r="AO4521" s="53"/>
      <c r="AP4521" s="53"/>
      <c r="AQ4521" s="53"/>
      <c r="AR4521" s="53"/>
      <c r="AS4521" s="53"/>
      <c r="AT4521" s="53"/>
      <c r="AU4521" s="53"/>
      <c r="AV4521" s="53"/>
      <c r="AW4521" s="53"/>
      <c r="AX4521" s="53"/>
      <c r="AY4521" s="53"/>
    </row>
    <row r="4522" spans="18:51">
      <c r="R4522" s="55"/>
      <c r="S4522" s="53"/>
      <c r="T4522" s="53"/>
      <c r="U4522" s="53"/>
      <c r="V4522" s="53"/>
      <c r="W4522" s="53"/>
      <c r="X4522" s="54"/>
      <c r="Y4522" s="54"/>
      <c r="Z4522" s="54"/>
      <c r="AA4522" s="54"/>
      <c r="AB4522" s="54"/>
      <c r="AC4522" s="54"/>
      <c r="AD4522" s="54"/>
      <c r="AE4522" s="54"/>
      <c r="AF4522" s="53"/>
      <c r="AG4522" s="54"/>
      <c r="AH4522" s="54"/>
      <c r="AI4522" s="54"/>
      <c r="AJ4522" s="53"/>
      <c r="AK4522" s="53"/>
      <c r="AL4522" s="53"/>
      <c r="AM4522" s="53"/>
      <c r="AN4522" s="53"/>
      <c r="AO4522" s="53"/>
      <c r="AP4522" s="53"/>
      <c r="AQ4522" s="53"/>
      <c r="AR4522" s="53"/>
      <c r="AS4522" s="53"/>
      <c r="AT4522" s="53"/>
      <c r="AU4522" s="53"/>
      <c r="AV4522" s="53"/>
      <c r="AW4522" s="53"/>
      <c r="AX4522" s="53"/>
      <c r="AY4522" s="53"/>
    </row>
    <row r="4523" spans="18:51">
      <c r="R4523" s="55"/>
      <c r="S4523" s="53"/>
      <c r="T4523" s="53"/>
      <c r="U4523" s="53"/>
      <c r="V4523" s="53"/>
      <c r="W4523" s="53"/>
      <c r="X4523" s="54"/>
      <c r="Y4523" s="54"/>
      <c r="Z4523" s="54"/>
      <c r="AA4523" s="54"/>
      <c r="AB4523" s="54"/>
      <c r="AC4523" s="54"/>
      <c r="AD4523" s="54"/>
      <c r="AE4523" s="54"/>
      <c r="AF4523" s="53"/>
      <c r="AG4523" s="54"/>
      <c r="AH4523" s="54"/>
      <c r="AI4523" s="54"/>
      <c r="AJ4523" s="53"/>
      <c r="AK4523" s="53"/>
      <c r="AL4523" s="53"/>
      <c r="AM4523" s="53"/>
      <c r="AN4523" s="53"/>
      <c r="AO4523" s="53"/>
      <c r="AP4523" s="53"/>
      <c r="AQ4523" s="53"/>
      <c r="AR4523" s="53"/>
      <c r="AS4523" s="53"/>
      <c r="AT4523" s="53"/>
      <c r="AU4523" s="53"/>
      <c r="AV4523" s="53"/>
      <c r="AW4523" s="53"/>
      <c r="AX4523" s="53"/>
      <c r="AY4523" s="53"/>
    </row>
    <row r="4524" spans="18:51">
      <c r="R4524" s="55"/>
      <c r="S4524" s="53"/>
      <c r="T4524" s="53"/>
      <c r="U4524" s="53"/>
      <c r="V4524" s="53"/>
      <c r="W4524" s="53"/>
      <c r="X4524" s="54"/>
      <c r="Y4524" s="54"/>
      <c r="Z4524" s="54"/>
      <c r="AA4524" s="54"/>
      <c r="AB4524" s="54"/>
      <c r="AC4524" s="54"/>
      <c r="AD4524" s="54"/>
      <c r="AE4524" s="54"/>
      <c r="AF4524" s="53"/>
      <c r="AG4524" s="54"/>
      <c r="AH4524" s="54"/>
      <c r="AI4524" s="54"/>
      <c r="AJ4524" s="53"/>
      <c r="AK4524" s="53"/>
      <c r="AL4524" s="53"/>
      <c r="AM4524" s="53"/>
      <c r="AN4524" s="53"/>
      <c r="AO4524" s="53"/>
      <c r="AP4524" s="53"/>
      <c r="AQ4524" s="53"/>
      <c r="AR4524" s="53"/>
      <c r="AS4524" s="53"/>
      <c r="AT4524" s="53"/>
      <c r="AU4524" s="53"/>
      <c r="AV4524" s="53"/>
      <c r="AW4524" s="53"/>
      <c r="AX4524" s="53"/>
      <c r="AY4524" s="53"/>
    </row>
    <row r="4525" spans="18:51">
      <c r="R4525" s="55"/>
      <c r="S4525" s="53"/>
      <c r="T4525" s="53"/>
      <c r="U4525" s="53"/>
      <c r="V4525" s="53"/>
      <c r="W4525" s="53"/>
      <c r="X4525" s="54"/>
      <c r="Y4525" s="54"/>
      <c r="Z4525" s="54"/>
      <c r="AA4525" s="54"/>
      <c r="AB4525" s="54"/>
      <c r="AC4525" s="54"/>
      <c r="AD4525" s="54"/>
      <c r="AE4525" s="54"/>
      <c r="AF4525" s="53"/>
      <c r="AG4525" s="54"/>
      <c r="AH4525" s="54"/>
      <c r="AI4525" s="54"/>
      <c r="AJ4525" s="53"/>
      <c r="AK4525" s="53"/>
      <c r="AL4525" s="53"/>
      <c r="AM4525" s="53"/>
      <c r="AN4525" s="53"/>
      <c r="AO4525" s="53"/>
      <c r="AP4525" s="53"/>
      <c r="AQ4525" s="53"/>
      <c r="AR4525" s="53"/>
      <c r="AS4525" s="53"/>
      <c r="AT4525" s="53"/>
      <c r="AU4525" s="53"/>
      <c r="AV4525" s="53"/>
      <c r="AW4525" s="53"/>
      <c r="AX4525" s="53"/>
      <c r="AY4525" s="53"/>
    </row>
    <row r="4526" spans="18:51">
      <c r="R4526" s="55"/>
      <c r="S4526" s="53"/>
      <c r="T4526" s="53"/>
      <c r="U4526" s="53"/>
      <c r="V4526" s="53"/>
      <c r="W4526" s="53"/>
      <c r="X4526" s="54"/>
      <c r="Y4526" s="54"/>
      <c r="Z4526" s="54"/>
      <c r="AA4526" s="54"/>
      <c r="AB4526" s="54"/>
      <c r="AC4526" s="54"/>
      <c r="AD4526" s="54"/>
      <c r="AE4526" s="54"/>
      <c r="AF4526" s="53"/>
      <c r="AG4526" s="54"/>
      <c r="AH4526" s="54"/>
      <c r="AI4526" s="54"/>
      <c r="AJ4526" s="53"/>
      <c r="AK4526" s="53"/>
      <c r="AL4526" s="53"/>
      <c r="AM4526" s="53"/>
      <c r="AN4526" s="53"/>
      <c r="AO4526" s="53"/>
      <c r="AP4526" s="53"/>
      <c r="AQ4526" s="53"/>
      <c r="AR4526" s="53"/>
      <c r="AS4526" s="53"/>
      <c r="AT4526" s="53"/>
      <c r="AU4526" s="53"/>
      <c r="AV4526" s="53"/>
      <c r="AW4526" s="53"/>
      <c r="AX4526" s="53"/>
      <c r="AY4526" s="53"/>
    </row>
    <row r="4527" spans="18:51">
      <c r="R4527" s="55"/>
      <c r="S4527" s="53"/>
      <c r="T4527" s="53"/>
      <c r="U4527" s="53"/>
      <c r="V4527" s="53"/>
      <c r="W4527" s="53"/>
      <c r="X4527" s="54"/>
      <c r="Y4527" s="54"/>
      <c r="Z4527" s="54"/>
      <c r="AA4527" s="54"/>
      <c r="AB4527" s="54"/>
      <c r="AC4527" s="54"/>
      <c r="AD4527" s="54"/>
      <c r="AE4527" s="54"/>
      <c r="AF4527" s="53"/>
      <c r="AG4527" s="54"/>
      <c r="AH4527" s="54"/>
      <c r="AI4527" s="54"/>
      <c r="AJ4527" s="53"/>
      <c r="AK4527" s="53"/>
      <c r="AL4527" s="53"/>
      <c r="AM4527" s="53"/>
      <c r="AN4527" s="53"/>
      <c r="AO4527" s="53"/>
      <c r="AP4527" s="53"/>
      <c r="AQ4527" s="53"/>
      <c r="AR4527" s="53"/>
      <c r="AS4527" s="53"/>
      <c r="AT4527" s="53"/>
      <c r="AU4527" s="53"/>
      <c r="AV4527" s="53"/>
      <c r="AW4527" s="53"/>
      <c r="AX4527" s="53"/>
      <c r="AY4527" s="53"/>
    </row>
    <row r="4528" spans="18:51">
      <c r="R4528" s="55"/>
      <c r="S4528" s="53"/>
      <c r="T4528" s="53"/>
      <c r="U4528" s="53"/>
      <c r="V4528" s="53"/>
      <c r="W4528" s="53"/>
      <c r="X4528" s="54"/>
      <c r="Y4528" s="54"/>
      <c r="Z4528" s="54"/>
      <c r="AA4528" s="54"/>
      <c r="AB4528" s="54"/>
      <c r="AC4528" s="54"/>
      <c r="AD4528" s="54"/>
      <c r="AE4528" s="54"/>
      <c r="AF4528" s="53"/>
      <c r="AG4528" s="54"/>
      <c r="AH4528" s="54"/>
      <c r="AI4528" s="54"/>
      <c r="AJ4528" s="53"/>
      <c r="AK4528" s="53"/>
      <c r="AL4528" s="53"/>
      <c r="AM4528" s="53"/>
      <c r="AN4528" s="53"/>
      <c r="AO4528" s="53"/>
      <c r="AP4528" s="53"/>
      <c r="AQ4528" s="53"/>
      <c r="AR4528" s="53"/>
      <c r="AS4528" s="53"/>
      <c r="AT4528" s="53"/>
      <c r="AU4528" s="53"/>
      <c r="AV4528" s="53"/>
      <c r="AW4528" s="53"/>
      <c r="AX4528" s="53"/>
      <c r="AY4528" s="53"/>
    </row>
    <row r="4529" spans="18:51">
      <c r="R4529" s="55"/>
      <c r="S4529" s="53"/>
      <c r="T4529" s="53"/>
      <c r="U4529" s="53"/>
      <c r="V4529" s="53"/>
      <c r="W4529" s="53"/>
      <c r="X4529" s="54"/>
      <c r="Y4529" s="54"/>
      <c r="Z4529" s="54"/>
      <c r="AA4529" s="54"/>
      <c r="AB4529" s="54"/>
      <c r="AC4529" s="54"/>
      <c r="AD4529" s="54"/>
      <c r="AE4529" s="54"/>
      <c r="AF4529" s="53"/>
      <c r="AG4529" s="54"/>
      <c r="AH4529" s="54"/>
      <c r="AI4529" s="54"/>
      <c r="AJ4529" s="53"/>
      <c r="AK4529" s="53"/>
      <c r="AL4529" s="53"/>
      <c r="AM4529" s="53"/>
      <c r="AN4529" s="53"/>
      <c r="AO4529" s="53"/>
      <c r="AP4529" s="53"/>
      <c r="AQ4529" s="53"/>
      <c r="AR4529" s="53"/>
      <c r="AS4529" s="53"/>
      <c r="AT4529" s="53"/>
      <c r="AU4529" s="53"/>
      <c r="AV4529" s="53"/>
      <c r="AW4529" s="53"/>
      <c r="AX4529" s="53"/>
      <c r="AY4529" s="53"/>
    </row>
    <row r="4530" spans="18:51">
      <c r="R4530" s="55"/>
      <c r="S4530" s="53"/>
      <c r="T4530" s="53"/>
      <c r="U4530" s="53"/>
      <c r="V4530" s="53"/>
      <c r="W4530" s="53"/>
      <c r="X4530" s="54"/>
      <c r="Y4530" s="54"/>
      <c r="Z4530" s="54"/>
      <c r="AA4530" s="54"/>
      <c r="AB4530" s="54"/>
      <c r="AC4530" s="54"/>
      <c r="AD4530" s="54"/>
      <c r="AE4530" s="54"/>
      <c r="AF4530" s="53"/>
      <c r="AG4530" s="54"/>
      <c r="AH4530" s="54"/>
      <c r="AI4530" s="54"/>
      <c r="AJ4530" s="53"/>
      <c r="AK4530" s="53"/>
      <c r="AL4530" s="53"/>
      <c r="AM4530" s="53"/>
      <c r="AN4530" s="53"/>
      <c r="AO4530" s="53"/>
      <c r="AP4530" s="53"/>
      <c r="AQ4530" s="53"/>
      <c r="AR4530" s="53"/>
      <c r="AS4530" s="53"/>
      <c r="AT4530" s="53"/>
      <c r="AU4530" s="53"/>
      <c r="AV4530" s="53"/>
      <c r="AW4530" s="53"/>
      <c r="AX4530" s="53"/>
      <c r="AY4530" s="53"/>
    </row>
    <row r="4531" spans="18:51">
      <c r="R4531" s="55"/>
      <c r="S4531" s="53"/>
      <c r="T4531" s="53"/>
      <c r="U4531" s="53"/>
      <c r="V4531" s="53"/>
      <c r="W4531" s="53"/>
      <c r="X4531" s="54"/>
      <c r="Y4531" s="54"/>
      <c r="Z4531" s="54"/>
      <c r="AA4531" s="54"/>
      <c r="AB4531" s="54"/>
      <c r="AC4531" s="54"/>
      <c r="AD4531" s="54"/>
      <c r="AE4531" s="54"/>
      <c r="AF4531" s="53"/>
      <c r="AG4531" s="54"/>
      <c r="AH4531" s="54"/>
      <c r="AI4531" s="54"/>
      <c r="AJ4531" s="53"/>
      <c r="AK4531" s="53"/>
      <c r="AL4531" s="53"/>
      <c r="AM4531" s="53"/>
      <c r="AN4531" s="53"/>
      <c r="AO4531" s="53"/>
      <c r="AP4531" s="53"/>
      <c r="AQ4531" s="53"/>
      <c r="AR4531" s="53"/>
      <c r="AS4531" s="53"/>
      <c r="AT4531" s="53"/>
      <c r="AU4531" s="53"/>
      <c r="AV4531" s="53"/>
      <c r="AW4531" s="53"/>
      <c r="AX4531" s="53"/>
      <c r="AY4531" s="53"/>
    </row>
    <row r="4532" spans="18:51">
      <c r="R4532" s="55"/>
      <c r="S4532" s="53"/>
      <c r="T4532" s="53"/>
      <c r="U4532" s="53"/>
      <c r="V4532" s="53"/>
      <c r="W4532" s="53"/>
      <c r="X4532" s="54"/>
      <c r="Y4532" s="54"/>
      <c r="Z4532" s="54"/>
      <c r="AA4532" s="54"/>
      <c r="AB4532" s="54"/>
      <c r="AC4532" s="54"/>
      <c r="AD4532" s="54"/>
      <c r="AE4532" s="54"/>
      <c r="AF4532" s="53"/>
      <c r="AG4532" s="54"/>
      <c r="AH4532" s="54"/>
      <c r="AI4532" s="54"/>
      <c r="AJ4532" s="53"/>
      <c r="AK4532" s="53"/>
      <c r="AL4532" s="53"/>
      <c r="AM4532" s="53"/>
      <c r="AN4532" s="53"/>
      <c r="AO4532" s="53"/>
      <c r="AP4532" s="53"/>
      <c r="AQ4532" s="53"/>
      <c r="AR4532" s="53"/>
      <c r="AS4532" s="53"/>
      <c r="AT4532" s="53"/>
      <c r="AU4532" s="53"/>
      <c r="AV4532" s="53"/>
      <c r="AW4532" s="53"/>
      <c r="AX4532" s="53"/>
      <c r="AY4532" s="53"/>
    </row>
    <row r="4533" spans="18:51">
      <c r="R4533" s="55"/>
      <c r="S4533" s="53"/>
      <c r="T4533" s="53"/>
      <c r="U4533" s="53"/>
      <c r="V4533" s="53"/>
      <c r="W4533" s="53"/>
      <c r="X4533" s="54"/>
      <c r="Y4533" s="54"/>
      <c r="Z4533" s="54"/>
      <c r="AA4533" s="54"/>
      <c r="AB4533" s="54"/>
      <c r="AC4533" s="54"/>
      <c r="AD4533" s="54"/>
      <c r="AE4533" s="54"/>
      <c r="AF4533" s="53"/>
      <c r="AG4533" s="54"/>
      <c r="AH4533" s="54"/>
      <c r="AI4533" s="54"/>
      <c r="AJ4533" s="53"/>
      <c r="AK4533" s="53"/>
      <c r="AL4533" s="53"/>
      <c r="AM4533" s="53"/>
      <c r="AN4533" s="53"/>
      <c r="AO4533" s="53"/>
      <c r="AP4533" s="53"/>
      <c r="AQ4533" s="53"/>
      <c r="AR4533" s="53"/>
      <c r="AS4533" s="53"/>
      <c r="AT4533" s="53"/>
      <c r="AU4533" s="53"/>
      <c r="AV4533" s="53"/>
      <c r="AW4533" s="53"/>
      <c r="AX4533" s="53"/>
      <c r="AY4533" s="53"/>
    </row>
    <row r="4534" spans="18:51">
      <c r="R4534" s="55"/>
      <c r="S4534" s="53"/>
      <c r="T4534" s="53"/>
      <c r="U4534" s="53"/>
      <c r="V4534" s="53"/>
      <c r="W4534" s="53"/>
      <c r="X4534" s="54"/>
      <c r="Y4534" s="54"/>
      <c r="Z4534" s="54"/>
      <c r="AA4534" s="54"/>
      <c r="AB4534" s="54"/>
      <c r="AC4534" s="54"/>
      <c r="AD4534" s="54"/>
      <c r="AE4534" s="54"/>
      <c r="AF4534" s="53"/>
      <c r="AG4534" s="54"/>
      <c r="AH4534" s="54"/>
      <c r="AI4534" s="54"/>
      <c r="AJ4534" s="53"/>
      <c r="AK4534" s="53"/>
      <c r="AL4534" s="53"/>
      <c r="AM4534" s="53"/>
      <c r="AN4534" s="53"/>
      <c r="AO4534" s="53"/>
      <c r="AP4534" s="53"/>
      <c r="AQ4534" s="53"/>
      <c r="AR4534" s="53"/>
      <c r="AS4534" s="53"/>
      <c r="AT4534" s="53"/>
      <c r="AU4534" s="53"/>
      <c r="AV4534" s="53"/>
      <c r="AW4534" s="53"/>
      <c r="AX4534" s="53"/>
      <c r="AY4534" s="53"/>
    </row>
    <row r="4535" spans="18:51">
      <c r="R4535" s="55"/>
      <c r="S4535" s="53"/>
      <c r="T4535" s="53"/>
      <c r="U4535" s="53"/>
      <c r="V4535" s="53"/>
      <c r="W4535" s="53"/>
      <c r="X4535" s="54"/>
      <c r="Y4535" s="54"/>
      <c r="Z4535" s="54"/>
      <c r="AA4535" s="54"/>
      <c r="AB4535" s="54"/>
      <c r="AC4535" s="54"/>
      <c r="AD4535" s="54"/>
      <c r="AE4535" s="54"/>
      <c r="AF4535" s="53"/>
      <c r="AG4535" s="54"/>
      <c r="AH4535" s="54"/>
      <c r="AI4535" s="54"/>
      <c r="AJ4535" s="53"/>
      <c r="AK4535" s="53"/>
      <c r="AL4535" s="53"/>
      <c r="AM4535" s="53"/>
      <c r="AN4535" s="53"/>
      <c r="AO4535" s="53"/>
      <c r="AP4535" s="53"/>
      <c r="AQ4535" s="53"/>
      <c r="AR4535" s="53"/>
      <c r="AS4535" s="53"/>
      <c r="AT4535" s="53"/>
      <c r="AU4535" s="53"/>
      <c r="AV4535" s="53"/>
      <c r="AW4535" s="53"/>
      <c r="AX4535" s="53"/>
      <c r="AY4535" s="53"/>
    </row>
    <row r="4536" spans="18:51">
      <c r="R4536" s="55"/>
      <c r="S4536" s="53"/>
      <c r="T4536" s="53"/>
      <c r="U4536" s="53"/>
      <c r="V4536" s="53"/>
      <c r="W4536" s="53"/>
      <c r="X4536" s="54"/>
      <c r="Y4536" s="54"/>
      <c r="Z4536" s="54"/>
      <c r="AA4536" s="54"/>
      <c r="AB4536" s="54"/>
      <c r="AC4536" s="54"/>
      <c r="AD4536" s="54"/>
      <c r="AE4536" s="54"/>
      <c r="AF4536" s="53"/>
      <c r="AG4536" s="54"/>
      <c r="AH4536" s="54"/>
      <c r="AI4536" s="54"/>
      <c r="AJ4536" s="53"/>
      <c r="AK4536" s="53"/>
      <c r="AL4536" s="53"/>
      <c r="AM4536" s="53"/>
      <c r="AN4536" s="53"/>
      <c r="AO4536" s="53"/>
      <c r="AP4536" s="53"/>
      <c r="AQ4536" s="53"/>
      <c r="AR4536" s="53"/>
      <c r="AS4536" s="53"/>
      <c r="AT4536" s="53"/>
      <c r="AU4536" s="53"/>
      <c r="AV4536" s="53"/>
      <c r="AW4536" s="53"/>
      <c r="AX4536" s="53"/>
      <c r="AY4536" s="53"/>
    </row>
    <row r="4537" spans="18:51">
      <c r="R4537" s="55"/>
      <c r="S4537" s="53"/>
      <c r="T4537" s="53"/>
      <c r="U4537" s="53"/>
      <c r="V4537" s="53"/>
      <c r="W4537" s="53"/>
      <c r="X4537" s="54"/>
      <c r="Y4537" s="54"/>
      <c r="Z4537" s="54"/>
      <c r="AA4537" s="54"/>
      <c r="AB4537" s="54"/>
      <c r="AC4537" s="54"/>
      <c r="AD4537" s="54"/>
      <c r="AE4537" s="54"/>
      <c r="AF4537" s="53"/>
      <c r="AG4537" s="54"/>
      <c r="AH4537" s="54"/>
      <c r="AI4537" s="54"/>
      <c r="AJ4537" s="53"/>
      <c r="AK4537" s="53"/>
      <c r="AL4537" s="53"/>
      <c r="AM4537" s="53"/>
      <c r="AN4537" s="53"/>
      <c r="AO4537" s="53"/>
      <c r="AP4537" s="53"/>
      <c r="AQ4537" s="53"/>
      <c r="AR4537" s="53"/>
      <c r="AS4537" s="53"/>
      <c r="AT4537" s="53"/>
      <c r="AU4537" s="53"/>
      <c r="AV4537" s="53"/>
      <c r="AW4537" s="53"/>
      <c r="AX4537" s="53"/>
      <c r="AY4537" s="53"/>
    </row>
    <row r="4538" spans="18:51">
      <c r="R4538" s="55"/>
      <c r="S4538" s="53"/>
      <c r="T4538" s="53"/>
      <c r="U4538" s="53"/>
      <c r="V4538" s="53"/>
      <c r="W4538" s="53"/>
      <c r="X4538" s="54"/>
      <c r="Y4538" s="54"/>
      <c r="Z4538" s="54"/>
      <c r="AA4538" s="54"/>
      <c r="AB4538" s="54"/>
      <c r="AC4538" s="54"/>
      <c r="AD4538" s="54"/>
      <c r="AE4538" s="54"/>
      <c r="AF4538" s="53"/>
      <c r="AG4538" s="54"/>
      <c r="AH4538" s="54"/>
      <c r="AI4538" s="54"/>
      <c r="AJ4538" s="53"/>
      <c r="AK4538" s="53"/>
      <c r="AL4538" s="53"/>
      <c r="AM4538" s="53"/>
      <c r="AN4538" s="53"/>
      <c r="AO4538" s="53"/>
      <c r="AP4538" s="53"/>
      <c r="AQ4538" s="53"/>
      <c r="AR4538" s="53"/>
      <c r="AS4538" s="53"/>
      <c r="AT4538" s="53"/>
      <c r="AU4538" s="53"/>
      <c r="AV4538" s="53"/>
      <c r="AW4538" s="53"/>
      <c r="AX4538" s="53"/>
      <c r="AY4538" s="53"/>
    </row>
    <row r="4539" spans="18:51">
      <c r="R4539" s="55"/>
      <c r="S4539" s="53"/>
      <c r="T4539" s="53"/>
      <c r="U4539" s="53"/>
      <c r="V4539" s="53"/>
      <c r="W4539" s="53"/>
      <c r="X4539" s="54"/>
      <c r="Y4539" s="54"/>
      <c r="Z4539" s="54"/>
      <c r="AA4539" s="54"/>
      <c r="AB4539" s="54"/>
      <c r="AC4539" s="54"/>
      <c r="AD4539" s="54"/>
      <c r="AE4539" s="54"/>
      <c r="AF4539" s="53"/>
      <c r="AG4539" s="54"/>
      <c r="AH4539" s="54"/>
      <c r="AI4539" s="54"/>
      <c r="AJ4539" s="53"/>
      <c r="AK4539" s="53"/>
      <c r="AL4539" s="53"/>
      <c r="AM4539" s="53"/>
      <c r="AN4539" s="53"/>
      <c r="AO4539" s="53"/>
      <c r="AP4539" s="53"/>
      <c r="AQ4539" s="53"/>
      <c r="AR4539" s="53"/>
      <c r="AS4539" s="53"/>
      <c r="AT4539" s="53"/>
      <c r="AU4539" s="53"/>
      <c r="AV4539" s="53"/>
      <c r="AW4539" s="53"/>
      <c r="AX4539" s="53"/>
      <c r="AY4539" s="53"/>
    </row>
    <row r="4540" spans="18:51">
      <c r="R4540" s="55"/>
      <c r="S4540" s="53"/>
      <c r="T4540" s="53"/>
      <c r="U4540" s="53"/>
      <c r="V4540" s="53"/>
      <c r="W4540" s="53"/>
      <c r="X4540" s="54"/>
      <c r="Y4540" s="54"/>
      <c r="Z4540" s="54"/>
      <c r="AA4540" s="54"/>
      <c r="AB4540" s="54"/>
      <c r="AC4540" s="54"/>
      <c r="AD4540" s="54"/>
      <c r="AE4540" s="54"/>
      <c r="AF4540" s="53"/>
      <c r="AG4540" s="54"/>
      <c r="AH4540" s="54"/>
      <c r="AI4540" s="54"/>
      <c r="AJ4540" s="53"/>
      <c r="AK4540" s="53"/>
      <c r="AL4540" s="53"/>
      <c r="AM4540" s="53"/>
      <c r="AN4540" s="53"/>
      <c r="AO4540" s="53"/>
      <c r="AP4540" s="53"/>
      <c r="AQ4540" s="53"/>
      <c r="AR4540" s="53"/>
      <c r="AS4540" s="53"/>
      <c r="AT4540" s="53"/>
      <c r="AU4540" s="53"/>
      <c r="AV4540" s="53"/>
      <c r="AW4540" s="53"/>
      <c r="AX4540" s="53"/>
      <c r="AY4540" s="53"/>
    </row>
    <row r="4541" spans="18:51">
      <c r="R4541" s="55"/>
      <c r="S4541" s="53"/>
      <c r="T4541" s="53"/>
      <c r="U4541" s="53"/>
      <c r="V4541" s="53"/>
      <c r="W4541" s="53"/>
      <c r="X4541" s="54"/>
      <c r="Y4541" s="54"/>
      <c r="Z4541" s="54"/>
      <c r="AA4541" s="54"/>
      <c r="AB4541" s="54"/>
      <c r="AC4541" s="54"/>
      <c r="AD4541" s="54"/>
      <c r="AE4541" s="54"/>
      <c r="AF4541" s="53"/>
      <c r="AG4541" s="54"/>
      <c r="AH4541" s="54"/>
      <c r="AI4541" s="54"/>
      <c r="AJ4541" s="53"/>
      <c r="AK4541" s="53"/>
      <c r="AL4541" s="53"/>
      <c r="AM4541" s="53"/>
      <c r="AN4541" s="53"/>
      <c r="AO4541" s="53"/>
      <c r="AP4541" s="53"/>
      <c r="AQ4541" s="53"/>
      <c r="AR4541" s="53"/>
      <c r="AS4541" s="53"/>
      <c r="AT4541" s="53"/>
      <c r="AU4541" s="53"/>
      <c r="AV4541" s="53"/>
      <c r="AW4541" s="53"/>
      <c r="AX4541" s="53"/>
      <c r="AY4541" s="53"/>
    </row>
    <row r="4542" spans="18:51">
      <c r="R4542" s="55"/>
      <c r="S4542" s="53"/>
      <c r="T4542" s="53"/>
      <c r="U4542" s="53"/>
      <c r="V4542" s="53"/>
      <c r="W4542" s="53"/>
      <c r="X4542" s="54"/>
      <c r="Y4542" s="54"/>
      <c r="Z4542" s="54"/>
      <c r="AA4542" s="54"/>
      <c r="AB4542" s="54"/>
      <c r="AC4542" s="54"/>
      <c r="AD4542" s="54"/>
      <c r="AE4542" s="54"/>
      <c r="AF4542" s="53"/>
      <c r="AG4542" s="54"/>
      <c r="AH4542" s="54"/>
      <c r="AI4542" s="54"/>
      <c r="AJ4542" s="53"/>
      <c r="AK4542" s="53"/>
      <c r="AL4542" s="53"/>
      <c r="AM4542" s="53"/>
      <c r="AN4542" s="53"/>
      <c r="AO4542" s="53"/>
      <c r="AP4542" s="53"/>
      <c r="AQ4542" s="53"/>
      <c r="AR4542" s="53"/>
      <c r="AS4542" s="53"/>
      <c r="AT4542" s="53"/>
      <c r="AU4542" s="53"/>
      <c r="AV4542" s="53"/>
      <c r="AW4542" s="53"/>
      <c r="AX4542" s="53"/>
      <c r="AY4542" s="53"/>
    </row>
    <row r="4543" spans="18:51">
      <c r="R4543" s="55"/>
      <c r="S4543" s="53"/>
      <c r="T4543" s="53"/>
      <c r="U4543" s="53"/>
      <c r="V4543" s="53"/>
      <c r="W4543" s="53"/>
      <c r="X4543" s="54"/>
      <c r="Y4543" s="54"/>
      <c r="Z4543" s="54"/>
      <c r="AA4543" s="54"/>
      <c r="AB4543" s="54"/>
      <c r="AC4543" s="54"/>
      <c r="AD4543" s="54"/>
      <c r="AE4543" s="54"/>
      <c r="AF4543" s="53"/>
      <c r="AG4543" s="54"/>
      <c r="AH4543" s="54"/>
      <c r="AI4543" s="54"/>
      <c r="AJ4543" s="53"/>
      <c r="AK4543" s="53"/>
      <c r="AL4543" s="53"/>
      <c r="AM4543" s="53"/>
      <c r="AN4543" s="53"/>
      <c r="AO4543" s="53"/>
      <c r="AP4543" s="53"/>
      <c r="AQ4543" s="53"/>
      <c r="AR4543" s="53"/>
      <c r="AS4543" s="53"/>
      <c r="AT4543" s="53"/>
      <c r="AU4543" s="53"/>
      <c r="AV4543" s="53"/>
      <c r="AW4543" s="53"/>
      <c r="AX4543" s="53"/>
      <c r="AY4543" s="53"/>
    </row>
    <row r="4544" spans="18:51">
      <c r="R4544" s="55"/>
      <c r="S4544" s="53"/>
      <c r="T4544" s="53"/>
      <c r="U4544" s="53"/>
      <c r="V4544" s="53"/>
      <c r="W4544" s="53"/>
      <c r="X4544" s="54"/>
      <c r="Y4544" s="54"/>
      <c r="Z4544" s="54"/>
      <c r="AA4544" s="54"/>
      <c r="AB4544" s="54"/>
      <c r="AC4544" s="54"/>
      <c r="AD4544" s="54"/>
      <c r="AE4544" s="54"/>
      <c r="AF4544" s="53"/>
      <c r="AG4544" s="54"/>
      <c r="AH4544" s="54"/>
      <c r="AI4544" s="54"/>
      <c r="AJ4544" s="53"/>
      <c r="AK4544" s="53"/>
      <c r="AL4544" s="53"/>
      <c r="AM4544" s="53"/>
      <c r="AN4544" s="53"/>
      <c r="AO4544" s="53"/>
      <c r="AP4544" s="53"/>
      <c r="AQ4544" s="53"/>
      <c r="AR4544" s="53"/>
      <c r="AS4544" s="53"/>
      <c r="AT4544" s="53"/>
      <c r="AU4544" s="53"/>
      <c r="AV4544" s="53"/>
      <c r="AW4544" s="53"/>
      <c r="AX4544" s="53"/>
      <c r="AY4544" s="53"/>
    </row>
    <row r="4545" spans="18:51">
      <c r="R4545" s="55"/>
      <c r="S4545" s="53"/>
      <c r="T4545" s="53"/>
      <c r="U4545" s="53"/>
      <c r="V4545" s="53"/>
      <c r="W4545" s="53"/>
      <c r="X4545" s="54"/>
      <c r="Y4545" s="54"/>
      <c r="Z4545" s="54"/>
      <c r="AA4545" s="54"/>
      <c r="AB4545" s="54"/>
      <c r="AC4545" s="54"/>
      <c r="AD4545" s="54"/>
      <c r="AE4545" s="54"/>
      <c r="AF4545" s="53"/>
      <c r="AG4545" s="54"/>
      <c r="AH4545" s="54"/>
      <c r="AI4545" s="54"/>
      <c r="AJ4545" s="53"/>
      <c r="AK4545" s="53"/>
      <c r="AL4545" s="53"/>
      <c r="AM4545" s="53"/>
      <c r="AN4545" s="53"/>
      <c r="AO4545" s="53"/>
      <c r="AP4545" s="53"/>
      <c r="AQ4545" s="53"/>
      <c r="AR4545" s="53"/>
      <c r="AS4545" s="53"/>
      <c r="AT4545" s="53"/>
      <c r="AU4545" s="53"/>
      <c r="AV4545" s="53"/>
      <c r="AW4545" s="53"/>
      <c r="AX4545" s="53"/>
      <c r="AY4545" s="53"/>
    </row>
    <row r="4546" spans="18:51">
      <c r="R4546" s="55"/>
      <c r="S4546" s="53"/>
      <c r="T4546" s="53"/>
      <c r="U4546" s="53"/>
      <c r="V4546" s="53"/>
      <c r="W4546" s="53"/>
      <c r="X4546" s="54"/>
      <c r="Y4546" s="54"/>
      <c r="Z4546" s="54"/>
      <c r="AA4546" s="54"/>
      <c r="AB4546" s="54"/>
      <c r="AC4546" s="54"/>
      <c r="AD4546" s="54"/>
      <c r="AE4546" s="54"/>
      <c r="AF4546" s="53"/>
      <c r="AG4546" s="54"/>
      <c r="AH4546" s="54"/>
      <c r="AI4546" s="54"/>
      <c r="AJ4546" s="53"/>
      <c r="AK4546" s="53"/>
      <c r="AL4546" s="53"/>
      <c r="AM4546" s="53"/>
      <c r="AN4546" s="53"/>
      <c r="AO4546" s="53"/>
      <c r="AP4546" s="53"/>
      <c r="AQ4546" s="53"/>
      <c r="AR4546" s="53"/>
      <c r="AS4546" s="53"/>
      <c r="AT4546" s="53"/>
      <c r="AU4546" s="53"/>
      <c r="AV4546" s="53"/>
      <c r="AW4546" s="53"/>
      <c r="AX4546" s="53"/>
      <c r="AY4546" s="53"/>
    </row>
    <row r="4547" spans="18:51">
      <c r="R4547" s="55"/>
      <c r="S4547" s="53"/>
      <c r="T4547" s="53"/>
      <c r="U4547" s="53"/>
      <c r="V4547" s="53"/>
      <c r="W4547" s="53"/>
      <c r="X4547" s="54"/>
      <c r="Y4547" s="54"/>
      <c r="Z4547" s="54"/>
      <c r="AA4547" s="54"/>
      <c r="AB4547" s="54"/>
      <c r="AC4547" s="54"/>
      <c r="AD4547" s="54"/>
      <c r="AE4547" s="54"/>
      <c r="AF4547" s="53"/>
      <c r="AG4547" s="54"/>
      <c r="AH4547" s="54"/>
      <c r="AI4547" s="54"/>
      <c r="AJ4547" s="53"/>
      <c r="AK4547" s="53"/>
      <c r="AL4547" s="53"/>
      <c r="AM4547" s="53"/>
      <c r="AN4547" s="53"/>
      <c r="AO4547" s="53"/>
      <c r="AP4547" s="53"/>
      <c r="AQ4547" s="53"/>
      <c r="AR4547" s="53"/>
      <c r="AS4547" s="53"/>
      <c r="AT4547" s="53"/>
      <c r="AU4547" s="53"/>
      <c r="AV4547" s="53"/>
      <c r="AW4547" s="53"/>
      <c r="AX4547" s="53"/>
      <c r="AY4547" s="53"/>
    </row>
    <row r="4548" spans="18:51">
      <c r="R4548" s="55"/>
      <c r="S4548" s="53"/>
      <c r="T4548" s="53"/>
      <c r="U4548" s="53"/>
      <c r="V4548" s="53"/>
      <c r="W4548" s="53"/>
      <c r="X4548" s="54"/>
      <c r="Y4548" s="54"/>
      <c r="Z4548" s="54"/>
      <c r="AA4548" s="54"/>
      <c r="AB4548" s="54"/>
      <c r="AC4548" s="54"/>
      <c r="AD4548" s="54"/>
      <c r="AE4548" s="54"/>
      <c r="AF4548" s="53"/>
      <c r="AG4548" s="54"/>
      <c r="AH4548" s="54"/>
      <c r="AI4548" s="54"/>
      <c r="AJ4548" s="53"/>
      <c r="AK4548" s="53"/>
      <c r="AL4548" s="53"/>
      <c r="AM4548" s="53"/>
      <c r="AN4548" s="53"/>
      <c r="AO4548" s="53"/>
      <c r="AP4548" s="53"/>
      <c r="AQ4548" s="53"/>
      <c r="AR4548" s="53"/>
      <c r="AS4548" s="53"/>
      <c r="AT4548" s="53"/>
      <c r="AU4548" s="53"/>
      <c r="AV4548" s="53"/>
      <c r="AW4548" s="53"/>
      <c r="AX4548" s="53"/>
      <c r="AY4548" s="53"/>
    </row>
    <row r="4549" spans="18:51">
      <c r="R4549" s="55"/>
      <c r="S4549" s="53"/>
      <c r="T4549" s="53"/>
      <c r="U4549" s="53"/>
      <c r="V4549" s="53"/>
      <c r="W4549" s="53"/>
      <c r="X4549" s="54"/>
      <c r="Y4549" s="54"/>
      <c r="Z4549" s="54"/>
      <c r="AA4549" s="54"/>
      <c r="AB4549" s="54"/>
      <c r="AC4549" s="54"/>
      <c r="AD4549" s="54"/>
      <c r="AE4549" s="54"/>
      <c r="AF4549" s="53"/>
      <c r="AG4549" s="54"/>
      <c r="AH4549" s="54"/>
      <c r="AI4549" s="54"/>
      <c r="AJ4549" s="53"/>
      <c r="AK4549" s="53"/>
      <c r="AL4549" s="53"/>
      <c r="AM4549" s="53"/>
      <c r="AN4549" s="53"/>
      <c r="AO4549" s="53"/>
      <c r="AP4549" s="53"/>
      <c r="AQ4549" s="53"/>
      <c r="AR4549" s="53"/>
      <c r="AS4549" s="53"/>
      <c r="AT4549" s="53"/>
      <c r="AU4549" s="53"/>
      <c r="AV4549" s="53"/>
      <c r="AW4549" s="53"/>
      <c r="AX4549" s="53"/>
      <c r="AY4549" s="53"/>
    </row>
    <row r="4550" spans="18:51">
      <c r="R4550" s="55"/>
      <c r="S4550" s="53"/>
      <c r="T4550" s="53"/>
      <c r="U4550" s="53"/>
      <c r="V4550" s="53"/>
      <c r="W4550" s="53"/>
      <c r="X4550" s="54"/>
      <c r="Y4550" s="54"/>
      <c r="Z4550" s="54"/>
      <c r="AA4550" s="54"/>
      <c r="AB4550" s="54"/>
      <c r="AC4550" s="54"/>
      <c r="AD4550" s="54"/>
      <c r="AE4550" s="54"/>
      <c r="AF4550" s="53"/>
      <c r="AG4550" s="54"/>
      <c r="AH4550" s="54"/>
      <c r="AI4550" s="54"/>
      <c r="AJ4550" s="53"/>
      <c r="AK4550" s="53"/>
      <c r="AL4550" s="53"/>
      <c r="AM4550" s="53"/>
      <c r="AN4550" s="53"/>
      <c r="AO4550" s="53"/>
      <c r="AP4550" s="53"/>
      <c r="AQ4550" s="53"/>
      <c r="AR4550" s="53"/>
      <c r="AS4550" s="53"/>
      <c r="AT4550" s="53"/>
      <c r="AU4550" s="53"/>
      <c r="AV4550" s="53"/>
      <c r="AW4550" s="53"/>
      <c r="AX4550" s="53"/>
      <c r="AY4550" s="53"/>
    </row>
    <row r="4551" spans="18:51">
      <c r="R4551" s="55"/>
      <c r="S4551" s="53"/>
      <c r="T4551" s="53"/>
      <c r="U4551" s="53"/>
      <c r="V4551" s="53"/>
      <c r="W4551" s="53"/>
      <c r="X4551" s="54"/>
      <c r="Y4551" s="54"/>
      <c r="Z4551" s="54"/>
      <c r="AA4551" s="54"/>
      <c r="AB4551" s="54"/>
      <c r="AC4551" s="54"/>
      <c r="AD4551" s="54"/>
      <c r="AE4551" s="54"/>
      <c r="AF4551" s="53"/>
      <c r="AG4551" s="54"/>
      <c r="AH4551" s="54"/>
      <c r="AI4551" s="54"/>
      <c r="AJ4551" s="53"/>
      <c r="AK4551" s="53"/>
      <c r="AL4551" s="53"/>
      <c r="AM4551" s="53"/>
      <c r="AN4551" s="53"/>
      <c r="AO4551" s="53"/>
      <c r="AP4551" s="53"/>
      <c r="AQ4551" s="53"/>
      <c r="AR4551" s="53"/>
      <c r="AS4551" s="53"/>
      <c r="AT4551" s="53"/>
      <c r="AU4551" s="53"/>
      <c r="AV4551" s="53"/>
      <c r="AW4551" s="53"/>
      <c r="AX4551" s="53"/>
      <c r="AY4551" s="53"/>
    </row>
    <row r="4552" spans="18:51">
      <c r="R4552" s="55"/>
      <c r="S4552" s="53"/>
      <c r="T4552" s="53"/>
      <c r="U4552" s="53"/>
      <c r="V4552" s="53"/>
      <c r="W4552" s="53"/>
      <c r="X4552" s="54"/>
      <c r="Y4552" s="54"/>
      <c r="Z4552" s="54"/>
      <c r="AA4552" s="54"/>
      <c r="AB4552" s="54"/>
      <c r="AC4552" s="54"/>
      <c r="AD4552" s="54"/>
      <c r="AE4552" s="54"/>
      <c r="AF4552" s="53"/>
      <c r="AG4552" s="54"/>
      <c r="AH4552" s="54"/>
      <c r="AI4552" s="54"/>
      <c r="AJ4552" s="53"/>
      <c r="AK4552" s="53"/>
      <c r="AL4552" s="53"/>
      <c r="AM4552" s="53"/>
      <c r="AN4552" s="53"/>
      <c r="AO4552" s="53"/>
      <c r="AP4552" s="53"/>
      <c r="AQ4552" s="53"/>
      <c r="AR4552" s="53"/>
      <c r="AS4552" s="53"/>
      <c r="AT4552" s="53"/>
      <c r="AU4552" s="53"/>
      <c r="AV4552" s="53"/>
      <c r="AW4552" s="53"/>
      <c r="AX4552" s="53"/>
      <c r="AY4552" s="53"/>
    </row>
    <row r="4553" spans="18:51">
      <c r="R4553" s="55"/>
      <c r="S4553" s="53"/>
      <c r="T4553" s="53"/>
      <c r="U4553" s="53"/>
      <c r="V4553" s="53"/>
      <c r="W4553" s="53"/>
      <c r="X4553" s="54"/>
      <c r="Y4553" s="54"/>
      <c r="Z4553" s="54"/>
      <c r="AA4553" s="54"/>
      <c r="AB4553" s="54"/>
      <c r="AC4553" s="54"/>
      <c r="AD4553" s="54"/>
      <c r="AE4553" s="54"/>
      <c r="AF4553" s="53"/>
      <c r="AG4553" s="54"/>
      <c r="AH4553" s="54"/>
      <c r="AI4553" s="54"/>
      <c r="AJ4553" s="53"/>
      <c r="AK4553" s="53"/>
      <c r="AL4553" s="53"/>
      <c r="AM4553" s="53"/>
      <c r="AN4553" s="53"/>
      <c r="AO4553" s="53"/>
      <c r="AP4553" s="53"/>
      <c r="AQ4553" s="53"/>
      <c r="AR4553" s="53"/>
      <c r="AS4553" s="53"/>
      <c r="AT4553" s="53"/>
      <c r="AU4553" s="53"/>
      <c r="AV4553" s="53"/>
      <c r="AW4553" s="53"/>
      <c r="AX4553" s="53"/>
      <c r="AY4553" s="53"/>
    </row>
    <row r="4554" spans="18:51">
      <c r="R4554" s="55"/>
      <c r="S4554" s="53"/>
      <c r="T4554" s="53"/>
      <c r="U4554" s="53"/>
      <c r="V4554" s="53"/>
      <c r="W4554" s="53"/>
      <c r="X4554" s="54"/>
      <c r="Y4554" s="54"/>
      <c r="Z4554" s="54"/>
      <c r="AA4554" s="54"/>
      <c r="AB4554" s="54"/>
      <c r="AC4554" s="54"/>
      <c r="AD4554" s="54"/>
      <c r="AE4554" s="54"/>
      <c r="AF4554" s="53"/>
      <c r="AG4554" s="54"/>
      <c r="AH4554" s="54"/>
      <c r="AI4554" s="54"/>
      <c r="AJ4554" s="53"/>
      <c r="AK4554" s="53"/>
      <c r="AL4554" s="53"/>
      <c r="AM4554" s="53"/>
      <c r="AN4554" s="53"/>
      <c r="AO4554" s="53"/>
      <c r="AP4554" s="53"/>
      <c r="AQ4554" s="53"/>
      <c r="AR4554" s="53"/>
      <c r="AS4554" s="53"/>
      <c r="AT4554" s="53"/>
      <c r="AU4554" s="53"/>
      <c r="AV4554" s="53"/>
      <c r="AW4554" s="53"/>
      <c r="AX4554" s="53"/>
      <c r="AY4554" s="53"/>
    </row>
    <row r="4555" spans="18:51">
      <c r="R4555" s="55"/>
      <c r="S4555" s="53"/>
      <c r="T4555" s="53"/>
      <c r="U4555" s="53"/>
      <c r="V4555" s="53"/>
      <c r="W4555" s="53"/>
      <c r="X4555" s="54"/>
      <c r="Y4555" s="54"/>
      <c r="Z4555" s="54"/>
      <c r="AA4555" s="54"/>
      <c r="AB4555" s="54"/>
      <c r="AC4555" s="54"/>
      <c r="AD4555" s="54"/>
      <c r="AE4555" s="54"/>
      <c r="AF4555" s="53"/>
      <c r="AG4555" s="54"/>
      <c r="AH4555" s="54"/>
      <c r="AI4555" s="54"/>
      <c r="AJ4555" s="53"/>
      <c r="AK4555" s="53"/>
      <c r="AL4555" s="53"/>
      <c r="AM4555" s="53"/>
      <c r="AN4555" s="53"/>
      <c r="AO4555" s="53"/>
      <c r="AP4555" s="53"/>
      <c r="AQ4555" s="53"/>
      <c r="AR4555" s="53"/>
      <c r="AS4555" s="53"/>
      <c r="AT4555" s="53"/>
      <c r="AU4555" s="53"/>
      <c r="AV4555" s="53"/>
      <c r="AW4555" s="53"/>
      <c r="AX4555" s="53"/>
      <c r="AY4555" s="53"/>
    </row>
    <row r="4556" spans="18:51">
      <c r="R4556" s="55"/>
      <c r="S4556" s="53"/>
      <c r="T4556" s="53"/>
      <c r="U4556" s="53"/>
      <c r="V4556" s="53"/>
      <c r="W4556" s="53"/>
      <c r="X4556" s="54"/>
      <c r="Y4556" s="54"/>
      <c r="Z4556" s="54"/>
      <c r="AA4556" s="54"/>
      <c r="AB4556" s="54"/>
      <c r="AC4556" s="54"/>
      <c r="AD4556" s="54"/>
      <c r="AE4556" s="54"/>
      <c r="AF4556" s="53"/>
      <c r="AG4556" s="54"/>
      <c r="AH4556" s="54"/>
      <c r="AI4556" s="54"/>
      <c r="AJ4556" s="53"/>
      <c r="AK4556" s="53"/>
      <c r="AL4556" s="53"/>
      <c r="AM4556" s="53"/>
      <c r="AN4556" s="53"/>
      <c r="AO4556" s="53"/>
      <c r="AP4556" s="53"/>
      <c r="AQ4556" s="53"/>
      <c r="AR4556" s="53"/>
      <c r="AS4556" s="53"/>
      <c r="AT4556" s="53"/>
      <c r="AU4556" s="53"/>
      <c r="AV4556" s="53"/>
      <c r="AW4556" s="53"/>
      <c r="AX4556" s="53"/>
      <c r="AY4556" s="53"/>
    </row>
    <row r="4557" spans="18:51">
      <c r="R4557" s="55"/>
      <c r="S4557" s="53"/>
      <c r="T4557" s="53"/>
      <c r="U4557" s="53"/>
      <c r="V4557" s="53"/>
      <c r="W4557" s="53"/>
      <c r="X4557" s="54"/>
      <c r="Y4557" s="54"/>
      <c r="Z4557" s="54"/>
      <c r="AA4557" s="54"/>
      <c r="AB4557" s="54"/>
      <c r="AC4557" s="54"/>
      <c r="AD4557" s="54"/>
      <c r="AE4557" s="54"/>
      <c r="AF4557" s="53"/>
      <c r="AG4557" s="54"/>
      <c r="AH4557" s="54"/>
      <c r="AI4557" s="54"/>
      <c r="AJ4557" s="53"/>
      <c r="AK4557" s="53"/>
      <c r="AL4557" s="53"/>
      <c r="AM4557" s="53"/>
      <c r="AN4557" s="53"/>
      <c r="AO4557" s="53"/>
      <c r="AP4557" s="53"/>
      <c r="AQ4557" s="53"/>
      <c r="AR4557" s="53"/>
      <c r="AS4557" s="53"/>
      <c r="AT4557" s="53"/>
      <c r="AU4557" s="53"/>
      <c r="AV4557" s="53"/>
      <c r="AW4557" s="53"/>
      <c r="AX4557" s="53"/>
      <c r="AY4557" s="53"/>
    </row>
    <row r="4558" spans="18:51">
      <c r="R4558" s="55"/>
      <c r="S4558" s="53"/>
      <c r="T4558" s="53"/>
      <c r="U4558" s="53"/>
      <c r="V4558" s="53"/>
      <c r="W4558" s="53"/>
      <c r="X4558" s="54"/>
      <c r="Y4558" s="54"/>
      <c r="Z4558" s="54"/>
      <c r="AA4558" s="54"/>
      <c r="AB4558" s="54"/>
      <c r="AC4558" s="54"/>
      <c r="AD4558" s="54"/>
      <c r="AE4558" s="54"/>
      <c r="AF4558" s="53"/>
      <c r="AG4558" s="54"/>
      <c r="AH4558" s="54"/>
      <c r="AI4558" s="54"/>
      <c r="AJ4558" s="53"/>
      <c r="AK4558" s="53"/>
      <c r="AL4558" s="53"/>
      <c r="AM4558" s="53"/>
      <c r="AN4558" s="53"/>
      <c r="AO4558" s="53"/>
      <c r="AP4558" s="53"/>
      <c r="AQ4558" s="53"/>
      <c r="AR4558" s="53"/>
      <c r="AS4558" s="53"/>
      <c r="AT4558" s="53"/>
      <c r="AU4558" s="53"/>
      <c r="AV4558" s="53"/>
      <c r="AW4558" s="53"/>
      <c r="AX4558" s="53"/>
      <c r="AY4558" s="53"/>
    </row>
    <row r="4559" spans="18:51">
      <c r="R4559" s="55"/>
      <c r="S4559" s="53"/>
      <c r="T4559" s="53"/>
      <c r="U4559" s="53"/>
      <c r="V4559" s="53"/>
      <c r="W4559" s="53"/>
      <c r="X4559" s="54"/>
      <c r="Y4559" s="54"/>
      <c r="Z4559" s="54"/>
      <c r="AA4559" s="54"/>
      <c r="AB4559" s="54"/>
      <c r="AC4559" s="54"/>
      <c r="AD4559" s="54"/>
      <c r="AE4559" s="54"/>
      <c r="AF4559" s="53"/>
      <c r="AG4559" s="54"/>
      <c r="AH4559" s="54"/>
      <c r="AI4559" s="54"/>
      <c r="AJ4559" s="53"/>
      <c r="AK4559" s="53"/>
      <c r="AL4559" s="53"/>
      <c r="AM4559" s="53"/>
      <c r="AN4559" s="53"/>
      <c r="AO4559" s="53"/>
      <c r="AP4559" s="53"/>
      <c r="AQ4559" s="53"/>
      <c r="AR4559" s="53"/>
      <c r="AS4559" s="53"/>
      <c r="AT4559" s="53"/>
      <c r="AU4559" s="53"/>
      <c r="AV4559" s="53"/>
      <c r="AW4559" s="53"/>
      <c r="AX4559" s="53"/>
      <c r="AY4559" s="53"/>
    </row>
    <row r="4560" spans="18:51">
      <c r="R4560" s="55"/>
      <c r="S4560" s="53"/>
      <c r="T4560" s="53"/>
      <c r="U4560" s="53"/>
      <c r="V4560" s="53"/>
      <c r="W4560" s="53"/>
      <c r="X4560" s="54"/>
      <c r="Y4560" s="54"/>
      <c r="Z4560" s="54"/>
      <c r="AA4560" s="54"/>
      <c r="AB4560" s="54"/>
      <c r="AC4560" s="54"/>
      <c r="AD4560" s="54"/>
      <c r="AE4560" s="54"/>
      <c r="AF4560" s="53"/>
      <c r="AG4560" s="54"/>
      <c r="AH4560" s="54"/>
      <c r="AI4560" s="54"/>
      <c r="AJ4560" s="53"/>
      <c r="AK4560" s="53"/>
      <c r="AL4560" s="53"/>
      <c r="AM4560" s="53"/>
      <c r="AN4560" s="53"/>
      <c r="AO4560" s="53"/>
      <c r="AP4560" s="53"/>
      <c r="AQ4560" s="53"/>
      <c r="AR4560" s="53"/>
      <c r="AS4560" s="53"/>
      <c r="AT4560" s="53"/>
      <c r="AU4560" s="53"/>
      <c r="AV4560" s="53"/>
      <c r="AW4560" s="53"/>
      <c r="AX4560" s="53"/>
      <c r="AY4560" s="53"/>
    </row>
    <row r="4561" spans="18:51">
      <c r="R4561" s="55"/>
      <c r="S4561" s="53"/>
      <c r="T4561" s="53"/>
      <c r="U4561" s="53"/>
      <c r="V4561" s="53"/>
      <c r="W4561" s="53"/>
      <c r="X4561" s="54"/>
      <c r="Y4561" s="54"/>
      <c r="Z4561" s="54"/>
      <c r="AA4561" s="54"/>
      <c r="AB4561" s="54"/>
      <c r="AC4561" s="54"/>
      <c r="AD4561" s="54"/>
      <c r="AE4561" s="54"/>
      <c r="AF4561" s="53"/>
      <c r="AG4561" s="54"/>
      <c r="AH4561" s="54"/>
      <c r="AI4561" s="54"/>
      <c r="AJ4561" s="53"/>
      <c r="AK4561" s="53"/>
      <c r="AL4561" s="53"/>
      <c r="AM4561" s="53"/>
      <c r="AN4561" s="53"/>
      <c r="AO4561" s="53"/>
      <c r="AP4561" s="53"/>
      <c r="AQ4561" s="53"/>
      <c r="AR4561" s="53"/>
      <c r="AS4561" s="53"/>
      <c r="AT4561" s="53"/>
      <c r="AU4561" s="53"/>
      <c r="AV4561" s="53"/>
      <c r="AW4561" s="53"/>
      <c r="AX4561" s="53"/>
      <c r="AY4561" s="53"/>
    </row>
    <row r="4562" spans="18:51">
      <c r="R4562" s="55"/>
      <c r="S4562" s="53"/>
      <c r="T4562" s="53"/>
      <c r="U4562" s="53"/>
      <c r="V4562" s="53"/>
      <c r="W4562" s="53"/>
      <c r="X4562" s="54"/>
      <c r="Y4562" s="54"/>
      <c r="Z4562" s="54"/>
      <c r="AA4562" s="54"/>
      <c r="AB4562" s="54"/>
      <c r="AC4562" s="54"/>
      <c r="AD4562" s="54"/>
      <c r="AE4562" s="54"/>
      <c r="AF4562" s="53"/>
      <c r="AG4562" s="54"/>
      <c r="AH4562" s="54"/>
      <c r="AI4562" s="54"/>
      <c r="AJ4562" s="53"/>
      <c r="AK4562" s="53"/>
      <c r="AL4562" s="53"/>
      <c r="AM4562" s="53"/>
      <c r="AN4562" s="53"/>
      <c r="AO4562" s="53"/>
      <c r="AP4562" s="53"/>
      <c r="AQ4562" s="53"/>
      <c r="AR4562" s="53"/>
      <c r="AS4562" s="53"/>
      <c r="AT4562" s="53"/>
      <c r="AU4562" s="53"/>
      <c r="AV4562" s="53"/>
      <c r="AW4562" s="53"/>
      <c r="AX4562" s="53"/>
      <c r="AY4562" s="53"/>
    </row>
    <row r="4563" spans="18:51">
      <c r="R4563" s="55"/>
      <c r="S4563" s="53"/>
      <c r="T4563" s="53"/>
      <c r="U4563" s="53"/>
      <c r="V4563" s="53"/>
      <c r="W4563" s="53"/>
      <c r="X4563" s="54"/>
      <c r="Y4563" s="54"/>
      <c r="Z4563" s="54"/>
      <c r="AA4563" s="54"/>
      <c r="AB4563" s="54"/>
      <c r="AC4563" s="54"/>
      <c r="AD4563" s="54"/>
      <c r="AE4563" s="54"/>
      <c r="AF4563" s="53"/>
      <c r="AG4563" s="54"/>
      <c r="AH4563" s="54"/>
      <c r="AI4563" s="54"/>
      <c r="AJ4563" s="53"/>
      <c r="AK4563" s="53"/>
      <c r="AL4563" s="53"/>
      <c r="AM4563" s="53"/>
      <c r="AN4563" s="53"/>
      <c r="AO4563" s="53"/>
      <c r="AP4563" s="53"/>
      <c r="AQ4563" s="53"/>
      <c r="AR4563" s="53"/>
      <c r="AS4563" s="53"/>
      <c r="AT4563" s="53"/>
      <c r="AU4563" s="53"/>
      <c r="AV4563" s="53"/>
      <c r="AW4563" s="53"/>
      <c r="AX4563" s="53"/>
      <c r="AY4563" s="53"/>
    </row>
    <row r="4564" spans="18:51">
      <c r="R4564" s="55"/>
      <c r="S4564" s="53"/>
      <c r="T4564" s="53"/>
      <c r="U4564" s="53"/>
      <c r="V4564" s="53"/>
      <c r="W4564" s="53"/>
      <c r="X4564" s="54"/>
      <c r="Y4564" s="54"/>
      <c r="Z4564" s="54"/>
      <c r="AA4564" s="54"/>
      <c r="AB4564" s="54"/>
      <c r="AC4564" s="54"/>
      <c r="AD4564" s="54"/>
      <c r="AE4564" s="54"/>
      <c r="AF4564" s="53"/>
      <c r="AG4564" s="54"/>
      <c r="AH4564" s="54"/>
      <c r="AI4564" s="54"/>
      <c r="AJ4564" s="53"/>
      <c r="AK4564" s="53"/>
      <c r="AL4564" s="53"/>
      <c r="AM4564" s="53"/>
      <c r="AN4564" s="53"/>
      <c r="AO4564" s="53"/>
      <c r="AP4564" s="53"/>
      <c r="AQ4564" s="53"/>
      <c r="AR4564" s="53"/>
      <c r="AS4564" s="53"/>
      <c r="AT4564" s="53"/>
      <c r="AU4564" s="53"/>
      <c r="AV4564" s="53"/>
      <c r="AW4564" s="53"/>
      <c r="AX4564" s="53"/>
      <c r="AY4564" s="53"/>
    </row>
    <row r="4565" spans="18:51">
      <c r="R4565" s="55"/>
      <c r="S4565" s="53"/>
      <c r="T4565" s="53"/>
      <c r="U4565" s="53"/>
      <c r="V4565" s="53"/>
      <c r="W4565" s="53"/>
      <c r="X4565" s="54"/>
      <c r="Y4565" s="54"/>
      <c r="Z4565" s="54"/>
      <c r="AA4565" s="54"/>
      <c r="AB4565" s="54"/>
      <c r="AC4565" s="54"/>
      <c r="AD4565" s="54"/>
      <c r="AE4565" s="54"/>
      <c r="AF4565" s="53"/>
      <c r="AG4565" s="54"/>
      <c r="AH4565" s="54"/>
      <c r="AI4565" s="54"/>
      <c r="AJ4565" s="53"/>
      <c r="AK4565" s="53"/>
      <c r="AL4565" s="53"/>
      <c r="AM4565" s="53"/>
      <c r="AN4565" s="53"/>
      <c r="AO4565" s="53"/>
      <c r="AP4565" s="53"/>
      <c r="AQ4565" s="53"/>
      <c r="AR4565" s="53"/>
      <c r="AS4565" s="53"/>
      <c r="AT4565" s="53"/>
      <c r="AU4565" s="53"/>
      <c r="AV4565" s="53"/>
      <c r="AW4565" s="53"/>
      <c r="AX4565" s="53"/>
      <c r="AY4565" s="53"/>
    </row>
    <row r="4566" spans="18:51">
      <c r="R4566" s="55"/>
      <c r="S4566" s="53"/>
      <c r="T4566" s="53"/>
      <c r="U4566" s="53"/>
      <c r="V4566" s="53"/>
      <c r="W4566" s="53"/>
      <c r="X4566" s="54"/>
      <c r="Y4566" s="54"/>
      <c r="Z4566" s="54"/>
      <c r="AA4566" s="54"/>
      <c r="AB4566" s="54"/>
      <c r="AC4566" s="54"/>
      <c r="AD4566" s="54"/>
      <c r="AE4566" s="54"/>
      <c r="AF4566" s="53"/>
      <c r="AG4566" s="54"/>
      <c r="AH4566" s="54"/>
      <c r="AI4566" s="54"/>
      <c r="AJ4566" s="53"/>
      <c r="AK4566" s="53"/>
      <c r="AL4566" s="53"/>
      <c r="AM4566" s="53"/>
      <c r="AN4566" s="53"/>
      <c r="AO4566" s="53"/>
      <c r="AP4566" s="53"/>
      <c r="AQ4566" s="53"/>
      <c r="AR4566" s="53"/>
      <c r="AS4566" s="53"/>
      <c r="AT4566" s="53"/>
      <c r="AU4566" s="53"/>
      <c r="AV4566" s="53"/>
      <c r="AW4566" s="53"/>
      <c r="AX4566" s="53"/>
      <c r="AY4566" s="53"/>
    </row>
    <row r="4567" spans="18:51">
      <c r="R4567" s="55"/>
      <c r="S4567" s="53"/>
      <c r="T4567" s="53"/>
      <c r="U4567" s="53"/>
      <c r="V4567" s="53"/>
      <c r="W4567" s="53"/>
      <c r="X4567" s="54"/>
      <c r="Y4567" s="54"/>
      <c r="Z4567" s="54"/>
      <c r="AA4567" s="54"/>
      <c r="AB4567" s="54"/>
      <c r="AC4567" s="54"/>
      <c r="AD4567" s="54"/>
      <c r="AE4567" s="54"/>
      <c r="AF4567" s="53"/>
      <c r="AG4567" s="54"/>
      <c r="AH4567" s="54"/>
      <c r="AI4567" s="54"/>
      <c r="AJ4567" s="53"/>
      <c r="AK4567" s="53"/>
      <c r="AL4567" s="53"/>
      <c r="AM4567" s="53"/>
      <c r="AN4567" s="53"/>
      <c r="AO4567" s="53"/>
      <c r="AP4567" s="53"/>
      <c r="AQ4567" s="53"/>
      <c r="AR4567" s="53"/>
      <c r="AS4567" s="53"/>
      <c r="AT4567" s="53"/>
      <c r="AU4567" s="53"/>
      <c r="AV4567" s="53"/>
      <c r="AW4567" s="53"/>
      <c r="AX4567" s="53"/>
      <c r="AY4567" s="53"/>
    </row>
    <row r="4568" spans="18:51">
      <c r="R4568" s="55"/>
      <c r="S4568" s="53"/>
      <c r="T4568" s="53"/>
      <c r="U4568" s="53"/>
      <c r="V4568" s="53"/>
      <c r="W4568" s="53"/>
      <c r="X4568" s="54"/>
      <c r="Y4568" s="54"/>
      <c r="Z4568" s="54"/>
      <c r="AA4568" s="54"/>
      <c r="AB4568" s="54"/>
      <c r="AC4568" s="54"/>
      <c r="AD4568" s="54"/>
      <c r="AE4568" s="54"/>
      <c r="AF4568" s="53"/>
      <c r="AG4568" s="54"/>
      <c r="AH4568" s="54"/>
      <c r="AI4568" s="54"/>
      <c r="AJ4568" s="53"/>
      <c r="AK4568" s="53"/>
      <c r="AL4568" s="53"/>
      <c r="AM4568" s="53"/>
      <c r="AN4568" s="53"/>
      <c r="AO4568" s="53"/>
      <c r="AP4568" s="53"/>
      <c r="AQ4568" s="53"/>
      <c r="AR4568" s="53"/>
      <c r="AS4568" s="53"/>
      <c r="AT4568" s="53"/>
      <c r="AU4568" s="53"/>
      <c r="AV4568" s="53"/>
      <c r="AW4568" s="53"/>
      <c r="AX4568" s="53"/>
      <c r="AY4568" s="53"/>
    </row>
    <row r="4569" spans="18:51">
      <c r="R4569" s="55"/>
      <c r="S4569" s="53"/>
      <c r="T4569" s="53"/>
      <c r="U4569" s="53"/>
      <c r="V4569" s="53"/>
      <c r="W4569" s="53"/>
      <c r="X4569" s="54"/>
      <c r="Y4569" s="54"/>
      <c r="Z4569" s="54"/>
      <c r="AA4569" s="54"/>
      <c r="AB4569" s="54"/>
      <c r="AC4569" s="54"/>
      <c r="AD4569" s="54"/>
      <c r="AE4569" s="54"/>
      <c r="AF4569" s="53"/>
      <c r="AG4569" s="54"/>
      <c r="AH4569" s="54"/>
      <c r="AI4569" s="54"/>
      <c r="AJ4569" s="53"/>
      <c r="AK4569" s="53"/>
      <c r="AL4569" s="53"/>
      <c r="AM4569" s="53"/>
      <c r="AN4569" s="53"/>
      <c r="AO4569" s="53"/>
      <c r="AP4569" s="53"/>
      <c r="AQ4569" s="53"/>
      <c r="AR4569" s="53"/>
      <c r="AS4569" s="53"/>
      <c r="AT4569" s="53"/>
      <c r="AU4569" s="53"/>
      <c r="AV4569" s="53"/>
      <c r="AW4569" s="53"/>
      <c r="AX4569" s="53"/>
      <c r="AY4569" s="53"/>
    </row>
    <row r="4570" spans="18:51">
      <c r="R4570" s="55"/>
      <c r="S4570" s="53"/>
      <c r="T4570" s="53"/>
      <c r="U4570" s="53"/>
      <c r="V4570" s="53"/>
      <c r="W4570" s="53"/>
      <c r="X4570" s="54"/>
      <c r="Y4570" s="54"/>
      <c r="Z4570" s="54"/>
      <c r="AA4570" s="54"/>
      <c r="AB4570" s="54"/>
      <c r="AC4570" s="54"/>
      <c r="AD4570" s="54"/>
      <c r="AE4570" s="54"/>
      <c r="AF4570" s="53"/>
      <c r="AG4570" s="54"/>
      <c r="AH4570" s="54"/>
      <c r="AI4570" s="54"/>
      <c r="AJ4570" s="53"/>
      <c r="AK4570" s="53"/>
      <c r="AL4570" s="53"/>
      <c r="AM4570" s="53"/>
      <c r="AN4570" s="53"/>
      <c r="AO4570" s="53"/>
      <c r="AP4570" s="53"/>
      <c r="AQ4570" s="53"/>
      <c r="AR4570" s="53"/>
      <c r="AS4570" s="53"/>
      <c r="AT4570" s="53"/>
      <c r="AU4570" s="53"/>
      <c r="AV4570" s="53"/>
      <c r="AW4570" s="53"/>
      <c r="AX4570" s="53"/>
      <c r="AY4570" s="53"/>
    </row>
    <row r="4571" spans="18:51">
      <c r="R4571" s="55"/>
      <c r="S4571" s="53"/>
      <c r="T4571" s="53"/>
      <c r="U4571" s="53"/>
      <c r="V4571" s="53"/>
      <c r="W4571" s="53"/>
      <c r="X4571" s="54"/>
      <c r="Y4571" s="54"/>
      <c r="Z4571" s="54"/>
      <c r="AA4571" s="54"/>
      <c r="AB4571" s="54"/>
      <c r="AC4571" s="54"/>
      <c r="AD4571" s="54"/>
      <c r="AE4571" s="54"/>
      <c r="AF4571" s="53"/>
      <c r="AG4571" s="54"/>
      <c r="AH4571" s="54"/>
      <c r="AI4571" s="54"/>
      <c r="AJ4571" s="53"/>
      <c r="AK4571" s="53"/>
      <c r="AL4571" s="53"/>
      <c r="AM4571" s="53"/>
      <c r="AN4571" s="53"/>
      <c r="AO4571" s="53"/>
      <c r="AP4571" s="53"/>
      <c r="AQ4571" s="53"/>
      <c r="AR4571" s="53"/>
      <c r="AS4571" s="53"/>
      <c r="AT4571" s="53"/>
      <c r="AU4571" s="53"/>
      <c r="AV4571" s="53"/>
      <c r="AW4571" s="53"/>
      <c r="AX4571" s="53"/>
      <c r="AY4571" s="53"/>
    </row>
    <row r="4572" spans="18:51">
      <c r="R4572" s="55"/>
      <c r="S4572" s="53"/>
      <c r="T4572" s="53"/>
      <c r="U4572" s="53"/>
      <c r="V4572" s="53"/>
      <c r="W4572" s="53"/>
      <c r="X4572" s="54"/>
      <c r="Y4572" s="54"/>
      <c r="Z4572" s="54"/>
      <c r="AA4572" s="54"/>
      <c r="AB4572" s="54"/>
      <c r="AC4572" s="54"/>
      <c r="AD4572" s="54"/>
      <c r="AE4572" s="54"/>
      <c r="AF4572" s="53"/>
      <c r="AG4572" s="54"/>
      <c r="AH4572" s="54"/>
      <c r="AI4572" s="54"/>
      <c r="AJ4572" s="53"/>
      <c r="AK4572" s="53"/>
      <c r="AL4572" s="53"/>
      <c r="AM4572" s="53"/>
      <c r="AN4572" s="53"/>
      <c r="AO4572" s="53"/>
      <c r="AP4572" s="53"/>
      <c r="AQ4572" s="53"/>
      <c r="AR4572" s="53"/>
      <c r="AS4572" s="53"/>
      <c r="AT4572" s="53"/>
      <c r="AU4572" s="53"/>
      <c r="AV4572" s="53"/>
      <c r="AW4572" s="53"/>
      <c r="AX4572" s="53"/>
      <c r="AY4572" s="53"/>
    </row>
    <row r="4573" spans="18:51">
      <c r="R4573" s="55"/>
      <c r="S4573" s="53"/>
      <c r="T4573" s="53"/>
      <c r="U4573" s="53"/>
      <c r="V4573" s="53"/>
      <c r="W4573" s="53"/>
      <c r="X4573" s="54"/>
      <c r="Y4573" s="54"/>
      <c r="Z4573" s="54"/>
      <c r="AA4573" s="54"/>
      <c r="AB4573" s="54"/>
      <c r="AC4573" s="54"/>
      <c r="AD4573" s="54"/>
      <c r="AE4573" s="54"/>
      <c r="AF4573" s="53"/>
      <c r="AG4573" s="54"/>
      <c r="AH4573" s="54"/>
      <c r="AI4573" s="54"/>
      <c r="AJ4573" s="53"/>
      <c r="AK4573" s="53"/>
      <c r="AL4573" s="53"/>
      <c r="AM4573" s="53"/>
      <c r="AN4573" s="53"/>
      <c r="AO4573" s="53"/>
      <c r="AP4573" s="53"/>
      <c r="AQ4573" s="53"/>
      <c r="AR4573" s="53"/>
      <c r="AS4573" s="53"/>
      <c r="AT4573" s="53"/>
      <c r="AU4573" s="53"/>
      <c r="AV4573" s="53"/>
      <c r="AW4573" s="53"/>
      <c r="AX4573" s="53"/>
      <c r="AY4573" s="53"/>
    </row>
    <row r="4574" spans="18:51">
      <c r="R4574" s="55"/>
      <c r="S4574" s="53"/>
      <c r="T4574" s="53"/>
      <c r="U4574" s="53"/>
      <c r="V4574" s="53"/>
      <c r="W4574" s="53"/>
      <c r="X4574" s="54"/>
      <c r="Y4574" s="54"/>
      <c r="Z4574" s="54"/>
      <c r="AA4574" s="54"/>
      <c r="AB4574" s="54"/>
      <c r="AC4574" s="54"/>
      <c r="AD4574" s="54"/>
      <c r="AE4574" s="54"/>
      <c r="AF4574" s="53"/>
      <c r="AG4574" s="54"/>
      <c r="AH4574" s="54"/>
      <c r="AI4574" s="54"/>
      <c r="AJ4574" s="53"/>
      <c r="AK4574" s="53"/>
      <c r="AL4574" s="53"/>
      <c r="AM4574" s="53"/>
      <c r="AN4574" s="53"/>
      <c r="AO4574" s="53"/>
      <c r="AP4574" s="53"/>
      <c r="AQ4574" s="53"/>
      <c r="AR4574" s="53"/>
      <c r="AS4574" s="53"/>
      <c r="AT4574" s="53"/>
      <c r="AU4574" s="53"/>
      <c r="AV4574" s="53"/>
      <c r="AW4574" s="53"/>
      <c r="AX4574" s="53"/>
      <c r="AY4574" s="53"/>
    </row>
    <row r="4575" spans="18:51">
      <c r="R4575" s="55"/>
      <c r="S4575" s="53"/>
      <c r="T4575" s="53"/>
      <c r="U4575" s="53"/>
      <c r="V4575" s="53"/>
      <c r="W4575" s="53"/>
      <c r="X4575" s="54"/>
      <c r="Y4575" s="54"/>
      <c r="Z4575" s="54"/>
      <c r="AA4575" s="54"/>
      <c r="AB4575" s="54"/>
      <c r="AC4575" s="54"/>
      <c r="AD4575" s="54"/>
      <c r="AE4575" s="54"/>
      <c r="AF4575" s="53"/>
      <c r="AG4575" s="54"/>
      <c r="AH4575" s="54"/>
      <c r="AI4575" s="54"/>
      <c r="AJ4575" s="53"/>
      <c r="AK4575" s="53"/>
      <c r="AL4575" s="53"/>
      <c r="AM4575" s="53"/>
      <c r="AN4575" s="53"/>
      <c r="AO4575" s="53"/>
      <c r="AP4575" s="53"/>
      <c r="AQ4575" s="53"/>
      <c r="AR4575" s="53"/>
      <c r="AS4575" s="53"/>
      <c r="AT4575" s="53"/>
      <c r="AU4575" s="53"/>
      <c r="AV4575" s="53"/>
      <c r="AW4575" s="53"/>
      <c r="AX4575" s="53"/>
      <c r="AY4575" s="53"/>
    </row>
    <row r="4576" spans="18:51">
      <c r="R4576" s="55"/>
      <c r="S4576" s="53"/>
      <c r="T4576" s="53"/>
      <c r="U4576" s="53"/>
      <c r="V4576" s="53"/>
      <c r="W4576" s="53"/>
      <c r="X4576" s="54"/>
      <c r="Y4576" s="54"/>
      <c r="Z4576" s="54"/>
      <c r="AA4576" s="54"/>
      <c r="AB4576" s="54"/>
      <c r="AC4576" s="54"/>
      <c r="AD4576" s="54"/>
      <c r="AE4576" s="54"/>
      <c r="AF4576" s="53"/>
      <c r="AG4576" s="54"/>
      <c r="AH4576" s="54"/>
      <c r="AI4576" s="54"/>
      <c r="AJ4576" s="53"/>
      <c r="AK4576" s="53"/>
      <c r="AL4576" s="53"/>
      <c r="AM4576" s="53"/>
      <c r="AN4576" s="53"/>
      <c r="AO4576" s="53"/>
      <c r="AP4576" s="53"/>
      <c r="AQ4576" s="53"/>
      <c r="AR4576" s="53"/>
      <c r="AS4576" s="53"/>
      <c r="AT4576" s="53"/>
      <c r="AU4576" s="53"/>
      <c r="AV4576" s="53"/>
      <c r="AW4576" s="53"/>
      <c r="AX4576" s="53"/>
      <c r="AY4576" s="53"/>
    </row>
    <row r="4577" spans="18:51">
      <c r="R4577" s="55"/>
      <c r="S4577" s="53"/>
      <c r="T4577" s="53"/>
      <c r="U4577" s="53"/>
      <c r="V4577" s="53"/>
      <c r="W4577" s="53"/>
      <c r="X4577" s="54"/>
      <c r="Y4577" s="54"/>
      <c r="Z4577" s="54"/>
      <c r="AA4577" s="54"/>
      <c r="AB4577" s="54"/>
      <c r="AC4577" s="54"/>
      <c r="AD4577" s="54"/>
      <c r="AE4577" s="54"/>
      <c r="AF4577" s="53"/>
      <c r="AG4577" s="54"/>
      <c r="AH4577" s="54"/>
      <c r="AI4577" s="54"/>
      <c r="AJ4577" s="53"/>
      <c r="AK4577" s="53"/>
      <c r="AL4577" s="53"/>
      <c r="AM4577" s="53"/>
      <c r="AN4577" s="53"/>
      <c r="AO4577" s="53"/>
      <c r="AP4577" s="53"/>
      <c r="AQ4577" s="53"/>
      <c r="AR4577" s="53"/>
      <c r="AS4577" s="53"/>
      <c r="AT4577" s="53"/>
      <c r="AU4577" s="53"/>
      <c r="AV4577" s="53"/>
      <c r="AW4577" s="53"/>
      <c r="AX4577" s="53"/>
      <c r="AY4577" s="53"/>
    </row>
    <row r="4578" spans="18:51">
      <c r="R4578" s="55"/>
      <c r="S4578" s="53"/>
      <c r="T4578" s="53"/>
      <c r="U4578" s="53"/>
      <c r="V4578" s="53"/>
      <c r="W4578" s="53"/>
      <c r="X4578" s="54"/>
      <c r="Y4578" s="54"/>
      <c r="Z4578" s="54"/>
      <c r="AA4578" s="54"/>
      <c r="AB4578" s="54"/>
      <c r="AC4578" s="54"/>
      <c r="AD4578" s="54"/>
      <c r="AE4578" s="54"/>
      <c r="AF4578" s="53"/>
      <c r="AG4578" s="54"/>
      <c r="AH4578" s="54"/>
      <c r="AI4578" s="54"/>
      <c r="AJ4578" s="53"/>
      <c r="AK4578" s="53"/>
      <c r="AL4578" s="53"/>
      <c r="AM4578" s="53"/>
      <c r="AN4578" s="53"/>
      <c r="AO4578" s="53"/>
      <c r="AP4578" s="53"/>
      <c r="AQ4578" s="53"/>
      <c r="AR4578" s="53"/>
      <c r="AS4578" s="53"/>
      <c r="AT4578" s="53"/>
      <c r="AU4578" s="53"/>
      <c r="AV4578" s="53"/>
      <c r="AW4578" s="53"/>
      <c r="AX4578" s="53"/>
      <c r="AY4578" s="53"/>
    </row>
    <row r="4579" spans="18:51">
      <c r="R4579" s="55"/>
      <c r="S4579" s="53"/>
      <c r="T4579" s="53"/>
      <c r="U4579" s="53"/>
      <c r="V4579" s="53"/>
      <c r="W4579" s="53"/>
      <c r="X4579" s="54"/>
      <c r="Y4579" s="54"/>
      <c r="Z4579" s="54"/>
      <c r="AA4579" s="54"/>
      <c r="AB4579" s="54"/>
      <c r="AC4579" s="54"/>
      <c r="AD4579" s="54"/>
      <c r="AE4579" s="54"/>
      <c r="AF4579" s="53"/>
      <c r="AG4579" s="54"/>
      <c r="AH4579" s="54"/>
      <c r="AI4579" s="54"/>
      <c r="AJ4579" s="53"/>
      <c r="AK4579" s="53"/>
      <c r="AL4579" s="53"/>
      <c r="AM4579" s="53"/>
      <c r="AN4579" s="53"/>
      <c r="AO4579" s="53"/>
      <c r="AP4579" s="53"/>
      <c r="AQ4579" s="53"/>
      <c r="AR4579" s="53"/>
      <c r="AS4579" s="53"/>
      <c r="AT4579" s="53"/>
      <c r="AU4579" s="53"/>
      <c r="AV4579" s="53"/>
      <c r="AW4579" s="53"/>
      <c r="AX4579" s="53"/>
      <c r="AY4579" s="53"/>
    </row>
    <row r="4580" spans="18:51">
      <c r="R4580" s="55"/>
      <c r="S4580" s="53"/>
      <c r="T4580" s="53"/>
      <c r="U4580" s="53"/>
      <c r="V4580" s="53"/>
      <c r="W4580" s="53"/>
      <c r="X4580" s="54"/>
      <c r="Y4580" s="54"/>
      <c r="Z4580" s="54"/>
      <c r="AA4580" s="54"/>
      <c r="AB4580" s="54"/>
      <c r="AC4580" s="54"/>
      <c r="AD4580" s="54"/>
      <c r="AE4580" s="54"/>
      <c r="AF4580" s="53"/>
      <c r="AG4580" s="54"/>
      <c r="AH4580" s="54"/>
      <c r="AI4580" s="54"/>
      <c r="AJ4580" s="53"/>
      <c r="AK4580" s="53"/>
      <c r="AL4580" s="53"/>
      <c r="AM4580" s="53"/>
      <c r="AN4580" s="53"/>
      <c r="AO4580" s="53"/>
      <c r="AP4580" s="53"/>
      <c r="AQ4580" s="53"/>
      <c r="AR4580" s="53"/>
      <c r="AS4580" s="53"/>
      <c r="AT4580" s="53"/>
      <c r="AU4580" s="53"/>
      <c r="AV4580" s="53"/>
      <c r="AW4580" s="53"/>
      <c r="AX4580" s="53"/>
      <c r="AY4580" s="53"/>
    </row>
    <row r="4581" spans="18:51">
      <c r="R4581" s="55"/>
      <c r="S4581" s="53"/>
      <c r="T4581" s="53"/>
      <c r="U4581" s="53"/>
      <c r="V4581" s="53"/>
      <c r="W4581" s="53"/>
      <c r="X4581" s="54"/>
      <c r="Y4581" s="54"/>
      <c r="Z4581" s="54"/>
      <c r="AA4581" s="54"/>
      <c r="AB4581" s="54"/>
      <c r="AC4581" s="54"/>
      <c r="AD4581" s="54"/>
      <c r="AE4581" s="54"/>
      <c r="AF4581" s="53"/>
      <c r="AG4581" s="54"/>
      <c r="AH4581" s="54"/>
      <c r="AI4581" s="54"/>
      <c r="AJ4581" s="53"/>
      <c r="AK4581" s="53"/>
      <c r="AL4581" s="53"/>
      <c r="AM4581" s="53"/>
      <c r="AN4581" s="53"/>
      <c r="AO4581" s="53"/>
      <c r="AP4581" s="53"/>
      <c r="AQ4581" s="53"/>
      <c r="AR4581" s="53"/>
      <c r="AS4581" s="53"/>
      <c r="AT4581" s="53"/>
      <c r="AU4581" s="53"/>
      <c r="AV4581" s="53"/>
      <c r="AW4581" s="53"/>
      <c r="AX4581" s="53"/>
      <c r="AY4581" s="53"/>
    </row>
    <row r="4582" spans="18:51">
      <c r="R4582" s="55"/>
      <c r="S4582" s="53"/>
      <c r="T4582" s="53"/>
      <c r="U4582" s="53"/>
      <c r="V4582" s="53"/>
      <c r="W4582" s="53"/>
      <c r="X4582" s="54"/>
      <c r="Y4582" s="54"/>
      <c r="Z4582" s="54"/>
      <c r="AA4582" s="54"/>
      <c r="AB4582" s="54"/>
      <c r="AC4582" s="54"/>
      <c r="AD4582" s="54"/>
      <c r="AE4582" s="54"/>
      <c r="AF4582" s="53"/>
      <c r="AG4582" s="54"/>
      <c r="AH4582" s="54"/>
      <c r="AI4582" s="54"/>
      <c r="AJ4582" s="53"/>
      <c r="AK4582" s="53"/>
      <c r="AL4582" s="53"/>
      <c r="AM4582" s="53"/>
      <c r="AN4582" s="53"/>
      <c r="AO4582" s="53"/>
      <c r="AP4582" s="53"/>
      <c r="AQ4582" s="53"/>
      <c r="AR4582" s="53"/>
      <c r="AS4582" s="53"/>
      <c r="AT4582" s="53"/>
      <c r="AU4582" s="53"/>
      <c r="AV4582" s="53"/>
      <c r="AW4582" s="53"/>
      <c r="AX4582" s="53"/>
      <c r="AY4582" s="53"/>
    </row>
    <row r="4583" spans="18:51">
      <c r="R4583" s="55"/>
      <c r="S4583" s="53"/>
      <c r="T4583" s="53"/>
      <c r="U4583" s="53"/>
      <c r="V4583" s="53"/>
      <c r="W4583" s="53"/>
      <c r="X4583" s="54"/>
      <c r="Y4583" s="54"/>
      <c r="Z4583" s="54"/>
      <c r="AA4583" s="54"/>
      <c r="AB4583" s="54"/>
      <c r="AC4583" s="54"/>
      <c r="AD4583" s="54"/>
      <c r="AE4583" s="54"/>
      <c r="AF4583" s="53"/>
      <c r="AG4583" s="54"/>
      <c r="AH4583" s="54"/>
      <c r="AI4583" s="54"/>
      <c r="AJ4583" s="53"/>
      <c r="AK4583" s="53"/>
      <c r="AL4583" s="53"/>
      <c r="AM4583" s="53"/>
      <c r="AN4583" s="53"/>
      <c r="AO4583" s="53"/>
      <c r="AP4583" s="53"/>
      <c r="AQ4583" s="53"/>
      <c r="AR4583" s="53"/>
      <c r="AS4583" s="53"/>
      <c r="AT4583" s="53"/>
      <c r="AU4583" s="53"/>
      <c r="AV4583" s="53"/>
      <c r="AW4583" s="53"/>
      <c r="AX4583" s="53"/>
      <c r="AY4583" s="53"/>
    </row>
    <row r="4584" spans="18:51">
      <c r="R4584" s="55"/>
      <c r="S4584" s="53"/>
      <c r="T4584" s="53"/>
      <c r="U4584" s="53"/>
      <c r="V4584" s="53"/>
      <c r="W4584" s="53"/>
      <c r="X4584" s="54"/>
      <c r="Y4584" s="54"/>
      <c r="Z4584" s="54"/>
      <c r="AA4584" s="54"/>
      <c r="AB4584" s="54"/>
      <c r="AC4584" s="54"/>
      <c r="AD4584" s="54"/>
      <c r="AE4584" s="54"/>
      <c r="AF4584" s="53"/>
      <c r="AG4584" s="54"/>
      <c r="AH4584" s="54"/>
      <c r="AI4584" s="54"/>
      <c r="AJ4584" s="53"/>
      <c r="AK4584" s="53"/>
      <c r="AL4584" s="53"/>
      <c r="AM4584" s="53"/>
      <c r="AN4584" s="53"/>
      <c r="AO4584" s="53"/>
      <c r="AP4584" s="53"/>
      <c r="AQ4584" s="53"/>
      <c r="AR4584" s="53"/>
      <c r="AS4584" s="53"/>
      <c r="AT4584" s="53"/>
      <c r="AU4584" s="53"/>
      <c r="AV4584" s="53"/>
      <c r="AW4584" s="53"/>
      <c r="AX4584" s="53"/>
      <c r="AY4584" s="53"/>
    </row>
    <row r="4585" spans="18:51">
      <c r="R4585" s="55"/>
      <c r="S4585" s="53"/>
      <c r="T4585" s="53"/>
      <c r="U4585" s="53"/>
      <c r="V4585" s="53"/>
      <c r="W4585" s="53"/>
      <c r="X4585" s="54"/>
      <c r="Y4585" s="54"/>
      <c r="Z4585" s="54"/>
      <c r="AA4585" s="54"/>
      <c r="AB4585" s="54"/>
      <c r="AC4585" s="54"/>
      <c r="AD4585" s="54"/>
      <c r="AE4585" s="54"/>
      <c r="AF4585" s="53"/>
      <c r="AG4585" s="54"/>
      <c r="AH4585" s="54"/>
      <c r="AI4585" s="54"/>
      <c r="AJ4585" s="53"/>
      <c r="AK4585" s="53"/>
      <c r="AL4585" s="53"/>
      <c r="AM4585" s="53"/>
      <c r="AN4585" s="53"/>
      <c r="AO4585" s="53"/>
      <c r="AP4585" s="53"/>
      <c r="AQ4585" s="53"/>
      <c r="AR4585" s="53"/>
      <c r="AS4585" s="53"/>
      <c r="AT4585" s="53"/>
      <c r="AU4585" s="53"/>
      <c r="AV4585" s="53"/>
      <c r="AW4585" s="53"/>
      <c r="AX4585" s="53"/>
      <c r="AY4585" s="53"/>
    </row>
    <row r="4586" spans="18:51">
      <c r="R4586" s="55"/>
      <c r="S4586" s="53"/>
      <c r="T4586" s="53"/>
      <c r="U4586" s="53"/>
      <c r="V4586" s="53"/>
      <c r="W4586" s="53"/>
      <c r="X4586" s="54"/>
      <c r="Y4586" s="54"/>
      <c r="Z4586" s="54"/>
      <c r="AA4586" s="54"/>
      <c r="AB4586" s="54"/>
      <c r="AC4586" s="54"/>
      <c r="AD4586" s="54"/>
      <c r="AE4586" s="54"/>
      <c r="AF4586" s="53"/>
      <c r="AG4586" s="54"/>
      <c r="AH4586" s="54"/>
      <c r="AI4586" s="54"/>
      <c r="AJ4586" s="53"/>
      <c r="AK4586" s="53"/>
      <c r="AL4586" s="53"/>
      <c r="AM4586" s="53"/>
      <c r="AN4586" s="53"/>
      <c r="AO4586" s="53"/>
      <c r="AP4586" s="53"/>
      <c r="AQ4586" s="53"/>
      <c r="AR4586" s="53"/>
      <c r="AS4586" s="53"/>
      <c r="AT4586" s="53"/>
      <c r="AU4586" s="53"/>
      <c r="AV4586" s="53"/>
      <c r="AW4586" s="53"/>
      <c r="AX4586" s="53"/>
      <c r="AY4586" s="53"/>
    </row>
    <row r="4587" spans="18:51">
      <c r="R4587" s="55"/>
      <c r="S4587" s="53"/>
      <c r="T4587" s="53"/>
      <c r="U4587" s="53"/>
      <c r="V4587" s="53"/>
      <c r="W4587" s="53"/>
      <c r="X4587" s="54"/>
      <c r="Y4587" s="54"/>
      <c r="Z4587" s="54"/>
      <c r="AA4587" s="54"/>
      <c r="AB4587" s="54"/>
      <c r="AC4587" s="54"/>
      <c r="AD4587" s="54"/>
      <c r="AE4587" s="54"/>
      <c r="AF4587" s="53"/>
      <c r="AG4587" s="54"/>
      <c r="AH4587" s="54"/>
      <c r="AI4587" s="54"/>
      <c r="AJ4587" s="53"/>
      <c r="AK4587" s="53"/>
      <c r="AL4587" s="53"/>
      <c r="AM4587" s="53"/>
      <c r="AN4587" s="53"/>
      <c r="AO4587" s="53"/>
      <c r="AP4587" s="53"/>
      <c r="AQ4587" s="53"/>
      <c r="AR4587" s="53"/>
      <c r="AS4587" s="53"/>
      <c r="AT4587" s="53"/>
      <c r="AU4587" s="53"/>
      <c r="AV4587" s="53"/>
      <c r="AW4587" s="53"/>
      <c r="AX4587" s="53"/>
      <c r="AY4587" s="53"/>
    </row>
    <row r="4588" spans="18:51">
      <c r="R4588" s="55"/>
      <c r="S4588" s="53"/>
      <c r="T4588" s="53"/>
      <c r="U4588" s="53"/>
      <c r="V4588" s="53"/>
      <c r="W4588" s="53"/>
      <c r="X4588" s="54"/>
      <c r="Y4588" s="54"/>
      <c r="Z4588" s="54"/>
      <c r="AA4588" s="54"/>
      <c r="AB4588" s="54"/>
      <c r="AC4588" s="54"/>
      <c r="AD4588" s="54"/>
      <c r="AE4588" s="54"/>
      <c r="AF4588" s="53"/>
      <c r="AG4588" s="54"/>
      <c r="AH4588" s="54"/>
      <c r="AI4588" s="54"/>
      <c r="AJ4588" s="53"/>
      <c r="AK4588" s="53"/>
      <c r="AL4588" s="53"/>
      <c r="AM4588" s="53"/>
      <c r="AN4588" s="53"/>
      <c r="AO4588" s="53"/>
      <c r="AP4588" s="53"/>
      <c r="AQ4588" s="53"/>
      <c r="AR4588" s="53"/>
      <c r="AS4588" s="53"/>
      <c r="AT4588" s="53"/>
      <c r="AU4588" s="53"/>
      <c r="AV4588" s="53"/>
      <c r="AW4588" s="53"/>
      <c r="AX4588" s="53"/>
      <c r="AY4588" s="53"/>
    </row>
    <row r="4589" spans="18:51">
      <c r="R4589" s="55"/>
      <c r="S4589" s="53"/>
      <c r="T4589" s="53"/>
      <c r="U4589" s="53"/>
      <c r="V4589" s="53"/>
      <c r="W4589" s="53"/>
      <c r="X4589" s="54"/>
      <c r="Y4589" s="54"/>
      <c r="Z4589" s="54"/>
      <c r="AA4589" s="54"/>
      <c r="AB4589" s="54"/>
      <c r="AC4589" s="54"/>
      <c r="AD4589" s="54"/>
      <c r="AE4589" s="54"/>
      <c r="AF4589" s="53"/>
      <c r="AG4589" s="54"/>
      <c r="AH4589" s="54"/>
      <c r="AI4589" s="54"/>
      <c r="AJ4589" s="53"/>
      <c r="AK4589" s="53"/>
      <c r="AL4589" s="53"/>
      <c r="AM4589" s="53"/>
      <c r="AN4589" s="53"/>
      <c r="AO4589" s="53"/>
      <c r="AP4589" s="53"/>
      <c r="AQ4589" s="53"/>
      <c r="AR4589" s="53"/>
      <c r="AS4589" s="53"/>
      <c r="AT4589" s="53"/>
      <c r="AU4589" s="53"/>
      <c r="AV4589" s="53"/>
      <c r="AW4589" s="53"/>
      <c r="AX4589" s="53"/>
      <c r="AY4589" s="53"/>
    </row>
    <row r="4590" spans="18:51">
      <c r="R4590" s="55"/>
      <c r="S4590" s="53"/>
      <c r="T4590" s="53"/>
      <c r="U4590" s="53"/>
      <c r="V4590" s="53"/>
      <c r="W4590" s="53"/>
      <c r="X4590" s="54"/>
      <c r="Y4590" s="54"/>
      <c r="Z4590" s="54"/>
      <c r="AA4590" s="54"/>
      <c r="AB4590" s="54"/>
      <c r="AC4590" s="54"/>
      <c r="AD4590" s="54"/>
      <c r="AE4590" s="54"/>
      <c r="AF4590" s="53"/>
      <c r="AG4590" s="54"/>
      <c r="AH4590" s="54"/>
      <c r="AI4590" s="54"/>
      <c r="AJ4590" s="53"/>
      <c r="AK4590" s="53"/>
      <c r="AL4590" s="53"/>
      <c r="AM4590" s="53"/>
      <c r="AN4590" s="53"/>
      <c r="AO4590" s="53"/>
      <c r="AP4590" s="53"/>
      <c r="AQ4590" s="53"/>
      <c r="AR4590" s="53"/>
      <c r="AS4590" s="53"/>
      <c r="AT4590" s="53"/>
      <c r="AU4590" s="53"/>
      <c r="AV4590" s="53"/>
      <c r="AW4590" s="53"/>
      <c r="AX4590" s="53"/>
      <c r="AY4590" s="53"/>
    </row>
    <row r="4591" spans="18:51">
      <c r="R4591" s="55"/>
      <c r="S4591" s="53"/>
      <c r="T4591" s="53"/>
      <c r="U4591" s="53"/>
      <c r="V4591" s="53"/>
      <c r="W4591" s="53"/>
      <c r="X4591" s="54"/>
      <c r="Y4591" s="54"/>
      <c r="Z4591" s="54"/>
      <c r="AA4591" s="54"/>
      <c r="AB4591" s="54"/>
      <c r="AC4591" s="54"/>
      <c r="AD4591" s="54"/>
      <c r="AE4591" s="54"/>
      <c r="AF4591" s="53"/>
      <c r="AG4591" s="54"/>
      <c r="AH4591" s="54"/>
      <c r="AI4591" s="54"/>
      <c r="AJ4591" s="53"/>
      <c r="AK4591" s="53"/>
      <c r="AL4591" s="53"/>
      <c r="AM4591" s="53"/>
      <c r="AN4591" s="53"/>
      <c r="AO4591" s="53"/>
      <c r="AP4591" s="53"/>
      <c r="AQ4591" s="53"/>
      <c r="AR4591" s="53"/>
      <c r="AS4591" s="53"/>
      <c r="AT4591" s="53"/>
      <c r="AU4591" s="53"/>
      <c r="AV4591" s="53"/>
      <c r="AW4591" s="53"/>
      <c r="AX4591" s="53"/>
      <c r="AY4591" s="53"/>
    </row>
    <row r="4592" spans="18:51">
      <c r="R4592" s="55"/>
      <c r="S4592" s="53"/>
      <c r="T4592" s="53"/>
      <c r="U4592" s="53"/>
      <c r="V4592" s="53"/>
      <c r="W4592" s="53"/>
      <c r="X4592" s="54"/>
      <c r="Y4592" s="54"/>
      <c r="Z4592" s="54"/>
      <c r="AA4592" s="54"/>
      <c r="AB4592" s="54"/>
      <c r="AC4592" s="54"/>
      <c r="AD4592" s="54"/>
      <c r="AE4592" s="54"/>
      <c r="AF4592" s="53"/>
      <c r="AG4592" s="54"/>
      <c r="AH4592" s="54"/>
      <c r="AI4592" s="54"/>
      <c r="AJ4592" s="53"/>
      <c r="AK4592" s="53"/>
      <c r="AL4592" s="53"/>
      <c r="AM4592" s="53"/>
      <c r="AN4592" s="53"/>
      <c r="AO4592" s="53"/>
      <c r="AP4592" s="53"/>
      <c r="AQ4592" s="53"/>
      <c r="AR4592" s="53"/>
      <c r="AS4592" s="53"/>
      <c r="AT4592" s="53"/>
      <c r="AU4592" s="53"/>
      <c r="AV4592" s="53"/>
      <c r="AW4592" s="53"/>
      <c r="AX4592" s="53"/>
      <c r="AY4592" s="53"/>
    </row>
    <row r="4593" spans="18:51">
      <c r="R4593" s="55"/>
      <c r="S4593" s="53"/>
      <c r="T4593" s="53"/>
      <c r="U4593" s="53"/>
      <c r="V4593" s="53"/>
      <c r="W4593" s="53"/>
      <c r="X4593" s="54"/>
      <c r="Y4593" s="54"/>
      <c r="Z4593" s="54"/>
      <c r="AA4593" s="54"/>
      <c r="AB4593" s="54"/>
      <c r="AC4593" s="54"/>
      <c r="AD4593" s="54"/>
      <c r="AE4593" s="54"/>
      <c r="AF4593" s="53"/>
      <c r="AG4593" s="54"/>
      <c r="AH4593" s="54"/>
      <c r="AI4593" s="54"/>
      <c r="AJ4593" s="53"/>
      <c r="AK4593" s="53"/>
      <c r="AL4593" s="53"/>
      <c r="AM4593" s="53"/>
      <c r="AN4593" s="53"/>
      <c r="AO4593" s="53"/>
      <c r="AP4593" s="53"/>
      <c r="AQ4593" s="53"/>
      <c r="AR4593" s="53"/>
      <c r="AS4593" s="53"/>
      <c r="AT4593" s="53"/>
      <c r="AU4593" s="53"/>
      <c r="AV4593" s="53"/>
      <c r="AW4593" s="53"/>
      <c r="AX4593" s="53"/>
      <c r="AY4593" s="53"/>
    </row>
    <row r="4594" spans="18:51">
      <c r="R4594" s="55"/>
      <c r="S4594" s="53"/>
      <c r="T4594" s="53"/>
      <c r="U4594" s="53"/>
      <c r="V4594" s="53"/>
      <c r="W4594" s="53"/>
      <c r="X4594" s="54"/>
      <c r="Y4594" s="54"/>
      <c r="Z4594" s="54"/>
      <c r="AA4594" s="54"/>
      <c r="AB4594" s="54"/>
      <c r="AC4594" s="54"/>
      <c r="AD4594" s="54"/>
      <c r="AE4594" s="54"/>
      <c r="AF4594" s="53"/>
      <c r="AG4594" s="54"/>
      <c r="AH4594" s="54"/>
      <c r="AI4594" s="54"/>
      <c r="AJ4594" s="53"/>
      <c r="AK4594" s="53"/>
      <c r="AL4594" s="53"/>
      <c r="AM4594" s="53"/>
      <c r="AN4594" s="53"/>
      <c r="AO4594" s="53"/>
      <c r="AP4594" s="53"/>
      <c r="AQ4594" s="53"/>
      <c r="AR4594" s="53"/>
      <c r="AS4594" s="53"/>
      <c r="AT4594" s="53"/>
      <c r="AU4594" s="53"/>
      <c r="AV4594" s="53"/>
      <c r="AW4594" s="53"/>
      <c r="AX4594" s="53"/>
      <c r="AY4594" s="53"/>
    </row>
    <row r="4595" spans="18:51">
      <c r="R4595" s="55"/>
      <c r="S4595" s="53"/>
      <c r="T4595" s="53"/>
      <c r="U4595" s="53"/>
      <c r="V4595" s="53"/>
      <c r="W4595" s="53"/>
      <c r="X4595" s="54"/>
      <c r="Y4595" s="54"/>
      <c r="Z4595" s="54"/>
      <c r="AA4595" s="54"/>
      <c r="AB4595" s="54"/>
      <c r="AC4595" s="54"/>
      <c r="AD4595" s="54"/>
      <c r="AE4595" s="54"/>
      <c r="AF4595" s="53"/>
      <c r="AG4595" s="54"/>
      <c r="AH4595" s="54"/>
      <c r="AI4595" s="54"/>
      <c r="AJ4595" s="53"/>
      <c r="AK4595" s="53"/>
      <c r="AL4595" s="53"/>
      <c r="AM4595" s="53"/>
      <c r="AN4595" s="53"/>
      <c r="AO4595" s="53"/>
      <c r="AP4595" s="53"/>
      <c r="AQ4595" s="53"/>
      <c r="AR4595" s="53"/>
      <c r="AS4595" s="53"/>
      <c r="AT4595" s="53"/>
      <c r="AU4595" s="53"/>
      <c r="AV4595" s="53"/>
      <c r="AW4595" s="53"/>
      <c r="AX4595" s="53"/>
      <c r="AY4595" s="53"/>
    </row>
    <row r="4596" spans="18:51">
      <c r="R4596" s="55"/>
      <c r="S4596" s="53"/>
      <c r="T4596" s="53"/>
      <c r="U4596" s="53"/>
      <c r="V4596" s="53"/>
      <c r="W4596" s="53"/>
      <c r="X4596" s="54"/>
      <c r="Y4596" s="54"/>
      <c r="Z4596" s="54"/>
      <c r="AA4596" s="54"/>
      <c r="AB4596" s="54"/>
      <c r="AC4596" s="54"/>
      <c r="AD4596" s="54"/>
      <c r="AE4596" s="54"/>
      <c r="AF4596" s="53"/>
      <c r="AG4596" s="54"/>
      <c r="AH4596" s="54"/>
      <c r="AI4596" s="54"/>
      <c r="AJ4596" s="53"/>
      <c r="AK4596" s="53"/>
      <c r="AL4596" s="53"/>
      <c r="AM4596" s="53"/>
      <c r="AN4596" s="53"/>
      <c r="AO4596" s="53"/>
      <c r="AP4596" s="53"/>
      <c r="AQ4596" s="53"/>
      <c r="AR4596" s="53"/>
      <c r="AS4596" s="53"/>
      <c r="AT4596" s="53"/>
      <c r="AU4596" s="53"/>
      <c r="AV4596" s="53"/>
      <c r="AW4596" s="53"/>
      <c r="AX4596" s="53"/>
      <c r="AY4596" s="53"/>
    </row>
    <row r="4597" spans="18:51">
      <c r="R4597" s="55"/>
      <c r="S4597" s="53"/>
      <c r="T4597" s="53"/>
      <c r="U4597" s="53"/>
      <c r="V4597" s="53"/>
      <c r="W4597" s="53"/>
      <c r="X4597" s="54"/>
      <c r="Y4597" s="54"/>
      <c r="Z4597" s="54"/>
      <c r="AA4597" s="54"/>
      <c r="AB4597" s="54"/>
      <c r="AC4597" s="54"/>
      <c r="AD4597" s="54"/>
      <c r="AE4597" s="54"/>
      <c r="AF4597" s="53"/>
      <c r="AG4597" s="54"/>
      <c r="AH4597" s="54"/>
      <c r="AI4597" s="54"/>
      <c r="AJ4597" s="53"/>
      <c r="AK4597" s="53"/>
      <c r="AL4597" s="53"/>
      <c r="AM4597" s="53"/>
      <c r="AN4597" s="53"/>
      <c r="AO4597" s="53"/>
      <c r="AP4597" s="53"/>
      <c r="AQ4597" s="53"/>
      <c r="AR4597" s="53"/>
      <c r="AS4597" s="53"/>
      <c r="AT4597" s="53"/>
      <c r="AU4597" s="53"/>
      <c r="AV4597" s="53"/>
      <c r="AW4597" s="53"/>
      <c r="AX4597" s="53"/>
      <c r="AY4597" s="53"/>
    </row>
    <row r="4598" spans="18:51">
      <c r="R4598" s="55"/>
      <c r="S4598" s="53"/>
      <c r="T4598" s="53"/>
      <c r="U4598" s="53"/>
      <c r="V4598" s="53"/>
      <c r="W4598" s="53"/>
      <c r="X4598" s="54"/>
      <c r="Y4598" s="54"/>
      <c r="Z4598" s="54"/>
      <c r="AA4598" s="54"/>
      <c r="AB4598" s="54"/>
      <c r="AC4598" s="54"/>
      <c r="AD4598" s="54"/>
      <c r="AE4598" s="54"/>
      <c r="AF4598" s="53"/>
      <c r="AG4598" s="54"/>
      <c r="AH4598" s="54"/>
      <c r="AI4598" s="54"/>
      <c r="AJ4598" s="53"/>
      <c r="AK4598" s="53"/>
      <c r="AL4598" s="53"/>
      <c r="AM4598" s="53"/>
      <c r="AN4598" s="53"/>
      <c r="AO4598" s="53"/>
      <c r="AP4598" s="53"/>
      <c r="AQ4598" s="53"/>
      <c r="AR4598" s="53"/>
      <c r="AS4598" s="53"/>
      <c r="AT4598" s="53"/>
      <c r="AU4598" s="53"/>
      <c r="AV4598" s="53"/>
      <c r="AW4598" s="53"/>
      <c r="AX4598" s="53"/>
      <c r="AY4598" s="53"/>
    </row>
    <row r="4599" spans="18:51">
      <c r="R4599" s="55"/>
      <c r="S4599" s="53"/>
      <c r="T4599" s="53"/>
      <c r="U4599" s="53"/>
      <c r="V4599" s="53"/>
      <c r="W4599" s="53"/>
      <c r="X4599" s="54"/>
      <c r="Y4599" s="54"/>
      <c r="Z4599" s="54"/>
      <c r="AA4599" s="54"/>
      <c r="AB4599" s="54"/>
      <c r="AC4599" s="54"/>
      <c r="AD4599" s="54"/>
      <c r="AE4599" s="54"/>
      <c r="AF4599" s="53"/>
      <c r="AG4599" s="54"/>
      <c r="AH4599" s="54"/>
      <c r="AI4599" s="54"/>
      <c r="AJ4599" s="53"/>
      <c r="AK4599" s="53"/>
      <c r="AL4599" s="53"/>
      <c r="AM4599" s="53"/>
      <c r="AN4599" s="53"/>
      <c r="AO4599" s="53"/>
      <c r="AP4599" s="53"/>
      <c r="AQ4599" s="53"/>
      <c r="AR4599" s="53"/>
      <c r="AS4599" s="53"/>
      <c r="AT4599" s="53"/>
      <c r="AU4599" s="53"/>
      <c r="AV4599" s="53"/>
      <c r="AW4599" s="53"/>
      <c r="AX4599" s="53"/>
      <c r="AY4599" s="53"/>
    </row>
    <row r="4600" spans="18:51">
      <c r="R4600" s="55"/>
      <c r="S4600" s="53"/>
      <c r="T4600" s="53"/>
      <c r="U4600" s="53"/>
      <c r="V4600" s="53"/>
      <c r="W4600" s="53"/>
      <c r="X4600" s="54"/>
      <c r="Y4600" s="54"/>
      <c r="Z4600" s="54"/>
      <c r="AA4600" s="54"/>
      <c r="AB4600" s="54"/>
      <c r="AC4600" s="54"/>
      <c r="AD4600" s="54"/>
      <c r="AE4600" s="54"/>
      <c r="AF4600" s="53"/>
      <c r="AG4600" s="54"/>
      <c r="AH4600" s="54"/>
      <c r="AI4600" s="54"/>
      <c r="AJ4600" s="53"/>
      <c r="AK4600" s="53"/>
      <c r="AL4600" s="53"/>
      <c r="AM4600" s="53"/>
      <c r="AN4600" s="53"/>
      <c r="AO4600" s="53"/>
      <c r="AP4600" s="53"/>
      <c r="AQ4600" s="53"/>
      <c r="AR4600" s="53"/>
      <c r="AS4600" s="53"/>
      <c r="AT4600" s="53"/>
      <c r="AU4600" s="53"/>
      <c r="AV4600" s="53"/>
      <c r="AW4600" s="53"/>
      <c r="AX4600" s="53"/>
      <c r="AY4600" s="53"/>
    </row>
    <row r="4601" spans="18:51">
      <c r="R4601" s="55"/>
      <c r="S4601" s="53"/>
      <c r="T4601" s="53"/>
      <c r="U4601" s="53"/>
      <c r="V4601" s="53"/>
      <c r="W4601" s="53"/>
      <c r="X4601" s="54"/>
      <c r="Y4601" s="54"/>
      <c r="Z4601" s="54"/>
      <c r="AA4601" s="54"/>
      <c r="AB4601" s="54"/>
      <c r="AC4601" s="54"/>
      <c r="AD4601" s="54"/>
      <c r="AE4601" s="54"/>
      <c r="AF4601" s="53"/>
      <c r="AG4601" s="54"/>
      <c r="AH4601" s="54"/>
      <c r="AI4601" s="54"/>
      <c r="AJ4601" s="53"/>
      <c r="AK4601" s="53"/>
      <c r="AL4601" s="53"/>
      <c r="AM4601" s="53"/>
      <c r="AN4601" s="53"/>
      <c r="AO4601" s="53"/>
      <c r="AP4601" s="53"/>
      <c r="AQ4601" s="53"/>
      <c r="AR4601" s="53"/>
      <c r="AS4601" s="53"/>
      <c r="AT4601" s="53"/>
      <c r="AU4601" s="53"/>
      <c r="AV4601" s="53"/>
      <c r="AW4601" s="53"/>
      <c r="AX4601" s="53"/>
      <c r="AY4601" s="53"/>
    </row>
    <row r="4602" spans="18:51">
      <c r="R4602" s="55"/>
      <c r="S4602" s="53"/>
      <c r="T4602" s="53"/>
      <c r="U4602" s="53"/>
      <c r="V4602" s="53"/>
      <c r="W4602" s="53"/>
      <c r="X4602" s="54"/>
      <c r="Y4602" s="54"/>
      <c r="Z4602" s="54"/>
      <c r="AA4602" s="54"/>
      <c r="AB4602" s="54"/>
      <c r="AC4602" s="54"/>
      <c r="AD4602" s="54"/>
      <c r="AE4602" s="54"/>
      <c r="AF4602" s="53"/>
      <c r="AG4602" s="54"/>
      <c r="AH4602" s="54"/>
      <c r="AI4602" s="54"/>
      <c r="AJ4602" s="53"/>
      <c r="AK4602" s="53"/>
      <c r="AL4602" s="53"/>
      <c r="AM4602" s="53"/>
      <c r="AN4602" s="53"/>
      <c r="AO4602" s="53"/>
      <c r="AP4602" s="53"/>
      <c r="AQ4602" s="53"/>
      <c r="AR4602" s="53"/>
      <c r="AS4602" s="53"/>
      <c r="AT4602" s="53"/>
      <c r="AU4602" s="53"/>
      <c r="AV4602" s="53"/>
      <c r="AW4602" s="53"/>
      <c r="AX4602" s="53"/>
      <c r="AY4602" s="53"/>
    </row>
    <row r="4603" spans="18:51">
      <c r="R4603" s="55"/>
      <c r="S4603" s="53"/>
      <c r="T4603" s="53"/>
      <c r="U4603" s="53"/>
      <c r="V4603" s="53"/>
      <c r="W4603" s="53"/>
      <c r="X4603" s="54"/>
      <c r="Y4603" s="54"/>
      <c r="Z4603" s="54"/>
      <c r="AA4603" s="54"/>
      <c r="AB4603" s="54"/>
      <c r="AC4603" s="54"/>
      <c r="AD4603" s="54"/>
      <c r="AE4603" s="54"/>
      <c r="AF4603" s="53"/>
      <c r="AG4603" s="54"/>
      <c r="AH4603" s="54"/>
      <c r="AI4603" s="54"/>
      <c r="AJ4603" s="53"/>
      <c r="AK4603" s="53"/>
      <c r="AL4603" s="53"/>
      <c r="AM4603" s="53"/>
      <c r="AN4603" s="53"/>
      <c r="AO4603" s="53"/>
      <c r="AP4603" s="53"/>
      <c r="AQ4603" s="53"/>
      <c r="AR4603" s="53"/>
      <c r="AS4603" s="53"/>
      <c r="AT4603" s="53"/>
      <c r="AU4603" s="53"/>
      <c r="AV4603" s="53"/>
      <c r="AW4603" s="53"/>
      <c r="AX4603" s="53"/>
      <c r="AY4603" s="53"/>
    </row>
    <row r="4604" spans="18:51">
      <c r="R4604" s="55"/>
      <c r="S4604" s="53"/>
      <c r="T4604" s="53"/>
      <c r="U4604" s="53"/>
      <c r="V4604" s="53"/>
      <c r="W4604" s="53"/>
      <c r="X4604" s="54"/>
      <c r="Y4604" s="54"/>
      <c r="Z4604" s="54"/>
      <c r="AA4604" s="54"/>
      <c r="AB4604" s="54"/>
      <c r="AC4604" s="54"/>
      <c r="AD4604" s="54"/>
      <c r="AE4604" s="54"/>
      <c r="AF4604" s="53"/>
      <c r="AG4604" s="54"/>
      <c r="AH4604" s="54"/>
      <c r="AI4604" s="54"/>
      <c r="AJ4604" s="53"/>
      <c r="AK4604" s="53"/>
      <c r="AL4604" s="53"/>
      <c r="AM4604" s="53"/>
      <c r="AN4604" s="53"/>
      <c r="AO4604" s="53"/>
      <c r="AP4604" s="53"/>
      <c r="AQ4604" s="53"/>
      <c r="AR4604" s="53"/>
      <c r="AS4604" s="53"/>
      <c r="AT4604" s="53"/>
      <c r="AU4604" s="53"/>
      <c r="AV4604" s="53"/>
      <c r="AW4604" s="53"/>
      <c r="AX4604" s="53"/>
      <c r="AY4604" s="53"/>
    </row>
    <row r="4605" spans="18:51">
      <c r="R4605" s="55"/>
      <c r="S4605" s="53"/>
      <c r="T4605" s="53"/>
      <c r="U4605" s="53"/>
      <c r="V4605" s="53"/>
      <c r="W4605" s="53"/>
      <c r="X4605" s="54"/>
      <c r="Y4605" s="54"/>
      <c r="Z4605" s="54"/>
      <c r="AA4605" s="54"/>
      <c r="AB4605" s="54"/>
      <c r="AC4605" s="54"/>
      <c r="AD4605" s="54"/>
      <c r="AE4605" s="54"/>
      <c r="AF4605" s="53"/>
      <c r="AG4605" s="54"/>
      <c r="AH4605" s="54"/>
      <c r="AI4605" s="54"/>
      <c r="AJ4605" s="53"/>
      <c r="AK4605" s="53"/>
      <c r="AL4605" s="53"/>
      <c r="AM4605" s="53"/>
      <c r="AN4605" s="53"/>
      <c r="AO4605" s="53"/>
      <c r="AP4605" s="53"/>
      <c r="AQ4605" s="53"/>
      <c r="AR4605" s="53"/>
      <c r="AS4605" s="53"/>
      <c r="AT4605" s="53"/>
      <c r="AU4605" s="53"/>
      <c r="AV4605" s="53"/>
      <c r="AW4605" s="53"/>
      <c r="AX4605" s="53"/>
      <c r="AY4605" s="53"/>
    </row>
    <row r="4606" spans="18:51">
      <c r="R4606" s="55"/>
      <c r="S4606" s="53"/>
      <c r="T4606" s="53"/>
      <c r="U4606" s="53"/>
      <c r="V4606" s="53"/>
      <c r="W4606" s="53"/>
      <c r="X4606" s="54"/>
      <c r="Y4606" s="54"/>
      <c r="Z4606" s="54"/>
      <c r="AA4606" s="54"/>
      <c r="AB4606" s="54"/>
      <c r="AC4606" s="54"/>
      <c r="AD4606" s="54"/>
      <c r="AE4606" s="54"/>
      <c r="AF4606" s="53"/>
      <c r="AG4606" s="54"/>
      <c r="AH4606" s="54"/>
      <c r="AI4606" s="54"/>
      <c r="AJ4606" s="53"/>
      <c r="AK4606" s="53"/>
      <c r="AL4606" s="53"/>
      <c r="AM4606" s="53"/>
      <c r="AN4606" s="53"/>
      <c r="AO4606" s="53"/>
      <c r="AP4606" s="53"/>
      <c r="AQ4606" s="53"/>
      <c r="AR4606" s="53"/>
      <c r="AS4606" s="53"/>
      <c r="AT4606" s="53"/>
      <c r="AU4606" s="53"/>
      <c r="AV4606" s="53"/>
      <c r="AW4606" s="53"/>
      <c r="AX4606" s="53"/>
      <c r="AY4606" s="53"/>
    </row>
    <row r="4607" spans="18:51">
      <c r="R4607" s="55"/>
      <c r="S4607" s="53"/>
      <c r="T4607" s="53"/>
      <c r="U4607" s="53"/>
      <c r="V4607" s="53"/>
      <c r="W4607" s="53"/>
      <c r="X4607" s="54"/>
      <c r="Y4607" s="54"/>
      <c r="Z4607" s="54"/>
      <c r="AA4607" s="54"/>
      <c r="AB4607" s="54"/>
      <c r="AC4607" s="54"/>
      <c r="AD4607" s="54"/>
      <c r="AE4607" s="54"/>
      <c r="AF4607" s="53"/>
      <c r="AG4607" s="54"/>
      <c r="AH4607" s="54"/>
      <c r="AI4607" s="54"/>
      <c r="AJ4607" s="53"/>
      <c r="AK4607" s="53"/>
      <c r="AL4607" s="53"/>
      <c r="AM4607" s="53"/>
      <c r="AN4607" s="53"/>
      <c r="AO4607" s="53"/>
      <c r="AP4607" s="53"/>
      <c r="AQ4607" s="53"/>
      <c r="AR4607" s="53"/>
      <c r="AS4607" s="53"/>
      <c r="AT4607" s="53"/>
      <c r="AU4607" s="53"/>
      <c r="AV4607" s="53"/>
      <c r="AW4607" s="53"/>
      <c r="AX4607" s="53"/>
      <c r="AY4607" s="53"/>
    </row>
    <row r="4608" spans="18:51">
      <c r="R4608" s="55"/>
      <c r="S4608" s="53"/>
      <c r="T4608" s="53"/>
      <c r="U4608" s="53"/>
      <c r="V4608" s="53"/>
      <c r="W4608" s="53"/>
      <c r="X4608" s="54"/>
      <c r="Y4608" s="54"/>
      <c r="Z4608" s="54"/>
      <c r="AA4608" s="54"/>
      <c r="AB4608" s="54"/>
      <c r="AC4608" s="54"/>
      <c r="AD4608" s="54"/>
      <c r="AE4608" s="54"/>
      <c r="AF4608" s="53"/>
      <c r="AG4608" s="54"/>
      <c r="AH4608" s="54"/>
      <c r="AI4608" s="54"/>
      <c r="AJ4608" s="53"/>
      <c r="AK4608" s="53"/>
      <c r="AL4608" s="53"/>
      <c r="AM4608" s="53"/>
      <c r="AN4608" s="53"/>
      <c r="AO4608" s="53"/>
      <c r="AP4608" s="53"/>
      <c r="AQ4608" s="53"/>
      <c r="AR4608" s="53"/>
      <c r="AS4608" s="53"/>
      <c r="AT4608" s="53"/>
      <c r="AU4608" s="53"/>
      <c r="AV4608" s="53"/>
      <c r="AW4608" s="53"/>
      <c r="AX4608" s="53"/>
      <c r="AY4608" s="53"/>
    </row>
    <row r="4609" spans="18:51">
      <c r="R4609" s="55"/>
      <c r="S4609" s="53"/>
      <c r="T4609" s="53"/>
      <c r="U4609" s="53"/>
      <c r="V4609" s="53"/>
      <c r="W4609" s="53"/>
      <c r="X4609" s="54"/>
      <c r="Y4609" s="54"/>
      <c r="Z4609" s="54"/>
      <c r="AA4609" s="54"/>
      <c r="AB4609" s="54"/>
      <c r="AC4609" s="54"/>
      <c r="AD4609" s="54"/>
      <c r="AE4609" s="54"/>
      <c r="AF4609" s="53"/>
      <c r="AG4609" s="54"/>
      <c r="AH4609" s="54"/>
      <c r="AI4609" s="54"/>
      <c r="AJ4609" s="53"/>
      <c r="AK4609" s="53"/>
      <c r="AL4609" s="53"/>
      <c r="AM4609" s="53"/>
      <c r="AN4609" s="53"/>
      <c r="AO4609" s="53"/>
      <c r="AP4609" s="53"/>
      <c r="AQ4609" s="53"/>
      <c r="AR4609" s="53"/>
      <c r="AS4609" s="53"/>
      <c r="AT4609" s="53"/>
      <c r="AU4609" s="53"/>
      <c r="AV4609" s="53"/>
      <c r="AW4609" s="53"/>
      <c r="AX4609" s="53"/>
      <c r="AY4609" s="53"/>
    </row>
    <row r="4610" spans="18:51">
      <c r="R4610" s="55"/>
      <c r="S4610" s="53"/>
      <c r="T4610" s="53"/>
      <c r="U4610" s="53"/>
      <c r="V4610" s="53"/>
      <c r="W4610" s="53"/>
      <c r="X4610" s="54"/>
      <c r="Y4610" s="54"/>
      <c r="Z4610" s="54"/>
      <c r="AA4610" s="54"/>
      <c r="AB4610" s="54"/>
      <c r="AC4610" s="54"/>
      <c r="AD4610" s="54"/>
      <c r="AE4610" s="54"/>
      <c r="AF4610" s="53"/>
      <c r="AG4610" s="54"/>
      <c r="AH4610" s="54"/>
      <c r="AI4610" s="54"/>
      <c r="AJ4610" s="53"/>
      <c r="AK4610" s="53"/>
      <c r="AL4610" s="53"/>
      <c r="AM4610" s="53"/>
      <c r="AN4610" s="53"/>
      <c r="AO4610" s="53"/>
      <c r="AP4610" s="53"/>
      <c r="AQ4610" s="53"/>
      <c r="AR4610" s="53"/>
      <c r="AS4610" s="53"/>
      <c r="AT4610" s="53"/>
      <c r="AU4610" s="53"/>
      <c r="AV4610" s="53"/>
      <c r="AW4610" s="53"/>
      <c r="AX4610" s="53"/>
      <c r="AY4610" s="53"/>
    </row>
    <row r="4611" spans="18:51">
      <c r="R4611" s="55"/>
      <c r="S4611" s="53"/>
      <c r="T4611" s="53"/>
      <c r="U4611" s="53"/>
      <c r="V4611" s="53"/>
      <c r="W4611" s="53"/>
      <c r="X4611" s="54"/>
      <c r="Y4611" s="54"/>
      <c r="Z4611" s="54"/>
      <c r="AA4611" s="54"/>
      <c r="AB4611" s="54"/>
      <c r="AC4611" s="54"/>
      <c r="AD4611" s="54"/>
      <c r="AE4611" s="54"/>
      <c r="AF4611" s="53"/>
      <c r="AG4611" s="54"/>
      <c r="AH4611" s="54"/>
      <c r="AI4611" s="54"/>
      <c r="AJ4611" s="53"/>
      <c r="AK4611" s="53"/>
      <c r="AL4611" s="53"/>
      <c r="AM4611" s="53"/>
      <c r="AN4611" s="53"/>
      <c r="AO4611" s="53"/>
      <c r="AP4611" s="53"/>
      <c r="AQ4611" s="53"/>
      <c r="AR4611" s="53"/>
      <c r="AS4611" s="53"/>
      <c r="AT4611" s="53"/>
      <c r="AU4611" s="53"/>
      <c r="AV4611" s="53"/>
      <c r="AW4611" s="53"/>
      <c r="AX4611" s="53"/>
      <c r="AY4611" s="53"/>
    </row>
    <row r="4612" spans="18:51">
      <c r="R4612" s="55"/>
      <c r="S4612" s="53"/>
      <c r="T4612" s="53"/>
      <c r="U4612" s="53"/>
      <c r="V4612" s="53"/>
      <c r="W4612" s="53"/>
      <c r="X4612" s="54"/>
      <c r="Y4612" s="54"/>
      <c r="Z4612" s="54"/>
      <c r="AA4612" s="54"/>
      <c r="AB4612" s="54"/>
      <c r="AC4612" s="54"/>
      <c r="AD4612" s="54"/>
      <c r="AE4612" s="54"/>
      <c r="AF4612" s="53"/>
      <c r="AG4612" s="54"/>
      <c r="AH4612" s="54"/>
      <c r="AI4612" s="54"/>
      <c r="AJ4612" s="53"/>
      <c r="AK4612" s="53"/>
      <c r="AL4612" s="53"/>
      <c r="AM4612" s="53"/>
      <c r="AN4612" s="53"/>
      <c r="AO4612" s="53"/>
      <c r="AP4612" s="53"/>
      <c r="AQ4612" s="53"/>
      <c r="AR4612" s="53"/>
      <c r="AS4612" s="53"/>
      <c r="AT4612" s="53"/>
      <c r="AU4612" s="53"/>
      <c r="AV4612" s="53"/>
      <c r="AW4612" s="53"/>
      <c r="AX4612" s="53"/>
      <c r="AY4612" s="53"/>
    </row>
    <row r="4613" spans="18:51">
      <c r="R4613" s="55"/>
      <c r="S4613" s="53"/>
      <c r="T4613" s="53"/>
      <c r="U4613" s="53"/>
      <c r="V4613" s="53"/>
      <c r="W4613" s="53"/>
      <c r="X4613" s="54"/>
      <c r="Y4613" s="54"/>
      <c r="Z4613" s="54"/>
      <c r="AA4613" s="54"/>
      <c r="AB4613" s="54"/>
      <c r="AC4613" s="54"/>
      <c r="AD4613" s="54"/>
      <c r="AE4613" s="54"/>
      <c r="AF4613" s="53"/>
      <c r="AG4613" s="54"/>
      <c r="AH4613" s="54"/>
      <c r="AI4613" s="54"/>
      <c r="AJ4613" s="53"/>
      <c r="AK4613" s="53"/>
      <c r="AL4613" s="53"/>
      <c r="AM4613" s="53"/>
      <c r="AN4613" s="53"/>
      <c r="AO4613" s="53"/>
      <c r="AP4613" s="53"/>
      <c r="AQ4613" s="53"/>
      <c r="AR4613" s="53"/>
      <c r="AS4613" s="53"/>
      <c r="AT4613" s="53"/>
      <c r="AU4613" s="53"/>
      <c r="AV4613" s="53"/>
      <c r="AW4613" s="53"/>
      <c r="AX4613" s="53"/>
      <c r="AY4613" s="53"/>
    </row>
    <row r="4614" spans="18:51">
      <c r="R4614" s="55"/>
      <c r="S4614" s="53"/>
      <c r="T4614" s="53"/>
      <c r="U4614" s="53"/>
      <c r="V4614" s="53"/>
      <c r="W4614" s="53"/>
      <c r="X4614" s="54"/>
      <c r="Y4614" s="54"/>
      <c r="Z4614" s="54"/>
      <c r="AA4614" s="54"/>
      <c r="AB4614" s="54"/>
      <c r="AC4614" s="54"/>
      <c r="AD4614" s="54"/>
      <c r="AE4614" s="54"/>
      <c r="AF4614" s="53"/>
      <c r="AG4614" s="54"/>
      <c r="AH4614" s="54"/>
      <c r="AI4614" s="54"/>
      <c r="AJ4614" s="53"/>
      <c r="AK4614" s="53"/>
      <c r="AL4614" s="53"/>
      <c r="AM4614" s="53"/>
      <c r="AN4614" s="53"/>
      <c r="AO4614" s="53"/>
      <c r="AP4614" s="53"/>
      <c r="AQ4614" s="53"/>
      <c r="AR4614" s="53"/>
      <c r="AS4614" s="53"/>
      <c r="AT4614" s="53"/>
      <c r="AU4614" s="53"/>
      <c r="AV4614" s="53"/>
      <c r="AW4614" s="53"/>
      <c r="AX4614" s="53"/>
      <c r="AY4614" s="53"/>
    </row>
    <row r="4615" spans="18:51">
      <c r="R4615" s="55"/>
      <c r="S4615" s="53"/>
      <c r="T4615" s="53"/>
      <c r="U4615" s="53"/>
      <c r="V4615" s="53"/>
      <c r="W4615" s="53"/>
      <c r="X4615" s="54"/>
      <c r="Y4615" s="54"/>
      <c r="Z4615" s="54"/>
      <c r="AA4615" s="54"/>
      <c r="AB4615" s="54"/>
      <c r="AC4615" s="54"/>
      <c r="AD4615" s="54"/>
      <c r="AE4615" s="54"/>
      <c r="AF4615" s="53"/>
      <c r="AG4615" s="54"/>
      <c r="AH4615" s="54"/>
      <c r="AI4615" s="54"/>
      <c r="AJ4615" s="53"/>
      <c r="AK4615" s="53"/>
      <c r="AL4615" s="53"/>
      <c r="AM4615" s="53"/>
      <c r="AN4615" s="53"/>
      <c r="AO4615" s="53"/>
      <c r="AP4615" s="53"/>
      <c r="AQ4615" s="53"/>
      <c r="AR4615" s="53"/>
      <c r="AS4615" s="53"/>
      <c r="AT4615" s="53"/>
      <c r="AU4615" s="53"/>
      <c r="AV4615" s="53"/>
      <c r="AW4615" s="53"/>
      <c r="AX4615" s="53"/>
      <c r="AY4615" s="53"/>
    </row>
    <row r="4616" spans="18:51">
      <c r="R4616" s="55"/>
      <c r="S4616" s="53"/>
      <c r="T4616" s="53"/>
      <c r="U4616" s="53"/>
      <c r="V4616" s="53"/>
      <c r="W4616" s="53"/>
      <c r="X4616" s="54"/>
      <c r="Y4616" s="54"/>
      <c r="Z4616" s="54"/>
      <c r="AA4616" s="54"/>
      <c r="AB4616" s="54"/>
      <c r="AC4616" s="54"/>
      <c r="AD4616" s="54"/>
      <c r="AE4616" s="54"/>
      <c r="AF4616" s="53"/>
      <c r="AG4616" s="54"/>
      <c r="AH4616" s="54"/>
      <c r="AI4616" s="54"/>
      <c r="AJ4616" s="53"/>
      <c r="AK4616" s="53"/>
      <c r="AL4616" s="53"/>
      <c r="AM4616" s="53"/>
      <c r="AN4616" s="53"/>
      <c r="AO4616" s="53"/>
      <c r="AP4616" s="53"/>
      <c r="AQ4616" s="53"/>
      <c r="AR4616" s="53"/>
      <c r="AS4616" s="53"/>
      <c r="AT4616" s="53"/>
      <c r="AU4616" s="53"/>
      <c r="AV4616" s="53"/>
      <c r="AW4616" s="53"/>
      <c r="AX4616" s="53"/>
      <c r="AY4616" s="53"/>
    </row>
    <row r="4617" spans="18:51">
      <c r="R4617" s="55"/>
      <c r="S4617" s="53"/>
      <c r="T4617" s="53"/>
      <c r="U4617" s="53"/>
      <c r="V4617" s="53"/>
      <c r="W4617" s="53"/>
      <c r="X4617" s="54"/>
      <c r="Y4617" s="54"/>
      <c r="Z4617" s="54"/>
      <c r="AA4617" s="54"/>
      <c r="AB4617" s="54"/>
      <c r="AC4617" s="54"/>
      <c r="AD4617" s="54"/>
      <c r="AE4617" s="54"/>
      <c r="AF4617" s="53"/>
      <c r="AG4617" s="54"/>
      <c r="AH4617" s="54"/>
      <c r="AI4617" s="54"/>
      <c r="AJ4617" s="53"/>
      <c r="AK4617" s="53"/>
      <c r="AL4617" s="53"/>
      <c r="AM4617" s="53"/>
      <c r="AN4617" s="53"/>
      <c r="AO4617" s="53"/>
      <c r="AP4617" s="53"/>
      <c r="AQ4617" s="53"/>
      <c r="AR4617" s="53"/>
      <c r="AS4617" s="53"/>
      <c r="AT4617" s="53"/>
      <c r="AU4617" s="53"/>
      <c r="AV4617" s="53"/>
      <c r="AW4617" s="53"/>
      <c r="AX4617" s="53"/>
      <c r="AY4617" s="53"/>
    </row>
    <row r="4618" spans="18:51">
      <c r="R4618" s="55"/>
      <c r="S4618" s="53"/>
      <c r="T4618" s="53"/>
      <c r="U4618" s="53"/>
      <c r="V4618" s="53"/>
      <c r="W4618" s="53"/>
      <c r="X4618" s="54"/>
      <c r="Y4618" s="54"/>
      <c r="Z4618" s="54"/>
      <c r="AA4618" s="54"/>
      <c r="AB4618" s="54"/>
      <c r="AC4618" s="54"/>
      <c r="AD4618" s="54"/>
      <c r="AE4618" s="54"/>
      <c r="AF4618" s="53"/>
      <c r="AG4618" s="54"/>
      <c r="AH4618" s="54"/>
      <c r="AI4618" s="54"/>
      <c r="AJ4618" s="53"/>
      <c r="AK4618" s="53"/>
      <c r="AL4618" s="53"/>
      <c r="AM4618" s="53"/>
      <c r="AN4618" s="53"/>
      <c r="AO4618" s="53"/>
      <c r="AP4618" s="53"/>
      <c r="AQ4618" s="53"/>
      <c r="AR4618" s="53"/>
      <c r="AS4618" s="53"/>
      <c r="AT4618" s="53"/>
      <c r="AU4618" s="53"/>
      <c r="AV4618" s="53"/>
      <c r="AW4618" s="53"/>
      <c r="AX4618" s="53"/>
      <c r="AY4618" s="53"/>
    </row>
    <row r="4619" spans="18:51">
      <c r="R4619" s="55"/>
      <c r="S4619" s="53"/>
      <c r="T4619" s="53"/>
      <c r="U4619" s="53"/>
      <c r="V4619" s="53"/>
      <c r="W4619" s="53"/>
      <c r="X4619" s="54"/>
      <c r="Y4619" s="54"/>
      <c r="Z4619" s="54"/>
      <c r="AA4619" s="54"/>
      <c r="AB4619" s="54"/>
      <c r="AC4619" s="54"/>
      <c r="AD4619" s="54"/>
      <c r="AE4619" s="54"/>
      <c r="AF4619" s="53"/>
      <c r="AG4619" s="54"/>
      <c r="AH4619" s="54"/>
      <c r="AI4619" s="54"/>
      <c r="AJ4619" s="53"/>
      <c r="AK4619" s="53"/>
      <c r="AL4619" s="53"/>
      <c r="AM4619" s="53"/>
      <c r="AN4619" s="53"/>
      <c r="AO4619" s="53"/>
      <c r="AP4619" s="53"/>
      <c r="AQ4619" s="53"/>
      <c r="AR4619" s="53"/>
      <c r="AS4619" s="53"/>
      <c r="AT4619" s="53"/>
      <c r="AU4619" s="53"/>
      <c r="AV4619" s="53"/>
      <c r="AW4619" s="53"/>
      <c r="AX4619" s="53"/>
      <c r="AY4619" s="53"/>
    </row>
    <row r="4620" spans="18:51">
      <c r="R4620" s="55"/>
      <c r="S4620" s="53"/>
      <c r="T4620" s="53"/>
      <c r="U4620" s="53"/>
      <c r="V4620" s="53"/>
      <c r="W4620" s="53"/>
      <c r="X4620" s="54"/>
      <c r="Y4620" s="54"/>
      <c r="Z4620" s="54"/>
      <c r="AA4620" s="54"/>
      <c r="AB4620" s="54"/>
      <c r="AC4620" s="54"/>
      <c r="AD4620" s="54"/>
      <c r="AE4620" s="54"/>
      <c r="AF4620" s="53"/>
      <c r="AG4620" s="54"/>
      <c r="AH4620" s="54"/>
      <c r="AI4620" s="54"/>
      <c r="AJ4620" s="53"/>
      <c r="AK4620" s="53"/>
      <c r="AL4620" s="53"/>
      <c r="AM4620" s="53"/>
      <c r="AN4620" s="53"/>
      <c r="AO4620" s="53"/>
      <c r="AP4620" s="53"/>
      <c r="AQ4620" s="53"/>
      <c r="AR4620" s="53"/>
      <c r="AS4620" s="53"/>
      <c r="AT4620" s="53"/>
      <c r="AU4620" s="53"/>
      <c r="AV4620" s="53"/>
      <c r="AW4620" s="53"/>
      <c r="AX4620" s="53"/>
      <c r="AY4620" s="53"/>
    </row>
    <row r="4621" spans="18:51">
      <c r="R4621" s="55"/>
      <c r="S4621" s="53"/>
      <c r="T4621" s="53"/>
      <c r="U4621" s="53"/>
      <c r="V4621" s="53"/>
      <c r="W4621" s="53"/>
      <c r="X4621" s="54"/>
      <c r="Y4621" s="54"/>
      <c r="Z4621" s="54"/>
      <c r="AA4621" s="54"/>
      <c r="AB4621" s="54"/>
      <c r="AC4621" s="54"/>
      <c r="AD4621" s="54"/>
      <c r="AE4621" s="54"/>
      <c r="AF4621" s="53"/>
      <c r="AG4621" s="54"/>
      <c r="AH4621" s="54"/>
      <c r="AI4621" s="54"/>
      <c r="AJ4621" s="53"/>
      <c r="AK4621" s="53"/>
      <c r="AL4621" s="53"/>
      <c r="AM4621" s="53"/>
      <c r="AN4621" s="53"/>
      <c r="AO4621" s="53"/>
      <c r="AP4621" s="53"/>
      <c r="AQ4621" s="53"/>
      <c r="AR4621" s="53"/>
      <c r="AS4621" s="53"/>
      <c r="AT4621" s="53"/>
      <c r="AU4621" s="53"/>
      <c r="AV4621" s="53"/>
      <c r="AW4621" s="53"/>
      <c r="AX4621" s="53"/>
      <c r="AY4621" s="53"/>
    </row>
    <row r="4622" spans="18:51">
      <c r="R4622" s="55"/>
      <c r="S4622" s="53"/>
      <c r="T4622" s="53"/>
      <c r="U4622" s="53"/>
      <c r="V4622" s="53"/>
      <c r="W4622" s="53"/>
      <c r="X4622" s="54"/>
      <c r="Y4622" s="54"/>
      <c r="Z4622" s="54"/>
      <c r="AA4622" s="54"/>
      <c r="AB4622" s="54"/>
      <c r="AC4622" s="54"/>
      <c r="AD4622" s="54"/>
      <c r="AE4622" s="54"/>
      <c r="AF4622" s="53"/>
      <c r="AG4622" s="54"/>
      <c r="AH4622" s="54"/>
      <c r="AI4622" s="54"/>
      <c r="AJ4622" s="53"/>
      <c r="AK4622" s="53"/>
      <c r="AL4622" s="53"/>
      <c r="AM4622" s="53"/>
      <c r="AN4622" s="53"/>
      <c r="AO4622" s="53"/>
      <c r="AP4622" s="53"/>
      <c r="AQ4622" s="53"/>
      <c r="AR4622" s="53"/>
      <c r="AS4622" s="53"/>
      <c r="AT4622" s="53"/>
      <c r="AU4622" s="53"/>
      <c r="AV4622" s="53"/>
      <c r="AW4622" s="53"/>
      <c r="AX4622" s="53"/>
      <c r="AY4622" s="53"/>
    </row>
    <row r="4623" spans="18:51">
      <c r="R4623" s="55"/>
      <c r="S4623" s="53"/>
      <c r="T4623" s="53"/>
      <c r="U4623" s="53"/>
      <c r="V4623" s="53"/>
      <c r="W4623" s="53"/>
      <c r="X4623" s="54"/>
      <c r="Y4623" s="54"/>
      <c r="Z4623" s="54"/>
      <c r="AA4623" s="54"/>
      <c r="AB4623" s="54"/>
      <c r="AC4623" s="54"/>
      <c r="AD4623" s="54"/>
      <c r="AE4623" s="54"/>
      <c r="AF4623" s="53"/>
      <c r="AG4623" s="54"/>
      <c r="AH4623" s="54"/>
      <c r="AI4623" s="54"/>
      <c r="AJ4623" s="53"/>
      <c r="AK4623" s="53"/>
      <c r="AL4623" s="53"/>
      <c r="AM4623" s="53"/>
      <c r="AN4623" s="53"/>
      <c r="AO4623" s="53"/>
      <c r="AP4623" s="53"/>
      <c r="AQ4623" s="53"/>
      <c r="AR4623" s="53"/>
      <c r="AS4623" s="53"/>
      <c r="AT4623" s="53"/>
      <c r="AU4623" s="53"/>
      <c r="AV4623" s="53"/>
      <c r="AW4623" s="53"/>
      <c r="AX4623" s="53"/>
      <c r="AY4623" s="53"/>
    </row>
    <row r="4624" spans="18:51">
      <c r="R4624" s="55"/>
      <c r="S4624" s="53"/>
      <c r="T4624" s="53"/>
      <c r="U4624" s="53"/>
      <c r="V4624" s="53"/>
      <c r="W4624" s="53"/>
      <c r="X4624" s="54"/>
      <c r="Y4624" s="54"/>
      <c r="Z4624" s="54"/>
      <c r="AA4624" s="54"/>
      <c r="AB4624" s="54"/>
      <c r="AC4624" s="54"/>
      <c r="AD4624" s="54"/>
      <c r="AE4624" s="54"/>
      <c r="AF4624" s="53"/>
      <c r="AG4624" s="54"/>
      <c r="AH4624" s="54"/>
      <c r="AI4624" s="54"/>
      <c r="AJ4624" s="53"/>
      <c r="AK4624" s="53"/>
      <c r="AL4624" s="53"/>
      <c r="AM4624" s="53"/>
      <c r="AN4624" s="53"/>
      <c r="AO4624" s="53"/>
      <c r="AP4624" s="53"/>
      <c r="AQ4624" s="53"/>
      <c r="AR4624" s="53"/>
      <c r="AS4624" s="53"/>
      <c r="AT4624" s="53"/>
      <c r="AU4624" s="53"/>
      <c r="AV4624" s="53"/>
      <c r="AW4624" s="53"/>
      <c r="AX4624" s="53"/>
      <c r="AY4624" s="53"/>
    </row>
    <row r="4625" spans="18:51">
      <c r="R4625" s="55"/>
      <c r="S4625" s="53"/>
      <c r="T4625" s="53"/>
      <c r="U4625" s="53"/>
      <c r="V4625" s="53"/>
      <c r="W4625" s="53"/>
      <c r="X4625" s="54"/>
      <c r="Y4625" s="54"/>
      <c r="Z4625" s="54"/>
      <c r="AA4625" s="54"/>
      <c r="AB4625" s="54"/>
      <c r="AC4625" s="54"/>
      <c r="AD4625" s="54"/>
      <c r="AE4625" s="54"/>
      <c r="AF4625" s="53"/>
      <c r="AG4625" s="54"/>
      <c r="AH4625" s="54"/>
      <c r="AI4625" s="54"/>
      <c r="AJ4625" s="53"/>
      <c r="AK4625" s="53"/>
      <c r="AL4625" s="53"/>
      <c r="AM4625" s="53"/>
      <c r="AN4625" s="53"/>
      <c r="AO4625" s="53"/>
      <c r="AP4625" s="53"/>
      <c r="AQ4625" s="53"/>
      <c r="AR4625" s="53"/>
      <c r="AS4625" s="53"/>
      <c r="AT4625" s="53"/>
      <c r="AU4625" s="53"/>
      <c r="AV4625" s="53"/>
      <c r="AW4625" s="53"/>
      <c r="AX4625" s="53"/>
      <c r="AY4625" s="53"/>
    </row>
    <row r="4626" spans="18:51">
      <c r="R4626" s="55"/>
      <c r="S4626" s="53"/>
      <c r="T4626" s="53"/>
      <c r="U4626" s="53"/>
      <c r="V4626" s="53"/>
      <c r="W4626" s="53"/>
      <c r="X4626" s="54"/>
      <c r="Y4626" s="54"/>
      <c r="Z4626" s="54"/>
      <c r="AA4626" s="54"/>
      <c r="AB4626" s="54"/>
      <c r="AC4626" s="54"/>
      <c r="AD4626" s="54"/>
      <c r="AE4626" s="54"/>
      <c r="AF4626" s="53"/>
      <c r="AG4626" s="54"/>
      <c r="AH4626" s="54"/>
      <c r="AI4626" s="54"/>
      <c r="AJ4626" s="53"/>
      <c r="AK4626" s="53"/>
      <c r="AL4626" s="53"/>
      <c r="AM4626" s="53"/>
      <c r="AN4626" s="53"/>
      <c r="AO4626" s="53"/>
      <c r="AP4626" s="53"/>
      <c r="AQ4626" s="53"/>
      <c r="AR4626" s="53"/>
      <c r="AS4626" s="53"/>
      <c r="AT4626" s="53"/>
      <c r="AU4626" s="53"/>
      <c r="AV4626" s="53"/>
      <c r="AW4626" s="53"/>
      <c r="AX4626" s="53"/>
      <c r="AY4626" s="53"/>
    </row>
    <row r="4627" spans="18:51">
      <c r="R4627" s="55"/>
      <c r="S4627" s="53"/>
      <c r="T4627" s="53"/>
      <c r="U4627" s="53"/>
      <c r="V4627" s="53"/>
      <c r="W4627" s="53"/>
      <c r="X4627" s="54"/>
      <c r="Y4627" s="54"/>
      <c r="Z4627" s="54"/>
      <c r="AA4627" s="54"/>
      <c r="AB4627" s="54"/>
      <c r="AC4627" s="54"/>
      <c r="AD4627" s="54"/>
      <c r="AE4627" s="54"/>
      <c r="AF4627" s="53"/>
      <c r="AG4627" s="54"/>
      <c r="AH4627" s="54"/>
      <c r="AI4627" s="54"/>
      <c r="AJ4627" s="53"/>
      <c r="AK4627" s="53"/>
      <c r="AL4627" s="53"/>
      <c r="AM4627" s="53"/>
      <c r="AN4627" s="53"/>
      <c r="AO4627" s="53"/>
      <c r="AP4627" s="53"/>
      <c r="AQ4627" s="53"/>
      <c r="AR4627" s="53"/>
      <c r="AS4627" s="53"/>
      <c r="AT4627" s="53"/>
      <c r="AU4627" s="53"/>
      <c r="AV4627" s="53"/>
      <c r="AW4627" s="53"/>
      <c r="AX4627" s="53"/>
      <c r="AY4627" s="53"/>
    </row>
    <row r="4628" spans="18:51">
      <c r="R4628" s="55"/>
      <c r="S4628" s="53"/>
      <c r="T4628" s="53"/>
      <c r="U4628" s="53"/>
      <c r="V4628" s="53"/>
      <c r="W4628" s="53"/>
      <c r="X4628" s="54"/>
      <c r="Y4628" s="54"/>
      <c r="Z4628" s="54"/>
      <c r="AA4628" s="54"/>
      <c r="AB4628" s="54"/>
      <c r="AC4628" s="54"/>
      <c r="AD4628" s="54"/>
      <c r="AE4628" s="54"/>
      <c r="AF4628" s="53"/>
      <c r="AG4628" s="54"/>
      <c r="AH4628" s="54"/>
      <c r="AI4628" s="54"/>
      <c r="AJ4628" s="53"/>
      <c r="AK4628" s="53"/>
      <c r="AL4628" s="53"/>
      <c r="AM4628" s="53"/>
      <c r="AN4628" s="53"/>
      <c r="AO4628" s="53"/>
      <c r="AP4628" s="53"/>
      <c r="AQ4628" s="53"/>
      <c r="AR4628" s="53"/>
      <c r="AS4628" s="53"/>
      <c r="AT4628" s="53"/>
      <c r="AU4628" s="53"/>
      <c r="AV4628" s="53"/>
      <c r="AW4628" s="53"/>
      <c r="AX4628" s="53"/>
      <c r="AY4628" s="53"/>
    </row>
    <row r="4629" spans="18:51">
      <c r="R4629" s="55"/>
      <c r="S4629" s="53"/>
      <c r="T4629" s="53"/>
      <c r="U4629" s="53"/>
      <c r="V4629" s="53"/>
      <c r="W4629" s="53"/>
      <c r="X4629" s="54"/>
      <c r="Y4629" s="54"/>
      <c r="Z4629" s="54"/>
      <c r="AA4629" s="54"/>
      <c r="AB4629" s="54"/>
      <c r="AC4629" s="54"/>
      <c r="AD4629" s="54"/>
      <c r="AE4629" s="54"/>
      <c r="AF4629" s="53"/>
      <c r="AG4629" s="54"/>
      <c r="AH4629" s="54"/>
      <c r="AI4629" s="54"/>
      <c r="AJ4629" s="53"/>
      <c r="AK4629" s="53"/>
      <c r="AL4629" s="53"/>
      <c r="AM4629" s="53"/>
      <c r="AN4629" s="53"/>
      <c r="AO4629" s="53"/>
      <c r="AP4629" s="53"/>
      <c r="AQ4629" s="53"/>
      <c r="AR4629" s="53"/>
      <c r="AS4629" s="53"/>
      <c r="AT4629" s="53"/>
      <c r="AU4629" s="53"/>
      <c r="AV4629" s="53"/>
      <c r="AW4629" s="53"/>
      <c r="AX4629" s="53"/>
      <c r="AY4629" s="53"/>
    </row>
    <row r="4630" spans="18:51">
      <c r="R4630" s="55"/>
      <c r="S4630" s="53"/>
      <c r="T4630" s="53"/>
      <c r="U4630" s="53"/>
      <c r="V4630" s="53"/>
      <c r="W4630" s="53"/>
      <c r="X4630" s="54"/>
      <c r="Y4630" s="54"/>
      <c r="Z4630" s="54"/>
      <c r="AA4630" s="54"/>
      <c r="AB4630" s="54"/>
      <c r="AC4630" s="54"/>
      <c r="AD4630" s="54"/>
      <c r="AE4630" s="54"/>
      <c r="AF4630" s="53"/>
      <c r="AG4630" s="54"/>
      <c r="AH4630" s="54"/>
      <c r="AI4630" s="54"/>
      <c r="AJ4630" s="53"/>
      <c r="AK4630" s="53"/>
      <c r="AL4630" s="53"/>
      <c r="AM4630" s="53"/>
      <c r="AN4630" s="53"/>
      <c r="AO4630" s="53"/>
      <c r="AP4630" s="53"/>
      <c r="AQ4630" s="53"/>
      <c r="AR4630" s="53"/>
      <c r="AS4630" s="53"/>
      <c r="AT4630" s="53"/>
      <c r="AU4630" s="53"/>
      <c r="AV4630" s="53"/>
      <c r="AW4630" s="53"/>
      <c r="AX4630" s="53"/>
      <c r="AY4630" s="53"/>
    </row>
    <row r="4631" spans="18:51">
      <c r="R4631" s="55"/>
      <c r="S4631" s="53"/>
      <c r="T4631" s="53"/>
      <c r="U4631" s="53"/>
      <c r="V4631" s="53"/>
      <c r="W4631" s="53"/>
      <c r="X4631" s="54"/>
      <c r="Y4631" s="54"/>
      <c r="Z4631" s="54"/>
      <c r="AA4631" s="54"/>
      <c r="AB4631" s="54"/>
      <c r="AC4631" s="54"/>
      <c r="AD4631" s="54"/>
      <c r="AE4631" s="54"/>
      <c r="AF4631" s="53"/>
      <c r="AG4631" s="54"/>
      <c r="AH4631" s="54"/>
      <c r="AI4631" s="54"/>
      <c r="AJ4631" s="53"/>
      <c r="AK4631" s="53"/>
      <c r="AL4631" s="53"/>
      <c r="AM4631" s="53"/>
      <c r="AN4631" s="53"/>
      <c r="AO4631" s="53"/>
      <c r="AP4631" s="53"/>
      <c r="AQ4631" s="53"/>
      <c r="AR4631" s="53"/>
      <c r="AS4631" s="53"/>
      <c r="AT4631" s="53"/>
      <c r="AU4631" s="53"/>
      <c r="AV4631" s="53"/>
      <c r="AW4631" s="53"/>
      <c r="AX4631" s="53"/>
      <c r="AY4631" s="53"/>
    </row>
    <row r="4632" spans="18:51">
      <c r="R4632" s="55"/>
      <c r="S4632" s="53"/>
      <c r="T4632" s="53"/>
      <c r="U4632" s="53"/>
      <c r="V4632" s="53"/>
      <c r="W4632" s="53"/>
      <c r="X4632" s="54"/>
      <c r="Y4632" s="54"/>
      <c r="Z4632" s="54"/>
      <c r="AA4632" s="54"/>
      <c r="AB4632" s="54"/>
      <c r="AC4632" s="54"/>
      <c r="AD4632" s="54"/>
      <c r="AE4632" s="54"/>
      <c r="AF4632" s="53"/>
      <c r="AG4632" s="54"/>
      <c r="AH4632" s="54"/>
      <c r="AI4632" s="54"/>
      <c r="AJ4632" s="53"/>
      <c r="AK4632" s="53"/>
      <c r="AL4632" s="53"/>
      <c r="AM4632" s="53"/>
      <c r="AN4632" s="53"/>
      <c r="AO4632" s="53"/>
      <c r="AP4632" s="53"/>
      <c r="AQ4632" s="53"/>
      <c r="AR4632" s="53"/>
      <c r="AS4632" s="53"/>
      <c r="AT4632" s="53"/>
      <c r="AU4632" s="53"/>
      <c r="AV4632" s="53"/>
      <c r="AW4632" s="53"/>
      <c r="AX4632" s="53"/>
      <c r="AY4632" s="53"/>
    </row>
    <row r="4633" spans="18:51">
      <c r="R4633" s="55"/>
      <c r="S4633" s="53"/>
      <c r="T4633" s="53"/>
      <c r="U4633" s="53"/>
      <c r="V4633" s="53"/>
      <c r="W4633" s="53"/>
      <c r="X4633" s="54"/>
      <c r="Y4633" s="54"/>
      <c r="Z4633" s="54"/>
      <c r="AA4633" s="54"/>
      <c r="AB4633" s="54"/>
      <c r="AC4633" s="54"/>
      <c r="AD4633" s="54"/>
      <c r="AE4633" s="54"/>
      <c r="AF4633" s="53"/>
      <c r="AG4633" s="54"/>
      <c r="AH4633" s="54"/>
      <c r="AI4633" s="54"/>
      <c r="AJ4633" s="53"/>
      <c r="AK4633" s="53"/>
      <c r="AL4633" s="53"/>
      <c r="AM4633" s="53"/>
      <c r="AN4633" s="53"/>
      <c r="AO4633" s="53"/>
      <c r="AP4633" s="53"/>
      <c r="AQ4633" s="53"/>
      <c r="AR4633" s="53"/>
      <c r="AS4633" s="53"/>
      <c r="AT4633" s="53"/>
      <c r="AU4633" s="53"/>
      <c r="AV4633" s="53"/>
      <c r="AW4633" s="53"/>
      <c r="AX4633" s="53"/>
      <c r="AY4633" s="53"/>
    </row>
    <row r="4634" spans="18:51">
      <c r="R4634" s="55"/>
      <c r="S4634" s="53"/>
      <c r="T4634" s="53"/>
      <c r="U4634" s="53"/>
      <c r="V4634" s="53"/>
      <c r="W4634" s="53"/>
      <c r="X4634" s="54"/>
      <c r="Y4634" s="54"/>
      <c r="Z4634" s="54"/>
      <c r="AA4634" s="54"/>
      <c r="AB4634" s="54"/>
      <c r="AC4634" s="54"/>
      <c r="AD4634" s="54"/>
      <c r="AE4634" s="54"/>
      <c r="AF4634" s="53"/>
      <c r="AG4634" s="54"/>
      <c r="AH4634" s="54"/>
      <c r="AI4634" s="54"/>
      <c r="AJ4634" s="53"/>
      <c r="AK4634" s="53"/>
      <c r="AL4634" s="53"/>
      <c r="AM4634" s="53"/>
      <c r="AN4634" s="53"/>
      <c r="AO4634" s="53"/>
      <c r="AP4634" s="53"/>
      <c r="AQ4634" s="53"/>
      <c r="AR4634" s="53"/>
      <c r="AS4634" s="53"/>
      <c r="AT4634" s="53"/>
      <c r="AU4634" s="53"/>
      <c r="AV4634" s="53"/>
      <c r="AW4634" s="53"/>
      <c r="AX4634" s="53"/>
      <c r="AY4634" s="53"/>
    </row>
    <row r="4635" spans="18:51">
      <c r="R4635" s="55"/>
      <c r="S4635" s="53"/>
      <c r="T4635" s="53"/>
      <c r="U4635" s="53"/>
      <c r="V4635" s="53"/>
      <c r="W4635" s="53"/>
      <c r="X4635" s="54"/>
      <c r="Y4635" s="54"/>
      <c r="Z4635" s="54"/>
      <c r="AA4635" s="54"/>
      <c r="AB4635" s="54"/>
      <c r="AC4635" s="54"/>
      <c r="AD4635" s="54"/>
      <c r="AE4635" s="54"/>
      <c r="AF4635" s="53"/>
      <c r="AG4635" s="54"/>
      <c r="AH4635" s="54"/>
      <c r="AI4635" s="54"/>
      <c r="AJ4635" s="53"/>
      <c r="AK4635" s="53"/>
      <c r="AL4635" s="53"/>
      <c r="AM4635" s="53"/>
      <c r="AN4635" s="53"/>
      <c r="AO4635" s="53"/>
      <c r="AP4635" s="53"/>
      <c r="AQ4635" s="53"/>
      <c r="AR4635" s="53"/>
      <c r="AS4635" s="53"/>
      <c r="AT4635" s="53"/>
      <c r="AU4635" s="53"/>
      <c r="AV4635" s="53"/>
      <c r="AW4635" s="53"/>
      <c r="AX4635" s="53"/>
      <c r="AY4635" s="53"/>
    </row>
    <row r="4636" spans="18:51">
      <c r="R4636" s="55"/>
      <c r="S4636" s="53"/>
      <c r="T4636" s="53"/>
      <c r="U4636" s="53"/>
      <c r="V4636" s="53"/>
      <c r="W4636" s="53"/>
      <c r="X4636" s="54"/>
      <c r="Y4636" s="54"/>
      <c r="Z4636" s="54"/>
      <c r="AA4636" s="54"/>
      <c r="AB4636" s="54"/>
      <c r="AC4636" s="54"/>
      <c r="AD4636" s="54"/>
      <c r="AE4636" s="54"/>
      <c r="AF4636" s="53"/>
      <c r="AG4636" s="54"/>
      <c r="AH4636" s="54"/>
      <c r="AI4636" s="54"/>
      <c r="AJ4636" s="53"/>
      <c r="AK4636" s="53"/>
      <c r="AL4636" s="53"/>
      <c r="AM4636" s="53"/>
      <c r="AN4636" s="53"/>
      <c r="AO4636" s="53"/>
      <c r="AP4636" s="53"/>
      <c r="AQ4636" s="53"/>
      <c r="AR4636" s="53"/>
      <c r="AS4636" s="53"/>
      <c r="AT4636" s="53"/>
      <c r="AU4636" s="53"/>
      <c r="AV4636" s="53"/>
      <c r="AW4636" s="53"/>
      <c r="AX4636" s="53"/>
      <c r="AY4636" s="53"/>
    </row>
    <row r="4637" spans="18:51">
      <c r="R4637" s="55"/>
      <c r="S4637" s="53"/>
      <c r="T4637" s="53"/>
      <c r="U4637" s="53"/>
      <c r="V4637" s="53"/>
      <c r="W4637" s="53"/>
      <c r="X4637" s="54"/>
      <c r="Y4637" s="54"/>
      <c r="Z4637" s="54"/>
      <c r="AA4637" s="54"/>
      <c r="AB4637" s="54"/>
      <c r="AC4637" s="54"/>
      <c r="AD4637" s="54"/>
      <c r="AE4637" s="54"/>
      <c r="AF4637" s="53"/>
      <c r="AG4637" s="54"/>
      <c r="AH4637" s="54"/>
      <c r="AI4637" s="54"/>
      <c r="AJ4637" s="53"/>
      <c r="AK4637" s="53"/>
      <c r="AL4637" s="53"/>
      <c r="AM4637" s="53"/>
      <c r="AN4637" s="53"/>
      <c r="AO4637" s="53"/>
      <c r="AP4637" s="53"/>
      <c r="AQ4637" s="53"/>
      <c r="AR4637" s="53"/>
      <c r="AS4637" s="53"/>
      <c r="AT4637" s="53"/>
      <c r="AU4637" s="53"/>
      <c r="AV4637" s="53"/>
      <c r="AW4637" s="53"/>
      <c r="AX4637" s="53"/>
      <c r="AY4637" s="53"/>
    </row>
    <row r="4638" spans="18:51">
      <c r="R4638" s="55"/>
      <c r="S4638" s="53"/>
      <c r="T4638" s="53"/>
      <c r="U4638" s="53"/>
      <c r="V4638" s="53"/>
      <c r="W4638" s="53"/>
      <c r="X4638" s="54"/>
      <c r="Y4638" s="54"/>
      <c r="Z4638" s="54"/>
      <c r="AA4638" s="54"/>
      <c r="AB4638" s="54"/>
      <c r="AC4638" s="54"/>
      <c r="AD4638" s="54"/>
      <c r="AE4638" s="54"/>
      <c r="AF4638" s="53"/>
      <c r="AG4638" s="54"/>
      <c r="AH4638" s="54"/>
      <c r="AI4638" s="54"/>
      <c r="AJ4638" s="53"/>
      <c r="AK4638" s="53"/>
      <c r="AL4638" s="53"/>
      <c r="AM4638" s="53"/>
      <c r="AN4638" s="53"/>
      <c r="AO4638" s="53"/>
      <c r="AP4638" s="53"/>
      <c r="AQ4638" s="53"/>
      <c r="AR4638" s="53"/>
      <c r="AS4638" s="53"/>
      <c r="AT4638" s="53"/>
      <c r="AU4638" s="53"/>
      <c r="AV4638" s="53"/>
      <c r="AW4638" s="53"/>
      <c r="AX4638" s="53"/>
      <c r="AY4638" s="53"/>
    </row>
    <row r="4639" spans="18:51">
      <c r="R4639" s="55"/>
      <c r="S4639" s="53"/>
      <c r="T4639" s="53"/>
      <c r="U4639" s="53"/>
      <c r="V4639" s="53"/>
      <c r="W4639" s="53"/>
      <c r="X4639" s="54"/>
      <c r="Y4639" s="54"/>
      <c r="Z4639" s="54"/>
      <c r="AA4639" s="54"/>
      <c r="AB4639" s="54"/>
      <c r="AC4639" s="54"/>
      <c r="AD4639" s="54"/>
      <c r="AE4639" s="54"/>
      <c r="AF4639" s="53"/>
      <c r="AG4639" s="54"/>
      <c r="AH4639" s="54"/>
      <c r="AI4639" s="54"/>
      <c r="AJ4639" s="53"/>
      <c r="AK4639" s="53"/>
      <c r="AL4639" s="53"/>
      <c r="AM4639" s="53"/>
      <c r="AN4639" s="53"/>
      <c r="AO4639" s="53"/>
      <c r="AP4639" s="53"/>
      <c r="AQ4639" s="53"/>
      <c r="AR4639" s="53"/>
      <c r="AS4639" s="53"/>
      <c r="AT4639" s="53"/>
      <c r="AU4639" s="53"/>
      <c r="AV4639" s="53"/>
      <c r="AW4639" s="53"/>
      <c r="AX4639" s="53"/>
      <c r="AY4639" s="53"/>
    </row>
    <row r="4640" spans="18:51">
      <c r="R4640" s="55"/>
      <c r="S4640" s="53"/>
      <c r="T4640" s="53"/>
      <c r="U4640" s="53"/>
      <c r="V4640" s="53"/>
      <c r="W4640" s="53"/>
      <c r="X4640" s="54"/>
      <c r="Y4640" s="54"/>
      <c r="Z4640" s="54"/>
      <c r="AA4640" s="54"/>
      <c r="AB4640" s="54"/>
      <c r="AC4640" s="54"/>
      <c r="AD4640" s="54"/>
      <c r="AE4640" s="54"/>
      <c r="AF4640" s="53"/>
      <c r="AG4640" s="54"/>
      <c r="AH4640" s="54"/>
      <c r="AI4640" s="54"/>
      <c r="AJ4640" s="53"/>
      <c r="AK4640" s="53"/>
      <c r="AL4640" s="53"/>
      <c r="AM4640" s="53"/>
      <c r="AN4640" s="53"/>
      <c r="AO4640" s="53"/>
      <c r="AP4640" s="53"/>
      <c r="AQ4640" s="53"/>
      <c r="AR4640" s="53"/>
      <c r="AS4640" s="53"/>
      <c r="AT4640" s="53"/>
      <c r="AU4640" s="53"/>
      <c r="AV4640" s="53"/>
      <c r="AW4640" s="53"/>
      <c r="AX4640" s="53"/>
      <c r="AY4640" s="53"/>
    </row>
    <row r="4641" spans="18:51">
      <c r="R4641" s="55"/>
      <c r="S4641" s="53"/>
      <c r="T4641" s="53"/>
      <c r="U4641" s="53"/>
      <c r="V4641" s="53"/>
      <c r="W4641" s="53"/>
      <c r="X4641" s="54"/>
      <c r="Y4641" s="54"/>
      <c r="Z4641" s="54"/>
      <c r="AA4641" s="54"/>
      <c r="AB4641" s="54"/>
      <c r="AC4641" s="54"/>
      <c r="AD4641" s="54"/>
      <c r="AE4641" s="54"/>
      <c r="AF4641" s="53"/>
      <c r="AG4641" s="54"/>
      <c r="AH4641" s="54"/>
      <c r="AI4641" s="54"/>
      <c r="AJ4641" s="53"/>
      <c r="AK4641" s="53"/>
      <c r="AL4641" s="53"/>
      <c r="AM4641" s="53"/>
      <c r="AN4641" s="53"/>
      <c r="AO4641" s="53"/>
      <c r="AP4641" s="53"/>
      <c r="AQ4641" s="53"/>
      <c r="AR4641" s="53"/>
      <c r="AS4641" s="53"/>
      <c r="AT4641" s="53"/>
      <c r="AU4641" s="53"/>
      <c r="AV4641" s="53"/>
      <c r="AW4641" s="53"/>
      <c r="AX4641" s="53"/>
      <c r="AY4641" s="53"/>
    </row>
    <row r="4642" spans="18:51">
      <c r="R4642" s="55"/>
      <c r="S4642" s="53"/>
      <c r="T4642" s="53"/>
      <c r="U4642" s="53"/>
      <c r="V4642" s="53"/>
      <c r="W4642" s="53"/>
      <c r="X4642" s="54"/>
      <c r="Y4642" s="54"/>
      <c r="Z4642" s="54"/>
      <c r="AA4642" s="54"/>
      <c r="AB4642" s="54"/>
      <c r="AC4642" s="54"/>
      <c r="AD4642" s="54"/>
      <c r="AE4642" s="54"/>
      <c r="AF4642" s="53"/>
      <c r="AG4642" s="54"/>
      <c r="AH4642" s="54"/>
      <c r="AI4642" s="54"/>
      <c r="AJ4642" s="53"/>
      <c r="AK4642" s="53"/>
      <c r="AL4642" s="53"/>
      <c r="AM4642" s="53"/>
      <c r="AN4642" s="53"/>
      <c r="AO4642" s="53"/>
      <c r="AP4642" s="53"/>
      <c r="AQ4642" s="53"/>
      <c r="AR4642" s="53"/>
      <c r="AS4642" s="53"/>
      <c r="AT4642" s="53"/>
      <c r="AU4642" s="53"/>
      <c r="AV4642" s="53"/>
      <c r="AW4642" s="53"/>
      <c r="AX4642" s="53"/>
      <c r="AY4642" s="53"/>
    </row>
    <row r="4643" spans="18:51">
      <c r="R4643" s="55"/>
      <c r="S4643" s="53"/>
      <c r="T4643" s="53"/>
      <c r="U4643" s="53"/>
      <c r="V4643" s="53"/>
      <c r="W4643" s="53"/>
      <c r="X4643" s="54"/>
      <c r="Y4643" s="54"/>
      <c r="Z4643" s="54"/>
      <c r="AA4643" s="54"/>
      <c r="AB4643" s="54"/>
      <c r="AC4643" s="54"/>
      <c r="AD4643" s="54"/>
      <c r="AE4643" s="54"/>
      <c r="AF4643" s="53"/>
      <c r="AG4643" s="54"/>
      <c r="AH4643" s="54"/>
      <c r="AI4643" s="54"/>
      <c r="AJ4643" s="53"/>
      <c r="AK4643" s="53"/>
      <c r="AL4643" s="53"/>
      <c r="AM4643" s="53"/>
      <c r="AN4643" s="53"/>
      <c r="AO4643" s="53"/>
      <c r="AP4643" s="53"/>
      <c r="AQ4643" s="53"/>
      <c r="AR4643" s="53"/>
      <c r="AS4643" s="53"/>
      <c r="AT4643" s="53"/>
      <c r="AU4643" s="53"/>
      <c r="AV4643" s="53"/>
      <c r="AW4643" s="53"/>
      <c r="AX4643" s="53"/>
      <c r="AY4643" s="53"/>
    </row>
    <row r="4644" spans="18:51">
      <c r="R4644" s="55"/>
      <c r="S4644" s="53"/>
      <c r="T4644" s="53"/>
      <c r="U4644" s="53"/>
      <c r="V4644" s="53"/>
      <c r="W4644" s="53"/>
      <c r="X4644" s="54"/>
      <c r="Y4644" s="54"/>
      <c r="Z4644" s="54"/>
      <c r="AA4644" s="54"/>
      <c r="AB4644" s="54"/>
      <c r="AC4644" s="54"/>
      <c r="AD4644" s="54"/>
      <c r="AE4644" s="54"/>
      <c r="AF4644" s="53"/>
      <c r="AG4644" s="54"/>
      <c r="AH4644" s="54"/>
      <c r="AI4644" s="54"/>
      <c r="AJ4644" s="53"/>
      <c r="AK4644" s="53"/>
      <c r="AL4644" s="53"/>
      <c r="AM4644" s="53"/>
      <c r="AN4644" s="53"/>
      <c r="AO4644" s="53"/>
      <c r="AP4644" s="53"/>
      <c r="AQ4644" s="53"/>
      <c r="AR4644" s="53"/>
      <c r="AS4644" s="53"/>
      <c r="AT4644" s="53"/>
      <c r="AU4644" s="53"/>
      <c r="AV4644" s="53"/>
      <c r="AW4644" s="53"/>
      <c r="AX4644" s="53"/>
      <c r="AY4644" s="53"/>
    </row>
    <row r="4645" spans="18:51">
      <c r="R4645" s="55"/>
      <c r="S4645" s="53"/>
      <c r="T4645" s="53"/>
      <c r="U4645" s="53"/>
      <c r="V4645" s="53"/>
      <c r="W4645" s="53"/>
      <c r="X4645" s="54"/>
      <c r="Y4645" s="54"/>
      <c r="Z4645" s="54"/>
      <c r="AA4645" s="54"/>
      <c r="AB4645" s="54"/>
      <c r="AC4645" s="54"/>
      <c r="AD4645" s="54"/>
      <c r="AE4645" s="54"/>
      <c r="AF4645" s="53"/>
      <c r="AG4645" s="54"/>
      <c r="AH4645" s="54"/>
      <c r="AI4645" s="54"/>
      <c r="AJ4645" s="53"/>
      <c r="AK4645" s="53"/>
      <c r="AL4645" s="53"/>
      <c r="AM4645" s="53"/>
      <c r="AN4645" s="53"/>
      <c r="AO4645" s="53"/>
      <c r="AP4645" s="53"/>
      <c r="AQ4645" s="53"/>
      <c r="AR4645" s="53"/>
      <c r="AS4645" s="53"/>
      <c r="AT4645" s="53"/>
      <c r="AU4645" s="53"/>
      <c r="AV4645" s="53"/>
      <c r="AW4645" s="53"/>
      <c r="AX4645" s="53"/>
      <c r="AY4645" s="53"/>
    </row>
    <row r="4646" spans="18:51">
      <c r="R4646" s="55"/>
      <c r="S4646" s="53"/>
      <c r="T4646" s="53"/>
      <c r="U4646" s="53"/>
      <c r="V4646" s="53"/>
      <c r="W4646" s="53"/>
      <c r="X4646" s="54"/>
      <c r="Y4646" s="54"/>
      <c r="Z4646" s="54"/>
      <c r="AA4646" s="54"/>
      <c r="AB4646" s="54"/>
      <c r="AC4646" s="54"/>
      <c r="AD4646" s="54"/>
      <c r="AE4646" s="54"/>
      <c r="AF4646" s="53"/>
      <c r="AG4646" s="54"/>
      <c r="AH4646" s="54"/>
      <c r="AI4646" s="54"/>
      <c r="AJ4646" s="53"/>
      <c r="AK4646" s="53"/>
      <c r="AL4646" s="53"/>
      <c r="AM4646" s="53"/>
      <c r="AN4646" s="53"/>
      <c r="AO4646" s="53"/>
      <c r="AP4646" s="53"/>
      <c r="AQ4646" s="53"/>
      <c r="AR4646" s="53"/>
      <c r="AS4646" s="53"/>
      <c r="AT4646" s="53"/>
      <c r="AU4646" s="53"/>
      <c r="AV4646" s="53"/>
      <c r="AW4646" s="53"/>
      <c r="AX4646" s="53"/>
      <c r="AY4646" s="53"/>
    </row>
    <row r="4647" spans="18:51">
      <c r="R4647" s="55"/>
      <c r="S4647" s="53"/>
      <c r="T4647" s="53"/>
      <c r="U4647" s="53"/>
      <c r="V4647" s="53"/>
      <c r="W4647" s="53"/>
      <c r="X4647" s="54"/>
      <c r="Y4647" s="54"/>
      <c r="Z4647" s="54"/>
      <c r="AA4647" s="54"/>
      <c r="AB4647" s="54"/>
      <c r="AC4647" s="54"/>
      <c r="AD4647" s="54"/>
      <c r="AE4647" s="54"/>
      <c r="AF4647" s="53"/>
      <c r="AG4647" s="54"/>
      <c r="AH4647" s="54"/>
      <c r="AI4647" s="54"/>
      <c r="AJ4647" s="53"/>
      <c r="AK4647" s="53"/>
      <c r="AL4647" s="53"/>
      <c r="AM4647" s="53"/>
      <c r="AN4647" s="53"/>
      <c r="AO4647" s="53"/>
      <c r="AP4647" s="53"/>
      <c r="AQ4647" s="53"/>
      <c r="AR4647" s="53"/>
      <c r="AS4647" s="53"/>
      <c r="AT4647" s="53"/>
      <c r="AU4647" s="53"/>
      <c r="AV4647" s="53"/>
      <c r="AW4647" s="53"/>
      <c r="AX4647" s="53"/>
      <c r="AY4647" s="53"/>
    </row>
    <row r="4648" spans="18:51">
      <c r="R4648" s="55"/>
      <c r="S4648" s="53"/>
      <c r="T4648" s="53"/>
      <c r="U4648" s="53"/>
      <c r="V4648" s="53"/>
      <c r="W4648" s="53"/>
      <c r="X4648" s="54"/>
      <c r="Y4648" s="54"/>
      <c r="Z4648" s="54"/>
      <c r="AA4648" s="54"/>
      <c r="AB4648" s="54"/>
      <c r="AC4648" s="54"/>
      <c r="AD4648" s="54"/>
      <c r="AE4648" s="54"/>
      <c r="AF4648" s="53"/>
      <c r="AG4648" s="54"/>
      <c r="AH4648" s="54"/>
      <c r="AI4648" s="54"/>
      <c r="AJ4648" s="53"/>
      <c r="AK4648" s="53"/>
      <c r="AL4648" s="53"/>
      <c r="AM4648" s="53"/>
      <c r="AN4648" s="53"/>
      <c r="AO4648" s="53"/>
      <c r="AP4648" s="53"/>
      <c r="AQ4648" s="53"/>
      <c r="AR4648" s="53"/>
      <c r="AS4648" s="53"/>
      <c r="AT4648" s="53"/>
      <c r="AU4648" s="53"/>
      <c r="AV4648" s="53"/>
      <c r="AW4648" s="53"/>
      <c r="AX4648" s="53"/>
      <c r="AY4648" s="53"/>
    </row>
    <row r="4649" spans="18:51">
      <c r="R4649" s="55"/>
      <c r="S4649" s="53"/>
      <c r="T4649" s="53"/>
      <c r="U4649" s="53"/>
      <c r="V4649" s="53"/>
      <c r="W4649" s="53"/>
      <c r="X4649" s="54"/>
      <c r="Y4649" s="54"/>
      <c r="Z4649" s="54"/>
      <c r="AA4649" s="54"/>
      <c r="AB4649" s="54"/>
      <c r="AC4649" s="54"/>
      <c r="AD4649" s="54"/>
      <c r="AE4649" s="54"/>
      <c r="AF4649" s="53"/>
      <c r="AG4649" s="54"/>
      <c r="AH4649" s="54"/>
      <c r="AI4649" s="54"/>
      <c r="AJ4649" s="53"/>
      <c r="AK4649" s="53"/>
      <c r="AL4649" s="53"/>
      <c r="AM4649" s="53"/>
      <c r="AN4649" s="53"/>
      <c r="AO4649" s="53"/>
      <c r="AP4649" s="53"/>
      <c r="AQ4649" s="53"/>
      <c r="AR4649" s="53"/>
      <c r="AS4649" s="53"/>
      <c r="AT4649" s="53"/>
      <c r="AU4649" s="53"/>
      <c r="AV4649" s="53"/>
      <c r="AW4649" s="53"/>
      <c r="AX4649" s="53"/>
      <c r="AY4649" s="53"/>
    </row>
    <row r="4650" spans="18:51">
      <c r="R4650" s="55"/>
      <c r="S4650" s="53"/>
      <c r="T4650" s="53"/>
      <c r="U4650" s="53"/>
      <c r="V4650" s="53"/>
      <c r="W4650" s="53"/>
      <c r="X4650" s="54"/>
      <c r="Y4650" s="54"/>
      <c r="Z4650" s="54"/>
      <c r="AA4650" s="54"/>
      <c r="AB4650" s="54"/>
      <c r="AC4650" s="54"/>
      <c r="AD4650" s="54"/>
      <c r="AE4650" s="54"/>
      <c r="AF4650" s="53"/>
      <c r="AG4650" s="54"/>
      <c r="AH4650" s="54"/>
      <c r="AI4650" s="54"/>
      <c r="AJ4650" s="53"/>
      <c r="AK4650" s="53"/>
      <c r="AL4650" s="53"/>
      <c r="AM4650" s="53"/>
      <c r="AN4650" s="53"/>
      <c r="AO4650" s="53"/>
      <c r="AP4650" s="53"/>
      <c r="AQ4650" s="53"/>
      <c r="AR4650" s="53"/>
      <c r="AS4650" s="53"/>
      <c r="AT4650" s="53"/>
      <c r="AU4650" s="53"/>
      <c r="AV4650" s="53"/>
      <c r="AW4650" s="53"/>
      <c r="AX4650" s="53"/>
      <c r="AY4650" s="53"/>
    </row>
    <row r="4651" spans="18:51">
      <c r="R4651" s="55"/>
      <c r="S4651" s="53"/>
      <c r="T4651" s="53"/>
      <c r="U4651" s="53"/>
      <c r="V4651" s="53"/>
      <c r="W4651" s="53"/>
      <c r="X4651" s="54"/>
      <c r="Y4651" s="54"/>
      <c r="Z4651" s="54"/>
      <c r="AA4651" s="54"/>
      <c r="AB4651" s="54"/>
      <c r="AC4651" s="54"/>
      <c r="AD4651" s="54"/>
      <c r="AE4651" s="54"/>
      <c r="AF4651" s="53"/>
      <c r="AG4651" s="54"/>
      <c r="AH4651" s="54"/>
      <c r="AI4651" s="54"/>
      <c r="AJ4651" s="53"/>
      <c r="AK4651" s="53"/>
      <c r="AL4651" s="53"/>
      <c r="AM4651" s="53"/>
      <c r="AN4651" s="53"/>
      <c r="AO4651" s="53"/>
      <c r="AP4651" s="53"/>
      <c r="AQ4651" s="53"/>
      <c r="AR4651" s="53"/>
      <c r="AS4651" s="53"/>
      <c r="AT4651" s="53"/>
      <c r="AU4651" s="53"/>
      <c r="AV4651" s="53"/>
      <c r="AW4651" s="53"/>
      <c r="AX4651" s="53"/>
      <c r="AY4651" s="53"/>
    </row>
    <row r="4652" spans="18:51">
      <c r="R4652" s="55"/>
      <c r="S4652" s="53"/>
      <c r="T4652" s="53"/>
      <c r="U4652" s="53"/>
      <c r="V4652" s="53"/>
      <c r="W4652" s="53"/>
      <c r="X4652" s="54"/>
      <c r="Y4652" s="54"/>
      <c r="Z4652" s="54"/>
      <c r="AA4652" s="54"/>
      <c r="AB4652" s="54"/>
      <c r="AC4652" s="54"/>
      <c r="AD4652" s="54"/>
      <c r="AE4652" s="54"/>
      <c r="AF4652" s="53"/>
      <c r="AG4652" s="54"/>
      <c r="AH4652" s="54"/>
      <c r="AI4652" s="54"/>
      <c r="AJ4652" s="53"/>
      <c r="AK4652" s="53"/>
      <c r="AL4652" s="53"/>
      <c r="AM4652" s="53"/>
      <c r="AN4652" s="53"/>
      <c r="AO4652" s="53"/>
      <c r="AP4652" s="53"/>
      <c r="AQ4652" s="53"/>
      <c r="AR4652" s="53"/>
      <c r="AS4652" s="53"/>
      <c r="AT4652" s="53"/>
      <c r="AU4652" s="53"/>
      <c r="AV4652" s="53"/>
      <c r="AW4652" s="53"/>
      <c r="AX4652" s="53"/>
      <c r="AY4652" s="53"/>
    </row>
    <row r="4653" spans="18:51">
      <c r="R4653" s="55"/>
      <c r="S4653" s="53"/>
      <c r="T4653" s="53"/>
      <c r="U4653" s="53"/>
      <c r="V4653" s="53"/>
      <c r="W4653" s="53"/>
      <c r="X4653" s="54"/>
      <c r="Y4653" s="54"/>
      <c r="Z4653" s="54"/>
      <c r="AA4653" s="54"/>
      <c r="AB4653" s="54"/>
      <c r="AC4653" s="54"/>
      <c r="AD4653" s="54"/>
      <c r="AE4653" s="54"/>
      <c r="AF4653" s="53"/>
      <c r="AG4653" s="54"/>
      <c r="AH4653" s="54"/>
      <c r="AI4653" s="54"/>
      <c r="AJ4653" s="53"/>
      <c r="AK4653" s="53"/>
      <c r="AL4653" s="53"/>
      <c r="AM4653" s="53"/>
      <c r="AN4653" s="53"/>
      <c r="AO4653" s="53"/>
      <c r="AP4653" s="53"/>
      <c r="AQ4653" s="53"/>
      <c r="AR4653" s="53"/>
      <c r="AS4653" s="53"/>
      <c r="AT4653" s="53"/>
      <c r="AU4653" s="53"/>
      <c r="AV4653" s="53"/>
      <c r="AW4653" s="53"/>
      <c r="AX4653" s="53"/>
      <c r="AY4653" s="53"/>
    </row>
    <row r="4654" spans="18:51">
      <c r="R4654" s="55"/>
      <c r="S4654" s="53"/>
      <c r="T4654" s="53"/>
      <c r="U4654" s="53"/>
      <c r="V4654" s="53"/>
      <c r="W4654" s="53"/>
      <c r="X4654" s="54"/>
      <c r="Y4654" s="54"/>
      <c r="Z4654" s="54"/>
      <c r="AA4654" s="54"/>
      <c r="AB4654" s="54"/>
      <c r="AC4654" s="54"/>
      <c r="AD4654" s="54"/>
      <c r="AE4654" s="54"/>
      <c r="AF4654" s="53"/>
      <c r="AG4654" s="54"/>
      <c r="AH4654" s="54"/>
      <c r="AI4654" s="54"/>
      <c r="AJ4654" s="53"/>
      <c r="AK4654" s="53"/>
      <c r="AL4654" s="53"/>
      <c r="AM4654" s="53"/>
      <c r="AN4654" s="53"/>
      <c r="AO4654" s="53"/>
      <c r="AP4654" s="53"/>
      <c r="AQ4654" s="53"/>
      <c r="AR4654" s="53"/>
      <c r="AS4654" s="53"/>
      <c r="AT4654" s="53"/>
      <c r="AU4654" s="53"/>
      <c r="AV4654" s="53"/>
      <c r="AW4654" s="53"/>
      <c r="AX4654" s="53"/>
      <c r="AY4654" s="53"/>
    </row>
    <row r="4655" spans="18:51">
      <c r="R4655" s="55"/>
      <c r="S4655" s="53"/>
      <c r="T4655" s="53"/>
      <c r="U4655" s="53"/>
      <c r="V4655" s="53"/>
      <c r="W4655" s="53"/>
      <c r="X4655" s="54"/>
      <c r="Y4655" s="54"/>
      <c r="Z4655" s="54"/>
      <c r="AA4655" s="54"/>
      <c r="AB4655" s="54"/>
      <c r="AC4655" s="54"/>
      <c r="AD4655" s="54"/>
      <c r="AE4655" s="54"/>
      <c r="AF4655" s="53"/>
      <c r="AG4655" s="54"/>
      <c r="AH4655" s="54"/>
      <c r="AI4655" s="54"/>
      <c r="AJ4655" s="53"/>
      <c r="AK4655" s="53"/>
      <c r="AL4655" s="53"/>
      <c r="AM4655" s="53"/>
      <c r="AN4655" s="53"/>
      <c r="AO4655" s="53"/>
      <c r="AP4655" s="53"/>
      <c r="AQ4655" s="53"/>
      <c r="AR4655" s="53"/>
      <c r="AS4655" s="53"/>
      <c r="AT4655" s="53"/>
      <c r="AU4655" s="53"/>
      <c r="AV4655" s="53"/>
      <c r="AW4655" s="53"/>
      <c r="AX4655" s="53"/>
      <c r="AY4655" s="53"/>
    </row>
    <row r="4656" spans="18:51">
      <c r="R4656" s="55"/>
      <c r="S4656" s="53"/>
      <c r="T4656" s="53"/>
      <c r="U4656" s="53"/>
      <c r="V4656" s="53"/>
      <c r="W4656" s="53"/>
      <c r="X4656" s="54"/>
      <c r="Y4656" s="54"/>
      <c r="Z4656" s="54"/>
      <c r="AA4656" s="54"/>
      <c r="AB4656" s="54"/>
      <c r="AC4656" s="54"/>
      <c r="AD4656" s="54"/>
      <c r="AE4656" s="54"/>
      <c r="AF4656" s="53"/>
      <c r="AG4656" s="54"/>
      <c r="AH4656" s="54"/>
      <c r="AI4656" s="54"/>
      <c r="AJ4656" s="53"/>
      <c r="AK4656" s="53"/>
      <c r="AL4656" s="53"/>
      <c r="AM4656" s="53"/>
      <c r="AN4656" s="53"/>
      <c r="AO4656" s="53"/>
      <c r="AP4656" s="53"/>
      <c r="AQ4656" s="53"/>
      <c r="AR4656" s="53"/>
      <c r="AS4656" s="53"/>
      <c r="AT4656" s="53"/>
      <c r="AU4656" s="53"/>
      <c r="AV4656" s="53"/>
      <c r="AW4656" s="53"/>
      <c r="AX4656" s="53"/>
      <c r="AY4656" s="53"/>
    </row>
    <row r="4657" spans="18:51">
      <c r="R4657" s="55"/>
      <c r="S4657" s="53"/>
      <c r="T4657" s="53"/>
      <c r="U4657" s="53"/>
      <c r="V4657" s="53"/>
      <c r="W4657" s="53"/>
      <c r="X4657" s="54"/>
      <c r="Y4657" s="54"/>
      <c r="Z4657" s="54"/>
      <c r="AA4657" s="54"/>
      <c r="AB4657" s="54"/>
      <c r="AC4657" s="54"/>
      <c r="AD4657" s="54"/>
      <c r="AE4657" s="54"/>
      <c r="AF4657" s="53"/>
      <c r="AG4657" s="54"/>
      <c r="AH4657" s="54"/>
      <c r="AI4657" s="54"/>
      <c r="AJ4657" s="53"/>
      <c r="AK4657" s="53"/>
      <c r="AL4657" s="53"/>
      <c r="AM4657" s="53"/>
      <c r="AN4657" s="53"/>
      <c r="AO4657" s="53"/>
      <c r="AP4657" s="53"/>
      <c r="AQ4657" s="53"/>
      <c r="AR4657" s="53"/>
      <c r="AS4657" s="53"/>
      <c r="AT4657" s="53"/>
      <c r="AU4657" s="53"/>
      <c r="AV4657" s="53"/>
      <c r="AW4657" s="53"/>
      <c r="AX4657" s="53"/>
      <c r="AY4657" s="53"/>
    </row>
    <row r="4658" spans="18:51">
      <c r="R4658" s="55"/>
      <c r="S4658" s="53"/>
      <c r="T4658" s="53"/>
      <c r="U4658" s="53"/>
      <c r="V4658" s="53"/>
      <c r="W4658" s="53"/>
      <c r="X4658" s="54"/>
      <c r="Y4658" s="54"/>
      <c r="Z4658" s="54"/>
      <c r="AA4658" s="54"/>
      <c r="AB4658" s="54"/>
      <c r="AC4658" s="54"/>
      <c r="AD4658" s="54"/>
      <c r="AE4658" s="54"/>
      <c r="AF4658" s="53"/>
      <c r="AG4658" s="54"/>
      <c r="AH4658" s="54"/>
      <c r="AI4658" s="54"/>
      <c r="AJ4658" s="53"/>
      <c r="AK4658" s="53"/>
      <c r="AL4658" s="53"/>
      <c r="AM4658" s="53"/>
      <c r="AN4658" s="53"/>
      <c r="AO4658" s="53"/>
      <c r="AP4658" s="53"/>
      <c r="AQ4658" s="53"/>
      <c r="AR4658" s="53"/>
      <c r="AS4658" s="53"/>
      <c r="AT4658" s="53"/>
      <c r="AU4658" s="53"/>
      <c r="AV4658" s="53"/>
      <c r="AW4658" s="53"/>
      <c r="AX4658" s="53"/>
      <c r="AY4658" s="53"/>
    </row>
    <row r="4659" spans="18:51">
      <c r="R4659" s="55"/>
      <c r="S4659" s="53"/>
      <c r="T4659" s="53"/>
      <c r="U4659" s="53"/>
      <c r="V4659" s="53"/>
      <c r="W4659" s="53"/>
      <c r="X4659" s="54"/>
      <c r="Y4659" s="54"/>
      <c r="Z4659" s="54"/>
      <c r="AA4659" s="54"/>
      <c r="AB4659" s="54"/>
      <c r="AC4659" s="54"/>
      <c r="AD4659" s="54"/>
      <c r="AE4659" s="54"/>
      <c r="AF4659" s="53"/>
      <c r="AG4659" s="54"/>
      <c r="AH4659" s="54"/>
      <c r="AI4659" s="54"/>
      <c r="AJ4659" s="53"/>
      <c r="AK4659" s="53"/>
      <c r="AL4659" s="53"/>
      <c r="AM4659" s="53"/>
      <c r="AN4659" s="53"/>
      <c r="AO4659" s="53"/>
      <c r="AP4659" s="53"/>
      <c r="AQ4659" s="53"/>
      <c r="AR4659" s="53"/>
      <c r="AS4659" s="53"/>
      <c r="AT4659" s="53"/>
      <c r="AU4659" s="53"/>
      <c r="AV4659" s="53"/>
      <c r="AW4659" s="53"/>
      <c r="AX4659" s="53"/>
      <c r="AY4659" s="53"/>
    </row>
    <row r="4660" spans="18:51">
      <c r="R4660" s="55"/>
      <c r="S4660" s="53"/>
      <c r="T4660" s="53"/>
      <c r="U4660" s="53"/>
      <c r="V4660" s="53"/>
      <c r="W4660" s="53"/>
      <c r="X4660" s="54"/>
      <c r="Y4660" s="54"/>
      <c r="Z4660" s="54"/>
      <c r="AA4660" s="54"/>
      <c r="AB4660" s="54"/>
      <c r="AC4660" s="54"/>
      <c r="AD4660" s="54"/>
      <c r="AE4660" s="54"/>
      <c r="AF4660" s="53"/>
      <c r="AG4660" s="54"/>
      <c r="AH4660" s="54"/>
      <c r="AI4660" s="54"/>
      <c r="AJ4660" s="53"/>
      <c r="AK4660" s="53"/>
      <c r="AL4660" s="53"/>
      <c r="AM4660" s="53"/>
      <c r="AN4660" s="53"/>
      <c r="AO4660" s="53"/>
      <c r="AP4660" s="53"/>
      <c r="AQ4660" s="53"/>
      <c r="AR4660" s="53"/>
      <c r="AS4660" s="53"/>
      <c r="AT4660" s="53"/>
      <c r="AU4660" s="53"/>
      <c r="AV4660" s="53"/>
      <c r="AW4660" s="53"/>
      <c r="AX4660" s="53"/>
      <c r="AY4660" s="53"/>
    </row>
    <row r="4661" spans="18:51">
      <c r="R4661" s="55"/>
      <c r="S4661" s="53"/>
      <c r="T4661" s="53"/>
      <c r="U4661" s="53"/>
      <c r="V4661" s="53"/>
      <c r="W4661" s="53"/>
      <c r="X4661" s="54"/>
      <c r="Y4661" s="54"/>
      <c r="Z4661" s="54"/>
      <c r="AA4661" s="54"/>
      <c r="AB4661" s="54"/>
      <c r="AC4661" s="54"/>
      <c r="AD4661" s="54"/>
      <c r="AE4661" s="54"/>
      <c r="AF4661" s="53"/>
      <c r="AG4661" s="54"/>
      <c r="AH4661" s="54"/>
      <c r="AI4661" s="54"/>
      <c r="AJ4661" s="53"/>
      <c r="AK4661" s="53"/>
      <c r="AL4661" s="53"/>
      <c r="AM4661" s="53"/>
      <c r="AN4661" s="53"/>
      <c r="AO4661" s="53"/>
      <c r="AP4661" s="53"/>
      <c r="AQ4661" s="53"/>
      <c r="AR4661" s="53"/>
      <c r="AS4661" s="53"/>
      <c r="AT4661" s="53"/>
      <c r="AU4661" s="53"/>
      <c r="AV4661" s="53"/>
      <c r="AW4661" s="53"/>
      <c r="AX4661" s="53"/>
      <c r="AY4661" s="53"/>
    </row>
    <row r="4662" spans="18:51">
      <c r="R4662" s="55"/>
      <c r="S4662" s="53"/>
      <c r="T4662" s="53"/>
      <c r="U4662" s="53"/>
      <c r="V4662" s="53"/>
      <c r="W4662" s="53"/>
      <c r="X4662" s="54"/>
      <c r="Y4662" s="54"/>
      <c r="Z4662" s="54"/>
      <c r="AA4662" s="54"/>
      <c r="AB4662" s="54"/>
      <c r="AC4662" s="54"/>
      <c r="AD4662" s="54"/>
      <c r="AE4662" s="54"/>
      <c r="AF4662" s="53"/>
      <c r="AG4662" s="54"/>
      <c r="AH4662" s="54"/>
      <c r="AI4662" s="54"/>
      <c r="AJ4662" s="53"/>
      <c r="AK4662" s="53"/>
      <c r="AL4662" s="53"/>
      <c r="AM4662" s="53"/>
      <c r="AN4662" s="53"/>
      <c r="AO4662" s="53"/>
      <c r="AP4662" s="53"/>
      <c r="AQ4662" s="53"/>
      <c r="AR4662" s="53"/>
      <c r="AS4662" s="53"/>
      <c r="AT4662" s="53"/>
      <c r="AU4662" s="53"/>
      <c r="AV4662" s="53"/>
      <c r="AW4662" s="53"/>
      <c r="AX4662" s="53"/>
      <c r="AY4662" s="53"/>
    </row>
    <row r="4663" spans="18:51">
      <c r="R4663" s="55"/>
      <c r="S4663" s="53"/>
      <c r="T4663" s="53"/>
      <c r="U4663" s="53"/>
      <c r="V4663" s="53"/>
      <c r="W4663" s="53"/>
      <c r="X4663" s="54"/>
      <c r="Y4663" s="54"/>
      <c r="Z4663" s="54"/>
      <c r="AA4663" s="54"/>
      <c r="AB4663" s="54"/>
      <c r="AC4663" s="54"/>
      <c r="AD4663" s="54"/>
      <c r="AE4663" s="54"/>
      <c r="AF4663" s="53"/>
      <c r="AG4663" s="54"/>
      <c r="AH4663" s="54"/>
      <c r="AI4663" s="54"/>
      <c r="AJ4663" s="53"/>
      <c r="AK4663" s="53"/>
      <c r="AL4663" s="53"/>
      <c r="AM4663" s="53"/>
      <c r="AN4663" s="53"/>
      <c r="AO4663" s="53"/>
      <c r="AP4663" s="53"/>
      <c r="AQ4663" s="53"/>
      <c r="AR4663" s="53"/>
      <c r="AS4663" s="53"/>
      <c r="AT4663" s="53"/>
      <c r="AU4663" s="53"/>
      <c r="AV4663" s="53"/>
      <c r="AW4663" s="53"/>
      <c r="AX4663" s="53"/>
      <c r="AY4663" s="53"/>
    </row>
    <row r="4664" spans="18:51">
      <c r="R4664" s="55"/>
      <c r="S4664" s="53"/>
      <c r="T4664" s="53"/>
      <c r="U4664" s="53"/>
      <c r="V4664" s="53"/>
      <c r="W4664" s="53"/>
      <c r="X4664" s="54"/>
      <c r="Y4664" s="54"/>
      <c r="Z4664" s="54"/>
      <c r="AA4664" s="54"/>
      <c r="AB4664" s="54"/>
      <c r="AC4664" s="54"/>
      <c r="AD4664" s="54"/>
      <c r="AE4664" s="54"/>
      <c r="AF4664" s="53"/>
      <c r="AG4664" s="54"/>
      <c r="AH4664" s="54"/>
      <c r="AI4664" s="54"/>
      <c r="AJ4664" s="53"/>
      <c r="AK4664" s="53"/>
      <c r="AL4664" s="53"/>
      <c r="AM4664" s="53"/>
      <c r="AN4664" s="53"/>
      <c r="AO4664" s="53"/>
      <c r="AP4664" s="53"/>
      <c r="AQ4664" s="53"/>
      <c r="AR4664" s="53"/>
      <c r="AS4664" s="53"/>
      <c r="AT4664" s="53"/>
      <c r="AU4664" s="53"/>
      <c r="AV4664" s="53"/>
      <c r="AW4664" s="53"/>
      <c r="AX4664" s="53"/>
      <c r="AY4664" s="53"/>
    </row>
    <row r="4665" spans="18:51">
      <c r="R4665" s="55"/>
      <c r="S4665" s="53"/>
      <c r="T4665" s="53"/>
      <c r="U4665" s="53"/>
      <c r="V4665" s="53"/>
      <c r="W4665" s="53"/>
      <c r="X4665" s="54"/>
      <c r="Y4665" s="54"/>
      <c r="Z4665" s="54"/>
      <c r="AA4665" s="54"/>
      <c r="AB4665" s="54"/>
      <c r="AC4665" s="54"/>
      <c r="AD4665" s="54"/>
      <c r="AE4665" s="54"/>
      <c r="AF4665" s="53"/>
      <c r="AG4665" s="54"/>
      <c r="AH4665" s="54"/>
      <c r="AI4665" s="54"/>
      <c r="AJ4665" s="53"/>
      <c r="AK4665" s="53"/>
      <c r="AL4665" s="53"/>
      <c r="AM4665" s="53"/>
      <c r="AN4665" s="53"/>
      <c r="AO4665" s="53"/>
      <c r="AP4665" s="53"/>
      <c r="AQ4665" s="53"/>
      <c r="AR4665" s="53"/>
      <c r="AS4665" s="53"/>
      <c r="AT4665" s="53"/>
      <c r="AU4665" s="53"/>
      <c r="AV4665" s="53"/>
      <c r="AW4665" s="53"/>
      <c r="AX4665" s="53"/>
      <c r="AY4665" s="53"/>
    </row>
    <row r="4666" spans="18:51">
      <c r="R4666" s="55"/>
      <c r="S4666" s="53"/>
      <c r="T4666" s="53"/>
      <c r="U4666" s="53"/>
      <c r="V4666" s="53"/>
      <c r="W4666" s="53"/>
      <c r="X4666" s="54"/>
      <c r="Y4666" s="54"/>
      <c r="Z4666" s="54"/>
      <c r="AA4666" s="54"/>
      <c r="AB4666" s="54"/>
      <c r="AC4666" s="54"/>
      <c r="AD4666" s="54"/>
      <c r="AE4666" s="54"/>
      <c r="AF4666" s="53"/>
      <c r="AG4666" s="54"/>
      <c r="AH4666" s="54"/>
      <c r="AI4666" s="54"/>
      <c r="AJ4666" s="53"/>
      <c r="AK4666" s="53"/>
      <c r="AL4666" s="53"/>
      <c r="AM4666" s="53"/>
      <c r="AN4666" s="53"/>
      <c r="AO4666" s="53"/>
      <c r="AP4666" s="53"/>
      <c r="AQ4666" s="53"/>
      <c r="AR4666" s="53"/>
      <c r="AS4666" s="53"/>
      <c r="AT4666" s="53"/>
      <c r="AU4666" s="53"/>
      <c r="AV4666" s="53"/>
      <c r="AW4666" s="53"/>
      <c r="AX4666" s="53"/>
      <c r="AY4666" s="53"/>
    </row>
    <row r="4667" spans="18:51">
      <c r="R4667" s="55"/>
      <c r="S4667" s="53"/>
      <c r="T4667" s="53"/>
      <c r="U4667" s="53"/>
      <c r="V4667" s="53"/>
      <c r="W4667" s="53"/>
      <c r="X4667" s="54"/>
      <c r="Y4667" s="54"/>
      <c r="Z4667" s="54"/>
      <c r="AA4667" s="54"/>
      <c r="AB4667" s="54"/>
      <c r="AC4667" s="54"/>
      <c r="AD4667" s="54"/>
      <c r="AE4667" s="54"/>
      <c r="AF4667" s="53"/>
      <c r="AG4667" s="54"/>
      <c r="AH4667" s="54"/>
      <c r="AI4667" s="54"/>
      <c r="AJ4667" s="53"/>
      <c r="AK4667" s="53"/>
      <c r="AL4667" s="53"/>
      <c r="AM4667" s="53"/>
      <c r="AN4667" s="53"/>
      <c r="AO4667" s="53"/>
      <c r="AP4667" s="53"/>
      <c r="AQ4667" s="53"/>
      <c r="AR4667" s="53"/>
      <c r="AS4667" s="53"/>
      <c r="AT4667" s="53"/>
      <c r="AU4667" s="53"/>
      <c r="AV4667" s="53"/>
      <c r="AW4667" s="53"/>
      <c r="AX4667" s="53"/>
      <c r="AY4667" s="53"/>
    </row>
    <row r="4668" spans="18:51">
      <c r="R4668" s="55"/>
      <c r="S4668" s="53"/>
      <c r="T4668" s="53"/>
      <c r="U4668" s="53"/>
      <c r="V4668" s="53"/>
      <c r="W4668" s="53"/>
      <c r="X4668" s="54"/>
      <c r="Y4668" s="54"/>
      <c r="Z4668" s="54"/>
      <c r="AA4668" s="54"/>
      <c r="AB4668" s="54"/>
      <c r="AC4668" s="54"/>
      <c r="AD4668" s="54"/>
      <c r="AE4668" s="54"/>
      <c r="AF4668" s="53"/>
      <c r="AG4668" s="54"/>
      <c r="AH4668" s="54"/>
      <c r="AI4668" s="54"/>
      <c r="AJ4668" s="53"/>
      <c r="AK4668" s="53"/>
      <c r="AL4668" s="53"/>
      <c r="AM4668" s="53"/>
      <c r="AN4668" s="53"/>
      <c r="AO4668" s="53"/>
      <c r="AP4668" s="53"/>
      <c r="AQ4668" s="53"/>
      <c r="AR4668" s="53"/>
      <c r="AS4668" s="53"/>
      <c r="AT4668" s="53"/>
      <c r="AU4668" s="53"/>
      <c r="AV4668" s="53"/>
      <c r="AW4668" s="53"/>
      <c r="AX4668" s="53"/>
      <c r="AY4668" s="53"/>
    </row>
    <row r="4669" spans="18:51">
      <c r="R4669" s="55"/>
      <c r="S4669" s="53"/>
      <c r="T4669" s="53"/>
      <c r="U4669" s="53"/>
      <c r="V4669" s="53"/>
      <c r="W4669" s="53"/>
      <c r="X4669" s="54"/>
      <c r="Y4669" s="54"/>
      <c r="Z4669" s="54"/>
      <c r="AA4669" s="54"/>
      <c r="AB4669" s="54"/>
      <c r="AC4669" s="54"/>
      <c r="AD4669" s="54"/>
      <c r="AE4669" s="54"/>
      <c r="AF4669" s="53"/>
      <c r="AG4669" s="54"/>
      <c r="AH4669" s="54"/>
      <c r="AI4669" s="54"/>
      <c r="AJ4669" s="53"/>
      <c r="AK4669" s="53"/>
      <c r="AL4669" s="53"/>
      <c r="AM4669" s="53"/>
      <c r="AN4669" s="53"/>
      <c r="AO4669" s="53"/>
      <c r="AP4669" s="53"/>
      <c r="AQ4669" s="53"/>
      <c r="AR4669" s="53"/>
      <c r="AS4669" s="53"/>
      <c r="AT4669" s="53"/>
      <c r="AU4669" s="53"/>
      <c r="AV4669" s="53"/>
      <c r="AW4669" s="53"/>
      <c r="AX4669" s="53"/>
      <c r="AY4669" s="53"/>
    </row>
    <row r="4670" spans="18:51">
      <c r="R4670" s="55"/>
      <c r="S4670" s="53"/>
      <c r="T4670" s="53"/>
      <c r="U4670" s="53"/>
      <c r="V4670" s="53"/>
      <c r="W4670" s="53"/>
      <c r="X4670" s="54"/>
      <c r="Y4670" s="54"/>
      <c r="Z4670" s="54"/>
      <c r="AA4670" s="54"/>
      <c r="AB4670" s="54"/>
      <c r="AC4670" s="54"/>
      <c r="AD4670" s="54"/>
      <c r="AE4670" s="54"/>
      <c r="AF4670" s="53"/>
      <c r="AG4670" s="54"/>
      <c r="AH4670" s="54"/>
      <c r="AI4670" s="54"/>
      <c r="AJ4670" s="53"/>
      <c r="AK4670" s="53"/>
      <c r="AL4670" s="53"/>
      <c r="AM4670" s="53"/>
      <c r="AN4670" s="53"/>
      <c r="AO4670" s="53"/>
      <c r="AP4670" s="53"/>
      <c r="AQ4670" s="53"/>
      <c r="AR4670" s="53"/>
      <c r="AS4670" s="53"/>
      <c r="AT4670" s="53"/>
      <c r="AU4670" s="53"/>
      <c r="AV4670" s="53"/>
      <c r="AW4670" s="53"/>
      <c r="AX4670" s="53"/>
      <c r="AY4670" s="53"/>
    </row>
    <row r="4671" spans="18:51">
      <c r="R4671" s="55"/>
      <c r="S4671" s="53"/>
      <c r="T4671" s="53"/>
      <c r="U4671" s="53"/>
      <c r="V4671" s="53"/>
      <c r="W4671" s="53"/>
      <c r="X4671" s="54"/>
      <c r="Y4671" s="54"/>
      <c r="Z4671" s="54"/>
      <c r="AA4671" s="54"/>
      <c r="AB4671" s="54"/>
      <c r="AC4671" s="54"/>
      <c r="AD4671" s="54"/>
      <c r="AE4671" s="54"/>
      <c r="AF4671" s="53"/>
      <c r="AG4671" s="54"/>
      <c r="AH4671" s="54"/>
      <c r="AI4671" s="54"/>
      <c r="AJ4671" s="53"/>
      <c r="AK4671" s="53"/>
      <c r="AL4671" s="53"/>
      <c r="AM4671" s="53"/>
      <c r="AN4671" s="53"/>
      <c r="AO4671" s="53"/>
      <c r="AP4671" s="53"/>
      <c r="AQ4671" s="53"/>
      <c r="AR4671" s="53"/>
      <c r="AS4671" s="53"/>
      <c r="AT4671" s="53"/>
      <c r="AU4671" s="53"/>
      <c r="AV4671" s="53"/>
      <c r="AW4671" s="53"/>
      <c r="AX4671" s="53"/>
      <c r="AY4671" s="53"/>
    </row>
    <row r="4672" spans="18:51">
      <c r="R4672" s="55"/>
      <c r="S4672" s="53"/>
      <c r="T4672" s="53"/>
      <c r="U4672" s="53"/>
      <c r="V4672" s="53"/>
      <c r="W4672" s="53"/>
      <c r="X4672" s="54"/>
      <c r="Y4672" s="54"/>
      <c r="Z4672" s="54"/>
      <c r="AA4672" s="54"/>
      <c r="AB4672" s="54"/>
      <c r="AC4672" s="54"/>
      <c r="AD4672" s="54"/>
      <c r="AE4672" s="54"/>
      <c r="AF4672" s="53"/>
      <c r="AG4672" s="54"/>
      <c r="AH4672" s="54"/>
      <c r="AI4672" s="54"/>
      <c r="AJ4672" s="53"/>
      <c r="AK4672" s="53"/>
      <c r="AL4672" s="53"/>
      <c r="AM4672" s="53"/>
      <c r="AN4672" s="53"/>
      <c r="AO4672" s="53"/>
      <c r="AP4672" s="53"/>
      <c r="AQ4672" s="53"/>
      <c r="AR4672" s="53"/>
      <c r="AS4672" s="53"/>
      <c r="AT4672" s="53"/>
      <c r="AU4672" s="53"/>
      <c r="AV4672" s="53"/>
      <c r="AW4672" s="53"/>
      <c r="AX4672" s="53"/>
      <c r="AY4672" s="53"/>
    </row>
    <row r="4673" spans="18:51">
      <c r="R4673" s="55"/>
      <c r="S4673" s="53"/>
      <c r="T4673" s="53"/>
      <c r="U4673" s="53"/>
      <c r="V4673" s="53"/>
      <c r="W4673" s="53"/>
      <c r="X4673" s="54"/>
      <c r="Y4673" s="54"/>
      <c r="Z4673" s="54"/>
      <c r="AA4673" s="54"/>
      <c r="AB4673" s="54"/>
      <c r="AC4673" s="54"/>
      <c r="AD4673" s="54"/>
      <c r="AE4673" s="54"/>
      <c r="AF4673" s="53"/>
      <c r="AG4673" s="54"/>
      <c r="AH4673" s="54"/>
      <c r="AI4673" s="54"/>
      <c r="AJ4673" s="53"/>
      <c r="AK4673" s="53"/>
      <c r="AL4673" s="53"/>
      <c r="AM4673" s="53"/>
      <c r="AN4673" s="53"/>
      <c r="AO4673" s="53"/>
      <c r="AP4673" s="53"/>
      <c r="AQ4673" s="53"/>
      <c r="AR4673" s="53"/>
      <c r="AS4673" s="53"/>
      <c r="AT4673" s="53"/>
      <c r="AU4673" s="53"/>
      <c r="AV4673" s="53"/>
      <c r="AW4673" s="53"/>
      <c r="AX4673" s="53"/>
      <c r="AY4673" s="53"/>
    </row>
    <row r="4674" spans="18:51">
      <c r="R4674" s="55"/>
      <c r="S4674" s="53"/>
      <c r="T4674" s="53"/>
      <c r="U4674" s="53"/>
      <c r="V4674" s="53"/>
      <c r="W4674" s="53"/>
      <c r="X4674" s="54"/>
      <c r="Y4674" s="54"/>
      <c r="Z4674" s="54"/>
      <c r="AA4674" s="54"/>
      <c r="AB4674" s="54"/>
      <c r="AC4674" s="54"/>
      <c r="AD4674" s="54"/>
      <c r="AE4674" s="54"/>
      <c r="AF4674" s="53"/>
      <c r="AG4674" s="54"/>
      <c r="AH4674" s="54"/>
      <c r="AI4674" s="54"/>
      <c r="AJ4674" s="53"/>
      <c r="AK4674" s="53"/>
      <c r="AL4674" s="53"/>
      <c r="AM4674" s="53"/>
      <c r="AN4674" s="53"/>
      <c r="AO4674" s="53"/>
      <c r="AP4674" s="53"/>
      <c r="AQ4674" s="53"/>
      <c r="AR4674" s="53"/>
      <c r="AS4674" s="53"/>
      <c r="AT4674" s="53"/>
      <c r="AU4674" s="53"/>
      <c r="AV4674" s="53"/>
      <c r="AW4674" s="53"/>
      <c r="AX4674" s="53"/>
      <c r="AY4674" s="53"/>
    </row>
    <row r="4675" spans="18:51">
      <c r="R4675" s="55"/>
      <c r="S4675" s="53"/>
      <c r="T4675" s="53"/>
      <c r="U4675" s="53"/>
      <c r="V4675" s="53"/>
      <c r="W4675" s="53"/>
      <c r="X4675" s="54"/>
      <c r="Y4675" s="54"/>
      <c r="Z4675" s="54"/>
      <c r="AA4675" s="54"/>
      <c r="AB4675" s="54"/>
      <c r="AC4675" s="54"/>
      <c r="AD4675" s="54"/>
      <c r="AE4675" s="54"/>
      <c r="AF4675" s="53"/>
      <c r="AG4675" s="54"/>
      <c r="AH4675" s="54"/>
      <c r="AI4675" s="54"/>
      <c r="AJ4675" s="53"/>
      <c r="AK4675" s="53"/>
      <c r="AL4675" s="53"/>
      <c r="AM4675" s="53"/>
      <c r="AN4675" s="53"/>
      <c r="AO4675" s="53"/>
      <c r="AP4675" s="53"/>
      <c r="AQ4675" s="53"/>
      <c r="AR4675" s="53"/>
      <c r="AS4675" s="53"/>
      <c r="AT4675" s="53"/>
      <c r="AU4675" s="53"/>
      <c r="AV4675" s="53"/>
      <c r="AW4675" s="53"/>
      <c r="AX4675" s="53"/>
      <c r="AY4675" s="53"/>
    </row>
    <row r="4676" spans="18:51">
      <c r="R4676" s="55"/>
      <c r="S4676" s="53"/>
      <c r="T4676" s="53"/>
      <c r="U4676" s="53"/>
      <c r="V4676" s="53"/>
      <c r="W4676" s="53"/>
      <c r="X4676" s="54"/>
      <c r="Y4676" s="54"/>
      <c r="Z4676" s="54"/>
      <c r="AA4676" s="54"/>
      <c r="AB4676" s="54"/>
      <c r="AC4676" s="54"/>
      <c r="AD4676" s="54"/>
      <c r="AE4676" s="54"/>
      <c r="AF4676" s="53"/>
      <c r="AG4676" s="54"/>
      <c r="AH4676" s="54"/>
      <c r="AI4676" s="54"/>
      <c r="AJ4676" s="53"/>
      <c r="AK4676" s="53"/>
      <c r="AL4676" s="53"/>
      <c r="AM4676" s="53"/>
      <c r="AN4676" s="53"/>
      <c r="AO4676" s="53"/>
      <c r="AP4676" s="53"/>
      <c r="AQ4676" s="53"/>
      <c r="AR4676" s="53"/>
      <c r="AS4676" s="53"/>
      <c r="AT4676" s="53"/>
      <c r="AU4676" s="53"/>
      <c r="AV4676" s="53"/>
      <c r="AW4676" s="53"/>
      <c r="AX4676" s="53"/>
      <c r="AY4676" s="53"/>
    </row>
    <row r="4677" spans="18:51">
      <c r="R4677" s="55"/>
      <c r="S4677" s="53"/>
      <c r="T4677" s="53"/>
      <c r="U4677" s="53"/>
      <c r="V4677" s="53"/>
      <c r="W4677" s="53"/>
      <c r="X4677" s="54"/>
      <c r="Y4677" s="54"/>
      <c r="Z4677" s="54"/>
      <c r="AA4677" s="54"/>
      <c r="AB4677" s="54"/>
      <c r="AC4677" s="54"/>
      <c r="AD4677" s="54"/>
      <c r="AE4677" s="54"/>
      <c r="AF4677" s="53"/>
      <c r="AG4677" s="54"/>
      <c r="AH4677" s="54"/>
      <c r="AI4677" s="54"/>
      <c r="AJ4677" s="53"/>
      <c r="AK4677" s="53"/>
      <c r="AL4677" s="53"/>
      <c r="AM4677" s="53"/>
      <c r="AN4677" s="53"/>
      <c r="AO4677" s="53"/>
      <c r="AP4677" s="53"/>
      <c r="AQ4677" s="53"/>
      <c r="AR4677" s="53"/>
      <c r="AS4677" s="53"/>
      <c r="AT4677" s="53"/>
      <c r="AU4677" s="53"/>
      <c r="AV4677" s="53"/>
      <c r="AW4677" s="53"/>
      <c r="AX4677" s="53"/>
      <c r="AY4677" s="53"/>
    </row>
    <row r="4678" spans="18:51">
      <c r="R4678" s="55"/>
      <c r="S4678" s="53"/>
      <c r="T4678" s="53"/>
      <c r="U4678" s="53"/>
      <c r="V4678" s="53"/>
      <c r="W4678" s="53"/>
      <c r="X4678" s="54"/>
      <c r="Y4678" s="54"/>
      <c r="Z4678" s="54"/>
      <c r="AA4678" s="54"/>
      <c r="AB4678" s="54"/>
      <c r="AC4678" s="54"/>
      <c r="AD4678" s="54"/>
      <c r="AE4678" s="54"/>
      <c r="AF4678" s="53"/>
      <c r="AG4678" s="54"/>
      <c r="AH4678" s="54"/>
      <c r="AI4678" s="54"/>
      <c r="AJ4678" s="53"/>
      <c r="AK4678" s="53"/>
      <c r="AL4678" s="53"/>
      <c r="AM4678" s="53"/>
      <c r="AN4678" s="53"/>
      <c r="AO4678" s="53"/>
      <c r="AP4678" s="53"/>
      <c r="AQ4678" s="53"/>
      <c r="AR4678" s="53"/>
      <c r="AS4678" s="53"/>
      <c r="AT4678" s="53"/>
      <c r="AU4678" s="53"/>
      <c r="AV4678" s="53"/>
      <c r="AW4678" s="53"/>
      <c r="AX4678" s="53"/>
      <c r="AY4678" s="53"/>
    </row>
    <row r="4679" spans="18:51">
      <c r="R4679" s="55"/>
      <c r="S4679" s="53"/>
      <c r="T4679" s="53"/>
      <c r="U4679" s="53"/>
      <c r="V4679" s="53"/>
      <c r="W4679" s="53"/>
      <c r="X4679" s="54"/>
      <c r="Y4679" s="54"/>
      <c r="Z4679" s="54"/>
      <c r="AA4679" s="54"/>
      <c r="AB4679" s="54"/>
      <c r="AC4679" s="54"/>
      <c r="AD4679" s="54"/>
      <c r="AE4679" s="54"/>
      <c r="AF4679" s="53"/>
      <c r="AG4679" s="54"/>
      <c r="AH4679" s="54"/>
      <c r="AI4679" s="54"/>
      <c r="AJ4679" s="53"/>
      <c r="AK4679" s="53"/>
      <c r="AL4679" s="53"/>
      <c r="AM4679" s="53"/>
      <c r="AN4679" s="53"/>
      <c r="AO4679" s="53"/>
      <c r="AP4679" s="53"/>
      <c r="AQ4679" s="53"/>
      <c r="AR4679" s="53"/>
      <c r="AS4679" s="53"/>
      <c r="AT4679" s="53"/>
      <c r="AU4679" s="53"/>
      <c r="AV4679" s="53"/>
      <c r="AW4679" s="53"/>
      <c r="AX4679" s="53"/>
      <c r="AY4679" s="53"/>
    </row>
    <row r="4680" spans="18:51">
      <c r="R4680" s="55"/>
      <c r="S4680" s="53"/>
      <c r="T4680" s="53"/>
      <c r="U4680" s="53"/>
      <c r="V4680" s="53"/>
      <c r="W4680" s="53"/>
      <c r="X4680" s="54"/>
      <c r="Y4680" s="54"/>
      <c r="Z4680" s="54"/>
      <c r="AA4680" s="54"/>
      <c r="AB4680" s="54"/>
      <c r="AC4680" s="54"/>
      <c r="AD4680" s="54"/>
      <c r="AE4680" s="54"/>
      <c r="AF4680" s="53"/>
      <c r="AG4680" s="54"/>
      <c r="AH4680" s="54"/>
      <c r="AI4680" s="54"/>
      <c r="AJ4680" s="53"/>
      <c r="AK4680" s="53"/>
      <c r="AL4680" s="53"/>
      <c r="AM4680" s="53"/>
      <c r="AN4680" s="53"/>
      <c r="AO4680" s="53"/>
      <c r="AP4680" s="53"/>
      <c r="AQ4680" s="53"/>
      <c r="AR4680" s="53"/>
      <c r="AS4680" s="53"/>
      <c r="AT4680" s="53"/>
      <c r="AU4680" s="53"/>
      <c r="AV4680" s="53"/>
      <c r="AW4680" s="53"/>
      <c r="AX4680" s="53"/>
      <c r="AY4680" s="53"/>
    </row>
    <row r="4681" spans="18:51">
      <c r="R4681" s="55"/>
      <c r="S4681" s="53"/>
      <c r="T4681" s="53"/>
      <c r="U4681" s="53"/>
      <c r="V4681" s="53"/>
      <c r="W4681" s="53"/>
      <c r="X4681" s="54"/>
      <c r="Y4681" s="54"/>
      <c r="Z4681" s="54"/>
      <c r="AA4681" s="54"/>
      <c r="AB4681" s="54"/>
      <c r="AC4681" s="54"/>
      <c r="AD4681" s="54"/>
      <c r="AE4681" s="54"/>
      <c r="AF4681" s="53"/>
      <c r="AG4681" s="54"/>
      <c r="AH4681" s="54"/>
      <c r="AI4681" s="54"/>
      <c r="AJ4681" s="53"/>
      <c r="AK4681" s="53"/>
      <c r="AL4681" s="53"/>
      <c r="AM4681" s="53"/>
      <c r="AN4681" s="53"/>
      <c r="AO4681" s="53"/>
      <c r="AP4681" s="53"/>
      <c r="AQ4681" s="53"/>
      <c r="AR4681" s="53"/>
      <c r="AS4681" s="53"/>
      <c r="AT4681" s="53"/>
      <c r="AU4681" s="53"/>
      <c r="AV4681" s="53"/>
      <c r="AW4681" s="53"/>
      <c r="AX4681" s="53"/>
      <c r="AY4681" s="53"/>
    </row>
    <row r="4682" spans="18:51">
      <c r="R4682" s="55"/>
      <c r="S4682" s="53"/>
      <c r="T4682" s="53"/>
      <c r="U4682" s="53"/>
      <c r="V4682" s="53"/>
      <c r="W4682" s="53"/>
      <c r="X4682" s="54"/>
      <c r="Y4682" s="54"/>
      <c r="Z4682" s="54"/>
      <c r="AA4682" s="54"/>
      <c r="AB4682" s="54"/>
      <c r="AC4682" s="54"/>
      <c r="AD4682" s="54"/>
      <c r="AE4682" s="54"/>
      <c r="AF4682" s="53"/>
      <c r="AG4682" s="54"/>
      <c r="AH4682" s="54"/>
      <c r="AI4682" s="54"/>
      <c r="AJ4682" s="53"/>
      <c r="AK4682" s="53"/>
      <c r="AL4682" s="53"/>
      <c r="AM4682" s="53"/>
      <c r="AN4682" s="53"/>
      <c r="AO4682" s="53"/>
      <c r="AP4682" s="53"/>
      <c r="AQ4682" s="53"/>
      <c r="AR4682" s="53"/>
      <c r="AS4682" s="53"/>
      <c r="AT4682" s="53"/>
      <c r="AU4682" s="53"/>
      <c r="AV4682" s="53"/>
      <c r="AW4682" s="53"/>
      <c r="AX4682" s="53"/>
      <c r="AY4682" s="53"/>
    </row>
    <row r="4683" spans="18:51">
      <c r="R4683" s="55"/>
      <c r="S4683" s="53"/>
      <c r="T4683" s="53"/>
      <c r="U4683" s="53"/>
      <c r="V4683" s="53"/>
      <c r="W4683" s="53"/>
      <c r="X4683" s="54"/>
      <c r="Y4683" s="54"/>
      <c r="Z4683" s="54"/>
      <c r="AA4683" s="54"/>
      <c r="AB4683" s="54"/>
      <c r="AC4683" s="54"/>
      <c r="AD4683" s="54"/>
      <c r="AE4683" s="54"/>
      <c r="AF4683" s="53"/>
      <c r="AG4683" s="54"/>
      <c r="AH4683" s="54"/>
      <c r="AI4683" s="54"/>
      <c r="AJ4683" s="53"/>
      <c r="AK4683" s="53"/>
      <c r="AL4683" s="53"/>
      <c r="AM4683" s="53"/>
      <c r="AN4683" s="53"/>
      <c r="AO4683" s="53"/>
      <c r="AP4683" s="53"/>
      <c r="AQ4683" s="53"/>
      <c r="AR4683" s="53"/>
      <c r="AS4683" s="53"/>
      <c r="AT4683" s="53"/>
      <c r="AU4683" s="53"/>
      <c r="AV4683" s="53"/>
      <c r="AW4683" s="53"/>
      <c r="AX4683" s="53"/>
      <c r="AY4683" s="53"/>
    </row>
    <row r="4684" spans="18:51">
      <c r="R4684" s="55"/>
      <c r="S4684" s="53"/>
      <c r="T4684" s="53"/>
      <c r="U4684" s="53"/>
      <c r="V4684" s="53"/>
      <c r="W4684" s="53"/>
      <c r="X4684" s="54"/>
      <c r="Y4684" s="54"/>
      <c r="Z4684" s="54"/>
      <c r="AA4684" s="54"/>
      <c r="AB4684" s="54"/>
      <c r="AC4684" s="54"/>
      <c r="AD4684" s="54"/>
      <c r="AE4684" s="54"/>
      <c r="AF4684" s="53"/>
      <c r="AG4684" s="54"/>
      <c r="AH4684" s="54"/>
      <c r="AI4684" s="54"/>
      <c r="AJ4684" s="53"/>
      <c r="AK4684" s="53"/>
      <c r="AL4684" s="53"/>
      <c r="AM4684" s="53"/>
      <c r="AN4684" s="53"/>
      <c r="AO4684" s="53"/>
      <c r="AP4684" s="53"/>
      <c r="AQ4684" s="53"/>
      <c r="AR4684" s="53"/>
      <c r="AS4684" s="53"/>
      <c r="AT4684" s="53"/>
      <c r="AU4684" s="53"/>
      <c r="AV4684" s="53"/>
      <c r="AW4684" s="53"/>
      <c r="AX4684" s="53"/>
      <c r="AY4684" s="53"/>
    </row>
    <row r="4685" spans="18:51">
      <c r="R4685" s="55"/>
      <c r="S4685" s="53"/>
      <c r="T4685" s="53"/>
      <c r="U4685" s="53"/>
      <c r="V4685" s="53"/>
      <c r="W4685" s="53"/>
      <c r="X4685" s="54"/>
      <c r="Y4685" s="54"/>
      <c r="Z4685" s="54"/>
      <c r="AA4685" s="54"/>
      <c r="AB4685" s="54"/>
      <c r="AC4685" s="54"/>
      <c r="AD4685" s="54"/>
      <c r="AE4685" s="54"/>
      <c r="AF4685" s="53"/>
      <c r="AG4685" s="54"/>
      <c r="AH4685" s="54"/>
      <c r="AI4685" s="54"/>
      <c r="AJ4685" s="53"/>
      <c r="AK4685" s="53"/>
      <c r="AL4685" s="53"/>
      <c r="AM4685" s="53"/>
      <c r="AN4685" s="53"/>
      <c r="AO4685" s="53"/>
      <c r="AP4685" s="53"/>
      <c r="AQ4685" s="53"/>
      <c r="AR4685" s="53"/>
      <c r="AS4685" s="53"/>
      <c r="AT4685" s="53"/>
      <c r="AU4685" s="53"/>
      <c r="AV4685" s="53"/>
      <c r="AW4685" s="53"/>
      <c r="AX4685" s="53"/>
      <c r="AY4685" s="53"/>
    </row>
    <row r="4686" spans="18:51">
      <c r="R4686" s="55"/>
      <c r="S4686" s="53"/>
      <c r="T4686" s="53"/>
      <c r="U4686" s="53"/>
      <c r="V4686" s="53"/>
      <c r="W4686" s="53"/>
      <c r="X4686" s="54"/>
      <c r="Y4686" s="54"/>
      <c r="Z4686" s="54"/>
      <c r="AA4686" s="54"/>
      <c r="AB4686" s="54"/>
      <c r="AC4686" s="54"/>
      <c r="AD4686" s="54"/>
      <c r="AE4686" s="54"/>
      <c r="AF4686" s="53"/>
      <c r="AG4686" s="54"/>
      <c r="AH4686" s="54"/>
      <c r="AI4686" s="54"/>
      <c r="AJ4686" s="53"/>
      <c r="AK4686" s="53"/>
      <c r="AL4686" s="53"/>
      <c r="AM4686" s="53"/>
      <c r="AN4686" s="53"/>
      <c r="AO4686" s="53"/>
      <c r="AP4686" s="53"/>
      <c r="AQ4686" s="53"/>
      <c r="AR4686" s="53"/>
      <c r="AS4686" s="53"/>
      <c r="AT4686" s="53"/>
      <c r="AU4686" s="53"/>
      <c r="AV4686" s="53"/>
      <c r="AW4686" s="53"/>
      <c r="AX4686" s="53"/>
      <c r="AY4686" s="53"/>
    </row>
    <row r="4687" spans="18:51">
      <c r="R4687" s="55"/>
      <c r="S4687" s="53"/>
      <c r="T4687" s="53"/>
      <c r="U4687" s="53"/>
      <c r="V4687" s="53"/>
      <c r="W4687" s="53"/>
      <c r="X4687" s="54"/>
      <c r="Y4687" s="54"/>
      <c r="Z4687" s="54"/>
      <c r="AA4687" s="54"/>
      <c r="AB4687" s="54"/>
      <c r="AC4687" s="54"/>
      <c r="AD4687" s="54"/>
      <c r="AE4687" s="54"/>
      <c r="AF4687" s="53"/>
      <c r="AG4687" s="54"/>
      <c r="AH4687" s="54"/>
      <c r="AI4687" s="54"/>
      <c r="AJ4687" s="53"/>
      <c r="AK4687" s="53"/>
      <c r="AL4687" s="53"/>
      <c r="AM4687" s="53"/>
      <c r="AN4687" s="53"/>
      <c r="AO4687" s="53"/>
      <c r="AP4687" s="53"/>
      <c r="AQ4687" s="53"/>
      <c r="AR4687" s="53"/>
      <c r="AS4687" s="53"/>
      <c r="AT4687" s="53"/>
      <c r="AU4687" s="53"/>
      <c r="AV4687" s="53"/>
      <c r="AW4687" s="53"/>
      <c r="AX4687" s="53"/>
      <c r="AY4687" s="53"/>
    </row>
    <row r="4688" spans="18:51">
      <c r="R4688" s="55"/>
      <c r="S4688" s="53"/>
      <c r="T4688" s="53"/>
      <c r="U4688" s="53"/>
      <c r="V4688" s="53"/>
      <c r="W4688" s="53"/>
      <c r="X4688" s="54"/>
      <c r="Y4688" s="54"/>
      <c r="Z4688" s="54"/>
      <c r="AA4688" s="54"/>
      <c r="AB4688" s="54"/>
      <c r="AC4688" s="54"/>
      <c r="AD4688" s="54"/>
      <c r="AE4688" s="54"/>
      <c r="AF4688" s="53"/>
      <c r="AG4688" s="54"/>
      <c r="AH4688" s="54"/>
      <c r="AI4688" s="54"/>
      <c r="AJ4688" s="53"/>
      <c r="AK4688" s="53"/>
      <c r="AL4688" s="53"/>
      <c r="AM4688" s="53"/>
      <c r="AN4688" s="53"/>
      <c r="AO4688" s="53"/>
      <c r="AP4688" s="53"/>
      <c r="AQ4688" s="53"/>
      <c r="AR4688" s="53"/>
      <c r="AS4688" s="53"/>
      <c r="AT4688" s="53"/>
      <c r="AU4688" s="53"/>
      <c r="AV4688" s="53"/>
      <c r="AW4688" s="53"/>
      <c r="AX4688" s="53"/>
      <c r="AY4688" s="53"/>
    </row>
    <row r="4689" spans="18:51">
      <c r="R4689" s="55"/>
      <c r="S4689" s="53"/>
      <c r="T4689" s="53"/>
      <c r="U4689" s="53"/>
      <c r="V4689" s="53"/>
      <c r="W4689" s="53"/>
      <c r="X4689" s="54"/>
      <c r="Y4689" s="54"/>
      <c r="Z4689" s="54"/>
      <c r="AA4689" s="54"/>
      <c r="AB4689" s="54"/>
      <c r="AC4689" s="54"/>
      <c r="AD4689" s="54"/>
      <c r="AE4689" s="54"/>
      <c r="AF4689" s="53"/>
      <c r="AG4689" s="54"/>
      <c r="AH4689" s="54"/>
      <c r="AI4689" s="54"/>
      <c r="AJ4689" s="53"/>
      <c r="AK4689" s="53"/>
      <c r="AL4689" s="53"/>
      <c r="AM4689" s="53"/>
      <c r="AN4689" s="53"/>
      <c r="AO4689" s="53"/>
      <c r="AP4689" s="53"/>
      <c r="AQ4689" s="53"/>
      <c r="AR4689" s="53"/>
      <c r="AS4689" s="53"/>
      <c r="AT4689" s="53"/>
      <c r="AU4689" s="53"/>
      <c r="AV4689" s="53"/>
      <c r="AW4689" s="53"/>
      <c r="AX4689" s="53"/>
      <c r="AY4689" s="53"/>
    </row>
    <row r="4690" spans="18:51">
      <c r="R4690" s="55"/>
      <c r="S4690" s="53"/>
      <c r="T4690" s="53"/>
      <c r="U4690" s="53"/>
      <c r="V4690" s="53"/>
      <c r="W4690" s="53"/>
      <c r="X4690" s="54"/>
      <c r="Y4690" s="54"/>
      <c r="Z4690" s="54"/>
      <c r="AA4690" s="54"/>
      <c r="AB4690" s="54"/>
      <c r="AC4690" s="54"/>
      <c r="AD4690" s="54"/>
      <c r="AE4690" s="54"/>
      <c r="AF4690" s="53"/>
      <c r="AG4690" s="54"/>
      <c r="AH4690" s="54"/>
      <c r="AI4690" s="54"/>
      <c r="AJ4690" s="53"/>
      <c r="AK4690" s="53"/>
      <c r="AL4690" s="53"/>
      <c r="AM4690" s="53"/>
      <c r="AN4690" s="53"/>
      <c r="AO4690" s="53"/>
      <c r="AP4690" s="53"/>
      <c r="AQ4690" s="53"/>
      <c r="AR4690" s="53"/>
      <c r="AS4690" s="53"/>
      <c r="AT4690" s="53"/>
      <c r="AU4690" s="53"/>
      <c r="AV4690" s="53"/>
      <c r="AW4690" s="53"/>
      <c r="AX4690" s="53"/>
      <c r="AY4690" s="53"/>
    </row>
    <row r="4691" spans="18:51">
      <c r="R4691" s="55"/>
      <c r="S4691" s="53"/>
      <c r="T4691" s="53"/>
      <c r="U4691" s="53"/>
      <c r="V4691" s="53"/>
      <c r="W4691" s="53"/>
      <c r="X4691" s="54"/>
      <c r="Y4691" s="54"/>
      <c r="Z4691" s="54"/>
      <c r="AA4691" s="54"/>
      <c r="AB4691" s="54"/>
      <c r="AC4691" s="54"/>
      <c r="AD4691" s="54"/>
      <c r="AE4691" s="54"/>
      <c r="AF4691" s="53"/>
      <c r="AG4691" s="54"/>
      <c r="AH4691" s="54"/>
      <c r="AI4691" s="54"/>
      <c r="AJ4691" s="53"/>
      <c r="AK4691" s="53"/>
      <c r="AL4691" s="53"/>
      <c r="AM4691" s="53"/>
      <c r="AN4691" s="53"/>
      <c r="AO4691" s="53"/>
      <c r="AP4691" s="53"/>
      <c r="AQ4691" s="53"/>
      <c r="AR4691" s="53"/>
      <c r="AS4691" s="53"/>
      <c r="AT4691" s="53"/>
      <c r="AU4691" s="53"/>
      <c r="AV4691" s="53"/>
      <c r="AW4691" s="53"/>
      <c r="AX4691" s="53"/>
      <c r="AY4691" s="53"/>
    </row>
    <row r="4692" spans="18:51">
      <c r="R4692" s="55"/>
      <c r="S4692" s="53"/>
      <c r="T4692" s="53"/>
      <c r="U4692" s="53"/>
      <c r="V4692" s="53"/>
      <c r="W4692" s="53"/>
      <c r="X4692" s="54"/>
      <c r="Y4692" s="54"/>
      <c r="Z4692" s="54"/>
      <c r="AA4692" s="54"/>
      <c r="AB4692" s="54"/>
      <c r="AC4692" s="54"/>
      <c r="AD4692" s="54"/>
      <c r="AE4692" s="54"/>
      <c r="AF4692" s="53"/>
      <c r="AG4692" s="54"/>
      <c r="AH4692" s="54"/>
      <c r="AI4692" s="54"/>
      <c r="AJ4692" s="53"/>
      <c r="AK4692" s="53"/>
      <c r="AL4692" s="53"/>
      <c r="AM4692" s="53"/>
      <c r="AN4692" s="53"/>
      <c r="AO4692" s="53"/>
      <c r="AP4692" s="53"/>
      <c r="AQ4692" s="53"/>
      <c r="AR4692" s="53"/>
      <c r="AS4692" s="53"/>
      <c r="AT4692" s="53"/>
      <c r="AU4692" s="53"/>
      <c r="AV4692" s="53"/>
      <c r="AW4692" s="53"/>
      <c r="AX4692" s="53"/>
      <c r="AY4692" s="53"/>
    </row>
    <row r="4693" spans="18:51">
      <c r="R4693" s="55"/>
      <c r="S4693" s="53"/>
      <c r="T4693" s="53"/>
      <c r="U4693" s="53"/>
      <c r="V4693" s="53"/>
      <c r="W4693" s="53"/>
      <c r="X4693" s="54"/>
      <c r="Y4693" s="54"/>
      <c r="Z4693" s="54"/>
      <c r="AA4693" s="54"/>
      <c r="AB4693" s="54"/>
      <c r="AC4693" s="54"/>
      <c r="AD4693" s="54"/>
      <c r="AE4693" s="54"/>
      <c r="AF4693" s="53"/>
      <c r="AG4693" s="54"/>
      <c r="AH4693" s="54"/>
      <c r="AI4693" s="54"/>
      <c r="AJ4693" s="53"/>
      <c r="AK4693" s="53"/>
      <c r="AL4693" s="53"/>
      <c r="AM4693" s="53"/>
      <c r="AN4693" s="53"/>
      <c r="AO4693" s="53"/>
      <c r="AP4693" s="53"/>
      <c r="AQ4693" s="53"/>
      <c r="AR4693" s="53"/>
      <c r="AS4693" s="53"/>
      <c r="AT4693" s="53"/>
      <c r="AU4693" s="53"/>
      <c r="AV4693" s="53"/>
      <c r="AW4693" s="53"/>
      <c r="AX4693" s="53"/>
      <c r="AY4693" s="53"/>
    </row>
    <row r="4694" spans="18:51">
      <c r="R4694" s="55"/>
      <c r="S4694" s="53"/>
      <c r="T4694" s="53"/>
      <c r="U4694" s="53"/>
      <c r="V4694" s="53"/>
      <c r="W4694" s="53"/>
      <c r="X4694" s="54"/>
      <c r="Y4694" s="54"/>
      <c r="Z4694" s="54"/>
      <c r="AA4694" s="54"/>
      <c r="AB4694" s="54"/>
      <c r="AC4694" s="54"/>
      <c r="AD4694" s="54"/>
      <c r="AE4694" s="54"/>
      <c r="AF4694" s="53"/>
      <c r="AG4694" s="54"/>
      <c r="AH4694" s="54"/>
      <c r="AI4694" s="54"/>
      <c r="AJ4694" s="53"/>
      <c r="AK4694" s="53"/>
      <c r="AL4694" s="53"/>
      <c r="AM4694" s="53"/>
      <c r="AN4694" s="53"/>
      <c r="AO4694" s="53"/>
      <c r="AP4694" s="53"/>
      <c r="AQ4694" s="53"/>
      <c r="AR4694" s="53"/>
      <c r="AS4694" s="53"/>
      <c r="AT4694" s="53"/>
      <c r="AU4694" s="53"/>
      <c r="AV4694" s="53"/>
      <c r="AW4694" s="53"/>
      <c r="AX4694" s="53"/>
      <c r="AY4694" s="53"/>
    </row>
    <row r="4695" spans="18:51">
      <c r="R4695" s="55"/>
      <c r="S4695" s="53"/>
      <c r="T4695" s="53"/>
      <c r="U4695" s="53"/>
      <c r="V4695" s="53"/>
      <c r="W4695" s="53"/>
      <c r="X4695" s="54"/>
      <c r="Y4695" s="54"/>
      <c r="Z4695" s="54"/>
      <c r="AA4695" s="54"/>
      <c r="AB4695" s="54"/>
      <c r="AC4695" s="54"/>
      <c r="AD4695" s="54"/>
      <c r="AE4695" s="54"/>
      <c r="AF4695" s="53"/>
      <c r="AG4695" s="54"/>
      <c r="AH4695" s="54"/>
      <c r="AI4695" s="54"/>
      <c r="AJ4695" s="53"/>
      <c r="AK4695" s="53"/>
      <c r="AL4695" s="53"/>
      <c r="AM4695" s="53"/>
      <c r="AN4695" s="53"/>
      <c r="AO4695" s="53"/>
      <c r="AP4695" s="53"/>
      <c r="AQ4695" s="53"/>
      <c r="AR4695" s="53"/>
      <c r="AS4695" s="53"/>
      <c r="AT4695" s="53"/>
      <c r="AU4695" s="53"/>
      <c r="AV4695" s="53"/>
      <c r="AW4695" s="53"/>
      <c r="AX4695" s="53"/>
      <c r="AY4695" s="53"/>
    </row>
    <row r="4696" spans="18:51">
      <c r="R4696" s="55"/>
      <c r="S4696" s="53"/>
      <c r="T4696" s="53"/>
      <c r="U4696" s="53"/>
      <c r="V4696" s="53"/>
      <c r="W4696" s="53"/>
      <c r="X4696" s="54"/>
      <c r="Y4696" s="54"/>
      <c r="Z4696" s="54"/>
      <c r="AA4696" s="54"/>
      <c r="AB4696" s="54"/>
      <c r="AC4696" s="54"/>
      <c r="AD4696" s="54"/>
      <c r="AE4696" s="54"/>
      <c r="AF4696" s="53"/>
      <c r="AG4696" s="54"/>
      <c r="AH4696" s="54"/>
      <c r="AI4696" s="54"/>
      <c r="AJ4696" s="53"/>
      <c r="AK4696" s="53"/>
      <c r="AL4696" s="53"/>
      <c r="AM4696" s="53"/>
      <c r="AN4696" s="53"/>
      <c r="AO4696" s="53"/>
      <c r="AP4696" s="53"/>
      <c r="AQ4696" s="53"/>
      <c r="AR4696" s="53"/>
      <c r="AS4696" s="53"/>
      <c r="AT4696" s="53"/>
      <c r="AU4696" s="53"/>
      <c r="AV4696" s="53"/>
      <c r="AW4696" s="53"/>
      <c r="AX4696" s="53"/>
      <c r="AY4696" s="53"/>
    </row>
    <row r="4697" spans="18:51">
      <c r="R4697" s="55"/>
      <c r="S4697" s="53"/>
      <c r="T4697" s="53"/>
      <c r="U4697" s="53"/>
      <c r="V4697" s="53"/>
      <c r="W4697" s="53"/>
      <c r="X4697" s="54"/>
      <c r="Y4697" s="54"/>
      <c r="Z4697" s="54"/>
      <c r="AA4697" s="54"/>
      <c r="AB4697" s="54"/>
      <c r="AC4697" s="54"/>
      <c r="AD4697" s="54"/>
      <c r="AE4697" s="54"/>
      <c r="AF4697" s="53"/>
      <c r="AG4697" s="54"/>
      <c r="AH4697" s="54"/>
      <c r="AI4697" s="54"/>
      <c r="AJ4697" s="53"/>
      <c r="AK4697" s="53"/>
      <c r="AL4697" s="53"/>
      <c r="AM4697" s="53"/>
      <c r="AN4697" s="53"/>
      <c r="AO4697" s="53"/>
      <c r="AP4697" s="53"/>
      <c r="AQ4697" s="53"/>
      <c r="AR4697" s="53"/>
      <c r="AS4697" s="53"/>
      <c r="AT4697" s="53"/>
      <c r="AU4697" s="53"/>
      <c r="AV4697" s="53"/>
      <c r="AW4697" s="53"/>
      <c r="AX4697" s="53"/>
      <c r="AY4697" s="53"/>
    </row>
    <row r="4698" spans="18:51">
      <c r="R4698" s="55"/>
      <c r="S4698" s="53"/>
      <c r="T4698" s="53"/>
      <c r="U4698" s="53"/>
      <c r="V4698" s="53"/>
      <c r="W4698" s="53"/>
      <c r="X4698" s="54"/>
      <c r="Y4698" s="54"/>
      <c r="Z4698" s="54"/>
      <c r="AA4698" s="54"/>
      <c r="AB4698" s="54"/>
      <c r="AC4698" s="54"/>
      <c r="AD4698" s="54"/>
      <c r="AE4698" s="54"/>
      <c r="AF4698" s="53"/>
      <c r="AG4698" s="54"/>
      <c r="AH4698" s="54"/>
      <c r="AI4698" s="54"/>
      <c r="AJ4698" s="53"/>
      <c r="AK4698" s="53"/>
      <c r="AL4698" s="53"/>
      <c r="AM4698" s="53"/>
      <c r="AN4698" s="53"/>
      <c r="AO4698" s="53"/>
      <c r="AP4698" s="53"/>
      <c r="AQ4698" s="53"/>
      <c r="AR4698" s="53"/>
      <c r="AS4698" s="53"/>
      <c r="AT4698" s="53"/>
      <c r="AU4698" s="53"/>
      <c r="AV4698" s="53"/>
      <c r="AW4698" s="53"/>
      <c r="AX4698" s="53"/>
      <c r="AY4698" s="53"/>
    </row>
    <row r="4699" spans="18:51">
      <c r="R4699" s="55"/>
      <c r="S4699" s="53"/>
      <c r="T4699" s="53"/>
      <c r="U4699" s="53"/>
      <c r="V4699" s="53"/>
      <c r="W4699" s="53"/>
      <c r="X4699" s="54"/>
      <c r="Y4699" s="54"/>
      <c r="Z4699" s="54"/>
      <c r="AA4699" s="54"/>
      <c r="AB4699" s="54"/>
      <c r="AC4699" s="54"/>
      <c r="AD4699" s="54"/>
      <c r="AE4699" s="54"/>
      <c r="AF4699" s="53"/>
      <c r="AG4699" s="54"/>
      <c r="AH4699" s="54"/>
      <c r="AI4699" s="54"/>
      <c r="AJ4699" s="53"/>
      <c r="AK4699" s="53"/>
      <c r="AL4699" s="53"/>
      <c r="AM4699" s="53"/>
      <c r="AN4699" s="53"/>
      <c r="AO4699" s="53"/>
      <c r="AP4699" s="53"/>
      <c r="AQ4699" s="53"/>
      <c r="AR4699" s="53"/>
      <c r="AS4699" s="53"/>
      <c r="AT4699" s="53"/>
      <c r="AU4699" s="53"/>
      <c r="AV4699" s="53"/>
      <c r="AW4699" s="53"/>
      <c r="AX4699" s="53"/>
      <c r="AY4699" s="53"/>
    </row>
    <row r="4700" spans="18:51">
      <c r="R4700" s="55"/>
      <c r="S4700" s="53"/>
      <c r="T4700" s="53"/>
      <c r="U4700" s="53"/>
      <c r="V4700" s="53"/>
      <c r="W4700" s="53"/>
      <c r="X4700" s="54"/>
      <c r="Y4700" s="54"/>
      <c r="Z4700" s="54"/>
      <c r="AA4700" s="54"/>
      <c r="AB4700" s="54"/>
      <c r="AC4700" s="54"/>
      <c r="AD4700" s="54"/>
      <c r="AE4700" s="54"/>
      <c r="AF4700" s="53"/>
      <c r="AG4700" s="54"/>
      <c r="AH4700" s="54"/>
      <c r="AI4700" s="54"/>
      <c r="AJ4700" s="53"/>
      <c r="AK4700" s="53"/>
      <c r="AL4700" s="53"/>
      <c r="AM4700" s="53"/>
      <c r="AN4700" s="53"/>
      <c r="AO4700" s="53"/>
      <c r="AP4700" s="53"/>
      <c r="AQ4700" s="53"/>
      <c r="AR4700" s="53"/>
      <c r="AS4700" s="53"/>
      <c r="AT4700" s="53"/>
      <c r="AU4700" s="53"/>
      <c r="AV4700" s="53"/>
      <c r="AW4700" s="53"/>
      <c r="AX4700" s="53"/>
      <c r="AY4700" s="53"/>
    </row>
    <row r="4701" spans="18:51">
      <c r="R4701" s="55"/>
      <c r="S4701" s="53"/>
      <c r="T4701" s="53"/>
      <c r="U4701" s="53"/>
      <c r="V4701" s="53"/>
      <c r="W4701" s="53"/>
      <c r="X4701" s="54"/>
      <c r="Y4701" s="54"/>
      <c r="Z4701" s="54"/>
      <c r="AA4701" s="54"/>
      <c r="AB4701" s="54"/>
      <c r="AC4701" s="54"/>
      <c r="AD4701" s="54"/>
      <c r="AE4701" s="54"/>
      <c r="AF4701" s="53"/>
      <c r="AG4701" s="54"/>
      <c r="AH4701" s="54"/>
      <c r="AI4701" s="54"/>
      <c r="AJ4701" s="53"/>
      <c r="AK4701" s="53"/>
      <c r="AL4701" s="53"/>
      <c r="AM4701" s="53"/>
      <c r="AN4701" s="53"/>
      <c r="AO4701" s="53"/>
      <c r="AP4701" s="53"/>
      <c r="AQ4701" s="53"/>
      <c r="AR4701" s="53"/>
      <c r="AS4701" s="53"/>
      <c r="AT4701" s="53"/>
      <c r="AU4701" s="53"/>
      <c r="AV4701" s="53"/>
      <c r="AW4701" s="53"/>
      <c r="AX4701" s="53"/>
      <c r="AY4701" s="53"/>
    </row>
    <row r="4702" spans="18:51">
      <c r="R4702" s="55"/>
      <c r="S4702" s="53"/>
      <c r="T4702" s="53"/>
      <c r="U4702" s="53"/>
      <c r="V4702" s="53"/>
      <c r="W4702" s="53"/>
      <c r="X4702" s="54"/>
      <c r="Y4702" s="54"/>
      <c r="Z4702" s="54"/>
      <c r="AA4702" s="54"/>
      <c r="AB4702" s="54"/>
      <c r="AC4702" s="54"/>
      <c r="AD4702" s="54"/>
      <c r="AE4702" s="54"/>
      <c r="AF4702" s="53"/>
      <c r="AG4702" s="54"/>
      <c r="AH4702" s="54"/>
      <c r="AI4702" s="54"/>
      <c r="AJ4702" s="53"/>
      <c r="AK4702" s="53"/>
      <c r="AL4702" s="53"/>
      <c r="AM4702" s="53"/>
      <c r="AN4702" s="53"/>
      <c r="AO4702" s="53"/>
      <c r="AP4702" s="53"/>
      <c r="AQ4702" s="53"/>
      <c r="AR4702" s="53"/>
      <c r="AS4702" s="53"/>
      <c r="AT4702" s="53"/>
      <c r="AU4702" s="53"/>
      <c r="AV4702" s="53"/>
      <c r="AW4702" s="53"/>
      <c r="AX4702" s="53"/>
      <c r="AY4702" s="53"/>
    </row>
    <row r="4703" spans="18:51">
      <c r="R4703" s="55"/>
      <c r="S4703" s="53"/>
      <c r="T4703" s="53"/>
      <c r="U4703" s="53"/>
      <c r="V4703" s="53"/>
      <c r="W4703" s="53"/>
      <c r="X4703" s="54"/>
      <c r="Y4703" s="54"/>
      <c r="Z4703" s="54"/>
      <c r="AA4703" s="54"/>
      <c r="AB4703" s="54"/>
      <c r="AC4703" s="54"/>
      <c r="AD4703" s="54"/>
      <c r="AE4703" s="54"/>
      <c r="AF4703" s="53"/>
      <c r="AG4703" s="54"/>
      <c r="AH4703" s="54"/>
      <c r="AI4703" s="54"/>
      <c r="AJ4703" s="53"/>
      <c r="AK4703" s="53"/>
      <c r="AL4703" s="53"/>
      <c r="AM4703" s="53"/>
      <c r="AN4703" s="53"/>
      <c r="AO4703" s="53"/>
      <c r="AP4703" s="53"/>
      <c r="AQ4703" s="53"/>
      <c r="AR4703" s="53"/>
      <c r="AS4703" s="53"/>
      <c r="AT4703" s="53"/>
      <c r="AU4703" s="53"/>
      <c r="AV4703" s="53"/>
      <c r="AW4703" s="53"/>
      <c r="AX4703" s="53"/>
      <c r="AY4703" s="53"/>
    </row>
    <row r="4704" spans="18:51">
      <c r="R4704" s="55"/>
      <c r="S4704" s="53"/>
      <c r="T4704" s="53"/>
      <c r="U4704" s="53"/>
      <c r="V4704" s="53"/>
      <c r="W4704" s="53"/>
      <c r="X4704" s="54"/>
      <c r="Y4704" s="54"/>
      <c r="Z4704" s="54"/>
      <c r="AA4704" s="54"/>
      <c r="AB4704" s="54"/>
      <c r="AC4704" s="54"/>
      <c r="AD4704" s="54"/>
      <c r="AE4704" s="54"/>
      <c r="AF4704" s="53"/>
      <c r="AG4704" s="54"/>
      <c r="AH4704" s="54"/>
      <c r="AI4704" s="54"/>
      <c r="AJ4704" s="53"/>
      <c r="AK4704" s="53"/>
      <c r="AL4704" s="53"/>
      <c r="AM4704" s="53"/>
      <c r="AN4704" s="53"/>
      <c r="AO4704" s="53"/>
      <c r="AP4704" s="53"/>
      <c r="AQ4704" s="53"/>
      <c r="AR4704" s="53"/>
      <c r="AS4704" s="53"/>
      <c r="AT4704" s="53"/>
      <c r="AU4704" s="53"/>
      <c r="AV4704" s="53"/>
      <c r="AW4704" s="53"/>
      <c r="AX4704" s="53"/>
      <c r="AY4704" s="53"/>
    </row>
    <row r="4705" spans="18:51">
      <c r="R4705" s="55"/>
      <c r="S4705" s="53"/>
      <c r="T4705" s="53"/>
      <c r="U4705" s="53"/>
      <c r="V4705" s="53"/>
      <c r="W4705" s="53"/>
      <c r="X4705" s="54"/>
      <c r="Y4705" s="54"/>
      <c r="Z4705" s="54"/>
      <c r="AA4705" s="54"/>
      <c r="AB4705" s="54"/>
      <c r="AC4705" s="54"/>
      <c r="AD4705" s="54"/>
      <c r="AE4705" s="54"/>
      <c r="AF4705" s="53"/>
      <c r="AG4705" s="54"/>
      <c r="AH4705" s="54"/>
      <c r="AI4705" s="54"/>
      <c r="AJ4705" s="53"/>
      <c r="AK4705" s="53"/>
      <c r="AL4705" s="53"/>
      <c r="AM4705" s="53"/>
      <c r="AN4705" s="53"/>
      <c r="AO4705" s="53"/>
      <c r="AP4705" s="53"/>
      <c r="AQ4705" s="53"/>
      <c r="AR4705" s="53"/>
      <c r="AS4705" s="53"/>
      <c r="AT4705" s="53"/>
      <c r="AU4705" s="53"/>
      <c r="AV4705" s="53"/>
      <c r="AW4705" s="53"/>
      <c r="AX4705" s="53"/>
      <c r="AY4705" s="53"/>
    </row>
    <row r="4706" spans="18:51">
      <c r="R4706" s="55"/>
      <c r="S4706" s="53"/>
      <c r="T4706" s="53"/>
      <c r="U4706" s="53"/>
      <c r="V4706" s="53"/>
      <c r="W4706" s="53"/>
      <c r="X4706" s="54"/>
      <c r="Y4706" s="54"/>
      <c r="Z4706" s="54"/>
      <c r="AA4706" s="54"/>
      <c r="AB4706" s="54"/>
      <c r="AC4706" s="54"/>
      <c r="AD4706" s="54"/>
      <c r="AE4706" s="54"/>
      <c r="AF4706" s="53"/>
      <c r="AG4706" s="54"/>
      <c r="AH4706" s="54"/>
      <c r="AI4706" s="54"/>
      <c r="AJ4706" s="53"/>
      <c r="AK4706" s="53"/>
      <c r="AL4706" s="53"/>
      <c r="AM4706" s="53"/>
      <c r="AN4706" s="53"/>
      <c r="AO4706" s="53"/>
      <c r="AP4706" s="53"/>
      <c r="AQ4706" s="53"/>
      <c r="AR4706" s="53"/>
      <c r="AS4706" s="53"/>
      <c r="AT4706" s="53"/>
      <c r="AU4706" s="53"/>
      <c r="AV4706" s="53"/>
      <c r="AW4706" s="53"/>
      <c r="AX4706" s="53"/>
      <c r="AY4706" s="53"/>
    </row>
    <row r="4707" spans="18:51">
      <c r="R4707" s="55"/>
      <c r="S4707" s="53"/>
      <c r="T4707" s="53"/>
      <c r="U4707" s="53"/>
      <c r="V4707" s="53"/>
      <c r="W4707" s="53"/>
      <c r="X4707" s="54"/>
      <c r="Y4707" s="54"/>
      <c r="Z4707" s="54"/>
      <c r="AA4707" s="54"/>
      <c r="AB4707" s="54"/>
      <c r="AC4707" s="54"/>
      <c r="AD4707" s="54"/>
      <c r="AE4707" s="54"/>
      <c r="AF4707" s="53"/>
      <c r="AG4707" s="54"/>
      <c r="AH4707" s="54"/>
      <c r="AI4707" s="54"/>
      <c r="AJ4707" s="53"/>
      <c r="AK4707" s="53"/>
      <c r="AL4707" s="53"/>
      <c r="AM4707" s="53"/>
      <c r="AN4707" s="53"/>
      <c r="AO4707" s="53"/>
      <c r="AP4707" s="53"/>
      <c r="AQ4707" s="53"/>
      <c r="AR4707" s="53"/>
      <c r="AS4707" s="53"/>
      <c r="AT4707" s="53"/>
      <c r="AU4707" s="53"/>
      <c r="AV4707" s="53"/>
      <c r="AW4707" s="53"/>
      <c r="AX4707" s="53"/>
      <c r="AY4707" s="53"/>
    </row>
    <row r="4708" spans="18:51">
      <c r="R4708" s="55"/>
      <c r="S4708" s="53"/>
      <c r="T4708" s="53"/>
      <c r="U4708" s="53"/>
      <c r="V4708" s="53"/>
      <c r="W4708" s="53"/>
      <c r="X4708" s="54"/>
      <c r="Y4708" s="54"/>
      <c r="Z4708" s="54"/>
      <c r="AA4708" s="54"/>
      <c r="AB4708" s="54"/>
      <c r="AC4708" s="54"/>
      <c r="AD4708" s="54"/>
      <c r="AE4708" s="54"/>
      <c r="AF4708" s="53"/>
      <c r="AG4708" s="54"/>
      <c r="AH4708" s="54"/>
      <c r="AI4708" s="54"/>
      <c r="AJ4708" s="53"/>
      <c r="AK4708" s="53"/>
      <c r="AL4708" s="53"/>
      <c r="AM4708" s="53"/>
      <c r="AN4708" s="53"/>
      <c r="AO4708" s="53"/>
      <c r="AP4708" s="53"/>
      <c r="AQ4708" s="53"/>
      <c r="AR4708" s="53"/>
      <c r="AS4708" s="53"/>
      <c r="AT4708" s="53"/>
      <c r="AU4708" s="53"/>
      <c r="AV4708" s="53"/>
      <c r="AW4708" s="53"/>
      <c r="AX4708" s="53"/>
      <c r="AY4708" s="53"/>
    </row>
    <row r="4709" spans="18:51">
      <c r="R4709" s="55"/>
      <c r="S4709" s="53"/>
      <c r="T4709" s="53"/>
      <c r="U4709" s="53"/>
      <c r="V4709" s="53"/>
      <c r="W4709" s="53"/>
      <c r="X4709" s="54"/>
      <c r="Y4709" s="54"/>
      <c r="Z4709" s="54"/>
      <c r="AA4709" s="54"/>
      <c r="AB4709" s="54"/>
      <c r="AC4709" s="54"/>
      <c r="AD4709" s="54"/>
      <c r="AE4709" s="54"/>
      <c r="AF4709" s="53"/>
      <c r="AG4709" s="54"/>
      <c r="AH4709" s="54"/>
      <c r="AI4709" s="54"/>
      <c r="AJ4709" s="53"/>
      <c r="AK4709" s="53"/>
      <c r="AL4709" s="53"/>
      <c r="AM4709" s="53"/>
      <c r="AN4709" s="53"/>
      <c r="AO4709" s="53"/>
      <c r="AP4709" s="53"/>
      <c r="AQ4709" s="53"/>
      <c r="AR4709" s="53"/>
      <c r="AS4709" s="53"/>
      <c r="AT4709" s="53"/>
      <c r="AU4709" s="53"/>
      <c r="AV4709" s="53"/>
      <c r="AW4709" s="53"/>
      <c r="AX4709" s="53"/>
      <c r="AY4709" s="53"/>
    </row>
    <row r="4710" spans="18:51">
      <c r="R4710" s="55"/>
      <c r="S4710" s="53"/>
      <c r="T4710" s="53"/>
      <c r="U4710" s="53"/>
      <c r="V4710" s="53"/>
      <c r="W4710" s="53"/>
      <c r="X4710" s="54"/>
      <c r="Y4710" s="54"/>
      <c r="Z4710" s="54"/>
      <c r="AA4710" s="54"/>
      <c r="AB4710" s="54"/>
      <c r="AC4710" s="54"/>
      <c r="AD4710" s="54"/>
      <c r="AE4710" s="54"/>
      <c r="AF4710" s="53"/>
      <c r="AG4710" s="54"/>
      <c r="AH4710" s="54"/>
      <c r="AI4710" s="54"/>
      <c r="AJ4710" s="53"/>
      <c r="AK4710" s="53"/>
      <c r="AL4710" s="53"/>
      <c r="AM4710" s="53"/>
      <c r="AN4710" s="53"/>
      <c r="AO4710" s="53"/>
      <c r="AP4710" s="53"/>
      <c r="AQ4710" s="53"/>
      <c r="AR4710" s="53"/>
      <c r="AS4710" s="53"/>
      <c r="AT4710" s="53"/>
      <c r="AU4710" s="53"/>
      <c r="AV4710" s="53"/>
      <c r="AW4710" s="53"/>
      <c r="AX4710" s="53"/>
      <c r="AY4710" s="53"/>
    </row>
    <row r="4711" spans="18:51">
      <c r="R4711" s="55"/>
      <c r="S4711" s="53"/>
      <c r="T4711" s="53"/>
      <c r="U4711" s="53"/>
      <c r="V4711" s="53"/>
      <c r="W4711" s="53"/>
      <c r="X4711" s="54"/>
      <c r="Y4711" s="54"/>
      <c r="Z4711" s="54"/>
      <c r="AA4711" s="54"/>
      <c r="AB4711" s="54"/>
      <c r="AC4711" s="54"/>
      <c r="AD4711" s="54"/>
      <c r="AE4711" s="54"/>
      <c r="AF4711" s="53"/>
      <c r="AG4711" s="54"/>
      <c r="AH4711" s="54"/>
      <c r="AI4711" s="54"/>
      <c r="AJ4711" s="53"/>
      <c r="AK4711" s="53"/>
      <c r="AL4711" s="53"/>
      <c r="AM4711" s="53"/>
      <c r="AN4711" s="53"/>
      <c r="AO4711" s="53"/>
      <c r="AP4711" s="53"/>
      <c r="AQ4711" s="53"/>
      <c r="AR4711" s="53"/>
      <c r="AS4711" s="53"/>
      <c r="AT4711" s="53"/>
      <c r="AU4711" s="53"/>
      <c r="AV4711" s="53"/>
      <c r="AW4711" s="53"/>
      <c r="AX4711" s="53"/>
      <c r="AY4711" s="53"/>
    </row>
    <row r="4712" spans="18:51">
      <c r="R4712" s="55"/>
      <c r="S4712" s="53"/>
      <c r="T4712" s="53"/>
      <c r="U4712" s="53"/>
      <c r="V4712" s="53"/>
      <c r="W4712" s="53"/>
      <c r="X4712" s="54"/>
      <c r="Y4712" s="54"/>
      <c r="Z4712" s="54"/>
      <c r="AA4712" s="54"/>
      <c r="AB4712" s="54"/>
      <c r="AC4712" s="54"/>
      <c r="AD4712" s="54"/>
      <c r="AE4712" s="54"/>
      <c r="AF4712" s="53"/>
      <c r="AG4712" s="54"/>
      <c r="AH4712" s="54"/>
      <c r="AI4712" s="54"/>
      <c r="AJ4712" s="53"/>
      <c r="AK4712" s="53"/>
      <c r="AL4712" s="53"/>
      <c r="AM4712" s="53"/>
      <c r="AN4712" s="53"/>
      <c r="AO4712" s="53"/>
      <c r="AP4712" s="53"/>
      <c r="AQ4712" s="53"/>
      <c r="AR4712" s="53"/>
      <c r="AS4712" s="53"/>
      <c r="AT4712" s="53"/>
      <c r="AU4712" s="53"/>
      <c r="AV4712" s="53"/>
      <c r="AW4712" s="53"/>
      <c r="AX4712" s="53"/>
      <c r="AY4712" s="53"/>
    </row>
    <row r="4713" spans="18:51">
      <c r="R4713" s="55"/>
      <c r="S4713" s="53"/>
      <c r="T4713" s="53"/>
      <c r="U4713" s="53"/>
      <c r="V4713" s="53"/>
      <c r="W4713" s="53"/>
      <c r="X4713" s="54"/>
      <c r="Y4713" s="54"/>
      <c r="Z4713" s="54"/>
      <c r="AA4713" s="54"/>
      <c r="AB4713" s="54"/>
      <c r="AC4713" s="54"/>
      <c r="AD4713" s="54"/>
      <c r="AE4713" s="54"/>
      <c r="AF4713" s="53"/>
      <c r="AG4713" s="54"/>
      <c r="AH4713" s="54"/>
      <c r="AI4713" s="54"/>
      <c r="AJ4713" s="53"/>
      <c r="AK4713" s="53"/>
      <c r="AL4713" s="53"/>
      <c r="AM4713" s="53"/>
      <c r="AN4713" s="53"/>
      <c r="AO4713" s="53"/>
      <c r="AP4713" s="53"/>
      <c r="AQ4713" s="53"/>
      <c r="AR4713" s="53"/>
      <c r="AS4713" s="53"/>
      <c r="AT4713" s="53"/>
      <c r="AU4713" s="53"/>
      <c r="AV4713" s="53"/>
      <c r="AW4713" s="53"/>
      <c r="AX4713" s="53"/>
      <c r="AY4713" s="53"/>
    </row>
    <row r="4714" spans="18:51">
      <c r="R4714" s="55"/>
      <c r="S4714" s="53"/>
      <c r="T4714" s="53"/>
      <c r="U4714" s="53"/>
      <c r="V4714" s="53"/>
      <c r="W4714" s="53"/>
      <c r="X4714" s="54"/>
      <c r="Y4714" s="54"/>
      <c r="Z4714" s="54"/>
      <c r="AA4714" s="54"/>
      <c r="AB4714" s="54"/>
      <c r="AC4714" s="54"/>
      <c r="AD4714" s="54"/>
      <c r="AE4714" s="54"/>
      <c r="AF4714" s="53"/>
      <c r="AG4714" s="54"/>
      <c r="AH4714" s="54"/>
      <c r="AI4714" s="54"/>
      <c r="AJ4714" s="53"/>
      <c r="AK4714" s="53"/>
      <c r="AL4714" s="53"/>
      <c r="AM4714" s="53"/>
      <c r="AN4714" s="53"/>
      <c r="AO4714" s="53"/>
      <c r="AP4714" s="53"/>
      <c r="AQ4714" s="53"/>
      <c r="AR4714" s="53"/>
      <c r="AS4714" s="53"/>
      <c r="AT4714" s="53"/>
      <c r="AU4714" s="53"/>
      <c r="AV4714" s="53"/>
      <c r="AW4714" s="53"/>
      <c r="AX4714" s="53"/>
      <c r="AY4714" s="53"/>
    </row>
    <row r="4715" spans="18:51">
      <c r="R4715" s="55"/>
      <c r="S4715" s="53"/>
      <c r="T4715" s="53"/>
      <c r="U4715" s="53"/>
      <c r="V4715" s="53"/>
      <c r="W4715" s="53"/>
      <c r="X4715" s="54"/>
      <c r="Y4715" s="54"/>
      <c r="Z4715" s="54"/>
      <c r="AA4715" s="54"/>
      <c r="AB4715" s="54"/>
      <c r="AC4715" s="54"/>
      <c r="AD4715" s="54"/>
      <c r="AE4715" s="54"/>
      <c r="AF4715" s="53"/>
      <c r="AG4715" s="54"/>
      <c r="AH4715" s="54"/>
      <c r="AI4715" s="54"/>
      <c r="AJ4715" s="53"/>
      <c r="AK4715" s="53"/>
      <c r="AL4715" s="53"/>
      <c r="AM4715" s="53"/>
      <c r="AN4715" s="53"/>
      <c r="AO4715" s="53"/>
      <c r="AP4715" s="53"/>
      <c r="AQ4715" s="53"/>
      <c r="AR4715" s="53"/>
      <c r="AS4715" s="53"/>
      <c r="AT4715" s="53"/>
      <c r="AU4715" s="53"/>
      <c r="AV4715" s="53"/>
      <c r="AW4715" s="53"/>
      <c r="AX4715" s="53"/>
      <c r="AY4715" s="53"/>
    </row>
    <row r="4716" spans="18:51">
      <c r="R4716" s="55"/>
      <c r="S4716" s="53"/>
      <c r="T4716" s="53"/>
      <c r="U4716" s="53"/>
      <c r="V4716" s="53"/>
      <c r="W4716" s="53"/>
      <c r="X4716" s="54"/>
      <c r="Y4716" s="54"/>
      <c r="Z4716" s="54"/>
      <c r="AA4716" s="54"/>
      <c r="AB4716" s="54"/>
      <c r="AC4716" s="54"/>
      <c r="AD4716" s="54"/>
      <c r="AE4716" s="54"/>
      <c r="AF4716" s="53"/>
      <c r="AG4716" s="54"/>
      <c r="AH4716" s="54"/>
      <c r="AI4716" s="54"/>
      <c r="AJ4716" s="53"/>
      <c r="AK4716" s="53"/>
      <c r="AL4716" s="53"/>
      <c r="AM4716" s="53"/>
      <c r="AN4716" s="53"/>
      <c r="AO4716" s="53"/>
      <c r="AP4716" s="53"/>
      <c r="AQ4716" s="53"/>
      <c r="AR4716" s="53"/>
      <c r="AS4716" s="53"/>
      <c r="AT4716" s="53"/>
      <c r="AU4716" s="53"/>
      <c r="AV4716" s="53"/>
      <c r="AW4716" s="53"/>
      <c r="AX4716" s="53"/>
      <c r="AY4716" s="53"/>
    </row>
    <row r="4717" spans="18:51">
      <c r="R4717" s="55"/>
      <c r="S4717" s="53"/>
      <c r="T4717" s="53"/>
      <c r="U4717" s="53"/>
      <c r="V4717" s="53"/>
      <c r="W4717" s="53"/>
      <c r="X4717" s="54"/>
      <c r="Y4717" s="54"/>
      <c r="Z4717" s="54"/>
      <c r="AA4717" s="54"/>
      <c r="AB4717" s="54"/>
      <c r="AC4717" s="54"/>
      <c r="AD4717" s="54"/>
      <c r="AE4717" s="54"/>
      <c r="AF4717" s="53"/>
      <c r="AG4717" s="54"/>
      <c r="AH4717" s="54"/>
      <c r="AI4717" s="54"/>
      <c r="AJ4717" s="53"/>
      <c r="AK4717" s="53"/>
      <c r="AL4717" s="53"/>
      <c r="AM4717" s="53"/>
      <c r="AN4717" s="53"/>
      <c r="AO4717" s="53"/>
      <c r="AP4717" s="53"/>
      <c r="AQ4717" s="53"/>
      <c r="AR4717" s="53"/>
      <c r="AS4717" s="53"/>
      <c r="AT4717" s="53"/>
      <c r="AU4717" s="53"/>
      <c r="AV4717" s="53"/>
      <c r="AW4717" s="53"/>
      <c r="AX4717" s="53"/>
      <c r="AY4717" s="53"/>
    </row>
    <row r="4718" spans="18:51">
      <c r="R4718" s="55"/>
      <c r="S4718" s="53"/>
      <c r="T4718" s="53"/>
      <c r="U4718" s="53"/>
      <c r="V4718" s="53"/>
      <c r="W4718" s="53"/>
      <c r="X4718" s="54"/>
      <c r="Y4718" s="54"/>
      <c r="Z4718" s="54"/>
      <c r="AA4718" s="54"/>
      <c r="AB4718" s="54"/>
      <c r="AC4718" s="54"/>
      <c r="AD4718" s="54"/>
      <c r="AE4718" s="54"/>
      <c r="AF4718" s="53"/>
      <c r="AG4718" s="54"/>
      <c r="AH4718" s="54"/>
      <c r="AI4718" s="54"/>
      <c r="AJ4718" s="53"/>
      <c r="AK4718" s="53"/>
      <c r="AL4718" s="53"/>
      <c r="AM4718" s="53"/>
      <c r="AN4718" s="53"/>
      <c r="AO4718" s="53"/>
      <c r="AP4718" s="53"/>
      <c r="AQ4718" s="53"/>
      <c r="AR4718" s="53"/>
      <c r="AS4718" s="53"/>
      <c r="AT4718" s="53"/>
      <c r="AU4718" s="53"/>
      <c r="AV4718" s="53"/>
      <c r="AW4718" s="53"/>
      <c r="AX4718" s="53"/>
      <c r="AY4718" s="53"/>
    </row>
    <row r="4719" spans="18:51">
      <c r="R4719" s="55"/>
      <c r="S4719" s="53"/>
      <c r="T4719" s="53"/>
      <c r="U4719" s="53"/>
      <c r="V4719" s="53"/>
      <c r="W4719" s="53"/>
      <c r="X4719" s="54"/>
      <c r="Y4719" s="54"/>
      <c r="Z4719" s="54"/>
      <c r="AA4719" s="54"/>
      <c r="AB4719" s="54"/>
      <c r="AC4719" s="54"/>
      <c r="AD4719" s="54"/>
      <c r="AE4719" s="54"/>
      <c r="AF4719" s="53"/>
      <c r="AG4719" s="54"/>
      <c r="AH4719" s="54"/>
      <c r="AI4719" s="54"/>
      <c r="AJ4719" s="53"/>
      <c r="AK4719" s="53"/>
      <c r="AL4719" s="53"/>
      <c r="AM4719" s="53"/>
      <c r="AN4719" s="53"/>
      <c r="AO4719" s="53"/>
      <c r="AP4719" s="53"/>
      <c r="AQ4719" s="53"/>
      <c r="AR4719" s="53"/>
      <c r="AS4719" s="53"/>
      <c r="AT4719" s="53"/>
      <c r="AU4719" s="53"/>
      <c r="AV4719" s="53"/>
      <c r="AW4719" s="53"/>
      <c r="AX4719" s="53"/>
      <c r="AY4719" s="53"/>
    </row>
    <row r="4720" spans="18:51">
      <c r="R4720" s="55"/>
      <c r="S4720" s="53"/>
      <c r="T4720" s="53"/>
      <c r="U4720" s="53"/>
      <c r="V4720" s="53"/>
      <c r="W4720" s="53"/>
      <c r="X4720" s="54"/>
      <c r="Y4720" s="54"/>
      <c r="Z4720" s="54"/>
      <c r="AA4720" s="54"/>
      <c r="AB4720" s="54"/>
      <c r="AC4720" s="54"/>
      <c r="AD4720" s="54"/>
      <c r="AE4720" s="54"/>
      <c r="AF4720" s="53"/>
      <c r="AG4720" s="54"/>
      <c r="AH4720" s="54"/>
      <c r="AI4720" s="54"/>
      <c r="AJ4720" s="53"/>
      <c r="AK4720" s="53"/>
      <c r="AL4720" s="53"/>
      <c r="AM4720" s="53"/>
      <c r="AN4720" s="53"/>
      <c r="AO4720" s="53"/>
      <c r="AP4720" s="53"/>
      <c r="AQ4720" s="53"/>
      <c r="AR4720" s="53"/>
      <c r="AS4720" s="53"/>
      <c r="AT4720" s="53"/>
      <c r="AU4720" s="53"/>
      <c r="AV4720" s="53"/>
      <c r="AW4720" s="53"/>
      <c r="AX4720" s="53"/>
      <c r="AY4720" s="53"/>
    </row>
    <row r="4721" spans="18:51">
      <c r="R4721" s="55"/>
      <c r="S4721" s="53"/>
      <c r="T4721" s="53"/>
      <c r="U4721" s="53"/>
      <c r="V4721" s="53"/>
      <c r="W4721" s="53"/>
      <c r="X4721" s="54"/>
      <c r="Y4721" s="54"/>
      <c r="Z4721" s="54"/>
      <c r="AA4721" s="54"/>
      <c r="AB4721" s="54"/>
      <c r="AC4721" s="54"/>
      <c r="AD4721" s="54"/>
      <c r="AE4721" s="54"/>
      <c r="AF4721" s="53"/>
      <c r="AG4721" s="54"/>
      <c r="AH4721" s="54"/>
      <c r="AI4721" s="54"/>
      <c r="AJ4721" s="53"/>
      <c r="AK4721" s="53"/>
      <c r="AL4721" s="53"/>
      <c r="AM4721" s="53"/>
      <c r="AN4721" s="53"/>
      <c r="AO4721" s="53"/>
      <c r="AP4721" s="53"/>
      <c r="AQ4721" s="53"/>
      <c r="AR4721" s="53"/>
      <c r="AS4721" s="53"/>
      <c r="AT4721" s="53"/>
      <c r="AU4721" s="53"/>
      <c r="AV4721" s="53"/>
      <c r="AW4721" s="53"/>
      <c r="AX4721" s="53"/>
      <c r="AY4721" s="53"/>
    </row>
    <row r="4722" spans="18:51">
      <c r="R4722" s="55"/>
      <c r="S4722" s="53"/>
      <c r="T4722" s="53"/>
      <c r="U4722" s="53"/>
      <c r="V4722" s="53"/>
      <c r="W4722" s="53"/>
      <c r="X4722" s="54"/>
      <c r="Y4722" s="54"/>
      <c r="Z4722" s="54"/>
      <c r="AA4722" s="54"/>
      <c r="AB4722" s="54"/>
      <c r="AC4722" s="54"/>
      <c r="AD4722" s="54"/>
      <c r="AE4722" s="54"/>
      <c r="AF4722" s="53"/>
      <c r="AG4722" s="54"/>
      <c r="AH4722" s="54"/>
      <c r="AI4722" s="54"/>
      <c r="AJ4722" s="53"/>
      <c r="AK4722" s="53"/>
      <c r="AL4722" s="53"/>
      <c r="AM4722" s="53"/>
      <c r="AN4722" s="53"/>
      <c r="AO4722" s="53"/>
      <c r="AP4722" s="53"/>
      <c r="AQ4722" s="53"/>
      <c r="AR4722" s="53"/>
      <c r="AS4722" s="53"/>
      <c r="AT4722" s="53"/>
      <c r="AU4722" s="53"/>
      <c r="AV4722" s="53"/>
      <c r="AW4722" s="53"/>
      <c r="AX4722" s="53"/>
      <c r="AY4722" s="53"/>
    </row>
    <row r="4723" spans="18:51">
      <c r="R4723" s="55"/>
      <c r="S4723" s="53"/>
      <c r="T4723" s="53"/>
      <c r="U4723" s="53"/>
      <c r="V4723" s="53"/>
      <c r="W4723" s="53"/>
      <c r="X4723" s="54"/>
      <c r="Y4723" s="54"/>
      <c r="Z4723" s="54"/>
      <c r="AA4723" s="54"/>
      <c r="AB4723" s="54"/>
      <c r="AC4723" s="54"/>
      <c r="AD4723" s="54"/>
      <c r="AE4723" s="54"/>
      <c r="AF4723" s="53"/>
      <c r="AG4723" s="54"/>
      <c r="AH4723" s="54"/>
      <c r="AI4723" s="54"/>
      <c r="AJ4723" s="53"/>
      <c r="AK4723" s="53"/>
      <c r="AL4723" s="53"/>
      <c r="AM4723" s="53"/>
      <c r="AN4723" s="53"/>
      <c r="AO4723" s="53"/>
      <c r="AP4723" s="53"/>
      <c r="AQ4723" s="53"/>
      <c r="AR4723" s="53"/>
      <c r="AS4723" s="53"/>
      <c r="AT4723" s="53"/>
      <c r="AU4723" s="53"/>
      <c r="AV4723" s="53"/>
      <c r="AW4723" s="53"/>
      <c r="AX4723" s="53"/>
      <c r="AY4723" s="53"/>
    </row>
    <row r="4724" spans="18:51">
      <c r="R4724" s="55"/>
      <c r="S4724" s="53"/>
      <c r="T4724" s="53"/>
      <c r="U4724" s="53"/>
      <c r="V4724" s="53"/>
      <c r="W4724" s="53"/>
      <c r="X4724" s="54"/>
      <c r="Y4724" s="54"/>
      <c r="Z4724" s="54"/>
      <c r="AA4724" s="54"/>
      <c r="AB4724" s="54"/>
      <c r="AC4724" s="54"/>
      <c r="AD4724" s="54"/>
      <c r="AE4724" s="54"/>
      <c r="AF4724" s="53"/>
      <c r="AG4724" s="54"/>
      <c r="AH4724" s="54"/>
      <c r="AI4724" s="54"/>
      <c r="AJ4724" s="53"/>
      <c r="AK4724" s="53"/>
      <c r="AL4724" s="53"/>
      <c r="AM4724" s="53"/>
      <c r="AN4724" s="53"/>
      <c r="AO4724" s="53"/>
      <c r="AP4724" s="53"/>
      <c r="AQ4724" s="53"/>
      <c r="AR4724" s="53"/>
      <c r="AS4724" s="53"/>
      <c r="AT4724" s="53"/>
      <c r="AU4724" s="53"/>
      <c r="AV4724" s="53"/>
      <c r="AW4724" s="53"/>
      <c r="AX4724" s="53"/>
      <c r="AY4724" s="53"/>
    </row>
    <row r="4725" spans="18:51">
      <c r="R4725" s="55"/>
      <c r="S4725" s="53"/>
      <c r="T4725" s="53"/>
      <c r="U4725" s="53"/>
      <c r="V4725" s="53"/>
      <c r="W4725" s="53"/>
      <c r="X4725" s="54"/>
      <c r="Y4725" s="54"/>
      <c r="Z4725" s="54"/>
      <c r="AA4725" s="54"/>
      <c r="AB4725" s="54"/>
      <c r="AC4725" s="54"/>
      <c r="AD4725" s="54"/>
      <c r="AE4725" s="54"/>
      <c r="AF4725" s="53"/>
      <c r="AG4725" s="54"/>
      <c r="AH4725" s="54"/>
      <c r="AI4725" s="54"/>
      <c r="AJ4725" s="53"/>
      <c r="AK4725" s="53"/>
      <c r="AL4725" s="53"/>
      <c r="AM4725" s="53"/>
      <c r="AN4725" s="53"/>
      <c r="AO4725" s="53"/>
      <c r="AP4725" s="53"/>
      <c r="AQ4725" s="53"/>
      <c r="AR4725" s="53"/>
      <c r="AS4725" s="53"/>
      <c r="AT4725" s="53"/>
      <c r="AU4725" s="53"/>
      <c r="AV4725" s="53"/>
      <c r="AW4725" s="53"/>
      <c r="AX4725" s="53"/>
      <c r="AY4725" s="53"/>
    </row>
    <row r="4726" spans="18:51">
      <c r="R4726" s="55"/>
      <c r="S4726" s="53"/>
      <c r="T4726" s="53"/>
      <c r="U4726" s="53"/>
      <c r="V4726" s="53"/>
      <c r="W4726" s="53"/>
      <c r="X4726" s="54"/>
      <c r="Y4726" s="54"/>
      <c r="Z4726" s="54"/>
      <c r="AA4726" s="54"/>
      <c r="AB4726" s="54"/>
      <c r="AC4726" s="54"/>
      <c r="AD4726" s="54"/>
      <c r="AE4726" s="54"/>
      <c r="AF4726" s="53"/>
      <c r="AG4726" s="54"/>
      <c r="AH4726" s="54"/>
      <c r="AI4726" s="54"/>
      <c r="AJ4726" s="53"/>
      <c r="AK4726" s="53"/>
      <c r="AL4726" s="53"/>
      <c r="AM4726" s="53"/>
      <c r="AN4726" s="53"/>
      <c r="AO4726" s="53"/>
      <c r="AP4726" s="53"/>
      <c r="AQ4726" s="53"/>
      <c r="AR4726" s="53"/>
      <c r="AS4726" s="53"/>
      <c r="AT4726" s="53"/>
      <c r="AU4726" s="53"/>
      <c r="AV4726" s="53"/>
      <c r="AW4726" s="53"/>
      <c r="AX4726" s="53"/>
      <c r="AY4726" s="53"/>
    </row>
    <row r="4727" spans="18:51">
      <c r="R4727" s="55"/>
      <c r="S4727" s="53"/>
      <c r="T4727" s="53"/>
      <c r="U4727" s="53"/>
      <c r="V4727" s="53"/>
      <c r="W4727" s="53"/>
      <c r="X4727" s="54"/>
      <c r="Y4727" s="54"/>
      <c r="Z4727" s="54"/>
      <c r="AA4727" s="54"/>
      <c r="AB4727" s="54"/>
      <c r="AC4727" s="54"/>
      <c r="AD4727" s="54"/>
      <c r="AE4727" s="54"/>
      <c r="AF4727" s="53"/>
      <c r="AG4727" s="54"/>
      <c r="AH4727" s="54"/>
      <c r="AI4727" s="54"/>
      <c r="AJ4727" s="53"/>
      <c r="AK4727" s="53"/>
      <c r="AL4727" s="53"/>
      <c r="AM4727" s="53"/>
      <c r="AN4727" s="53"/>
      <c r="AO4727" s="53"/>
      <c r="AP4727" s="53"/>
      <c r="AQ4727" s="53"/>
      <c r="AR4727" s="53"/>
      <c r="AS4727" s="53"/>
      <c r="AT4727" s="53"/>
      <c r="AU4727" s="53"/>
      <c r="AV4727" s="53"/>
      <c r="AW4727" s="53"/>
      <c r="AX4727" s="53"/>
      <c r="AY4727" s="53"/>
    </row>
    <row r="4728" spans="18:51">
      <c r="R4728" s="55"/>
      <c r="S4728" s="53"/>
      <c r="T4728" s="53"/>
      <c r="U4728" s="53"/>
      <c r="V4728" s="53"/>
      <c r="W4728" s="53"/>
      <c r="X4728" s="54"/>
      <c r="Y4728" s="54"/>
      <c r="Z4728" s="54"/>
      <c r="AA4728" s="54"/>
      <c r="AB4728" s="54"/>
      <c r="AC4728" s="54"/>
      <c r="AD4728" s="54"/>
      <c r="AE4728" s="54"/>
      <c r="AF4728" s="53"/>
      <c r="AG4728" s="54"/>
      <c r="AH4728" s="54"/>
      <c r="AI4728" s="54"/>
      <c r="AJ4728" s="53"/>
      <c r="AK4728" s="53"/>
      <c r="AL4728" s="53"/>
      <c r="AM4728" s="53"/>
      <c r="AN4728" s="53"/>
      <c r="AO4728" s="53"/>
      <c r="AP4728" s="53"/>
      <c r="AQ4728" s="53"/>
      <c r="AR4728" s="53"/>
      <c r="AS4728" s="53"/>
      <c r="AT4728" s="53"/>
      <c r="AU4728" s="53"/>
      <c r="AV4728" s="53"/>
      <c r="AW4728" s="53"/>
      <c r="AX4728" s="53"/>
      <c r="AY4728" s="53"/>
    </row>
    <row r="4729" spans="18:51">
      <c r="R4729" s="55"/>
      <c r="S4729" s="53"/>
      <c r="T4729" s="53"/>
      <c r="U4729" s="53"/>
      <c r="V4729" s="53"/>
      <c r="W4729" s="53"/>
      <c r="X4729" s="54"/>
      <c r="Y4729" s="54"/>
      <c r="Z4729" s="54"/>
      <c r="AA4729" s="54"/>
      <c r="AB4729" s="54"/>
      <c r="AC4729" s="54"/>
      <c r="AD4729" s="54"/>
      <c r="AE4729" s="54"/>
      <c r="AF4729" s="53"/>
      <c r="AG4729" s="54"/>
      <c r="AH4729" s="54"/>
      <c r="AI4729" s="54"/>
      <c r="AJ4729" s="53"/>
      <c r="AK4729" s="53"/>
      <c r="AL4729" s="53"/>
      <c r="AM4729" s="53"/>
      <c r="AN4729" s="53"/>
      <c r="AO4729" s="53"/>
      <c r="AP4729" s="53"/>
      <c r="AQ4729" s="53"/>
      <c r="AR4729" s="53"/>
      <c r="AS4729" s="53"/>
      <c r="AT4729" s="53"/>
      <c r="AU4729" s="53"/>
      <c r="AV4729" s="53"/>
      <c r="AW4729" s="53"/>
      <c r="AX4729" s="53"/>
      <c r="AY4729" s="53"/>
    </row>
    <row r="4730" spans="18:51">
      <c r="R4730" s="55"/>
      <c r="S4730" s="53"/>
      <c r="T4730" s="53"/>
      <c r="U4730" s="53"/>
      <c r="V4730" s="53"/>
      <c r="W4730" s="53"/>
      <c r="X4730" s="54"/>
      <c r="Y4730" s="54"/>
      <c r="Z4730" s="54"/>
      <c r="AA4730" s="54"/>
      <c r="AB4730" s="54"/>
      <c r="AC4730" s="54"/>
      <c r="AD4730" s="54"/>
      <c r="AE4730" s="54"/>
      <c r="AF4730" s="53"/>
      <c r="AG4730" s="54"/>
      <c r="AH4730" s="54"/>
      <c r="AI4730" s="54"/>
      <c r="AJ4730" s="53"/>
      <c r="AK4730" s="53"/>
      <c r="AL4730" s="53"/>
      <c r="AM4730" s="53"/>
      <c r="AN4730" s="53"/>
      <c r="AO4730" s="53"/>
      <c r="AP4730" s="53"/>
      <c r="AQ4730" s="53"/>
      <c r="AR4730" s="53"/>
      <c r="AS4730" s="53"/>
      <c r="AT4730" s="53"/>
      <c r="AU4730" s="53"/>
      <c r="AV4730" s="53"/>
      <c r="AW4730" s="53"/>
      <c r="AX4730" s="53"/>
      <c r="AY4730" s="53"/>
    </row>
    <row r="4731" spans="18:51">
      <c r="R4731" s="55"/>
      <c r="S4731" s="53"/>
      <c r="T4731" s="53"/>
      <c r="U4731" s="53"/>
      <c r="V4731" s="53"/>
      <c r="W4731" s="53"/>
      <c r="X4731" s="54"/>
      <c r="Y4731" s="54"/>
      <c r="Z4731" s="54"/>
      <c r="AA4731" s="54"/>
      <c r="AB4731" s="54"/>
      <c r="AC4731" s="54"/>
      <c r="AD4731" s="54"/>
      <c r="AE4731" s="54"/>
      <c r="AF4731" s="53"/>
      <c r="AG4731" s="54"/>
      <c r="AH4731" s="54"/>
      <c r="AI4731" s="54"/>
      <c r="AJ4731" s="53"/>
      <c r="AK4731" s="53"/>
      <c r="AL4731" s="53"/>
      <c r="AM4731" s="53"/>
      <c r="AN4731" s="53"/>
      <c r="AO4731" s="53"/>
      <c r="AP4731" s="53"/>
      <c r="AQ4731" s="53"/>
      <c r="AR4731" s="53"/>
      <c r="AS4731" s="53"/>
      <c r="AT4731" s="53"/>
      <c r="AU4731" s="53"/>
      <c r="AV4731" s="53"/>
      <c r="AW4731" s="53"/>
      <c r="AX4731" s="53"/>
      <c r="AY4731" s="53"/>
    </row>
    <row r="4732" spans="18:51">
      <c r="R4732" s="55"/>
      <c r="S4732" s="53"/>
      <c r="T4732" s="53"/>
      <c r="U4732" s="53"/>
      <c r="V4732" s="53"/>
      <c r="W4732" s="53"/>
      <c r="X4732" s="54"/>
      <c r="Y4732" s="54"/>
      <c r="Z4732" s="54"/>
      <c r="AA4732" s="54"/>
      <c r="AB4732" s="54"/>
      <c r="AC4732" s="54"/>
      <c r="AD4732" s="54"/>
      <c r="AE4732" s="54"/>
      <c r="AF4732" s="53"/>
      <c r="AG4732" s="54"/>
      <c r="AH4732" s="54"/>
      <c r="AI4732" s="54"/>
      <c r="AJ4732" s="53"/>
      <c r="AK4732" s="53"/>
      <c r="AL4732" s="53"/>
      <c r="AM4732" s="53"/>
      <c r="AN4732" s="53"/>
      <c r="AO4732" s="53"/>
      <c r="AP4732" s="53"/>
      <c r="AQ4732" s="53"/>
      <c r="AR4732" s="53"/>
      <c r="AS4732" s="53"/>
      <c r="AT4732" s="53"/>
      <c r="AU4732" s="53"/>
      <c r="AV4732" s="53"/>
      <c r="AW4732" s="53"/>
      <c r="AX4732" s="53"/>
      <c r="AY4732" s="53"/>
    </row>
    <row r="4733" spans="18:51">
      <c r="R4733" s="55"/>
      <c r="S4733" s="53"/>
      <c r="T4733" s="53"/>
      <c r="U4733" s="53"/>
      <c r="V4733" s="53"/>
      <c r="W4733" s="53"/>
      <c r="X4733" s="54"/>
      <c r="Y4733" s="54"/>
      <c r="Z4733" s="54"/>
      <c r="AA4733" s="54"/>
      <c r="AB4733" s="54"/>
      <c r="AC4733" s="54"/>
      <c r="AD4733" s="54"/>
      <c r="AE4733" s="54"/>
      <c r="AF4733" s="53"/>
      <c r="AG4733" s="54"/>
      <c r="AH4733" s="54"/>
      <c r="AI4733" s="54"/>
      <c r="AJ4733" s="53"/>
      <c r="AK4733" s="53"/>
      <c r="AL4733" s="53"/>
      <c r="AM4733" s="53"/>
      <c r="AN4733" s="53"/>
      <c r="AO4733" s="53"/>
      <c r="AP4733" s="53"/>
      <c r="AQ4733" s="53"/>
      <c r="AR4733" s="53"/>
      <c r="AS4733" s="53"/>
      <c r="AT4733" s="53"/>
      <c r="AU4733" s="53"/>
      <c r="AV4733" s="53"/>
      <c r="AW4733" s="53"/>
      <c r="AX4733" s="53"/>
      <c r="AY4733" s="53"/>
    </row>
    <row r="4734" spans="18:51">
      <c r="R4734" s="55"/>
      <c r="S4734" s="53"/>
      <c r="T4734" s="53"/>
      <c r="U4734" s="53"/>
      <c r="V4734" s="53"/>
      <c r="W4734" s="53"/>
      <c r="X4734" s="54"/>
      <c r="Y4734" s="54"/>
      <c r="Z4734" s="54"/>
      <c r="AA4734" s="54"/>
      <c r="AB4734" s="54"/>
      <c r="AC4734" s="54"/>
      <c r="AD4734" s="54"/>
      <c r="AE4734" s="54"/>
      <c r="AF4734" s="53"/>
      <c r="AG4734" s="54"/>
      <c r="AH4734" s="54"/>
      <c r="AI4734" s="54"/>
      <c r="AJ4734" s="53"/>
      <c r="AK4734" s="53"/>
      <c r="AL4734" s="53"/>
      <c r="AM4734" s="53"/>
      <c r="AN4734" s="53"/>
      <c r="AO4734" s="53"/>
      <c r="AP4734" s="53"/>
      <c r="AQ4734" s="53"/>
      <c r="AR4734" s="53"/>
      <c r="AS4734" s="53"/>
      <c r="AT4734" s="53"/>
      <c r="AU4734" s="53"/>
      <c r="AV4734" s="53"/>
      <c r="AW4734" s="53"/>
      <c r="AX4734" s="53"/>
      <c r="AY4734" s="53"/>
    </row>
    <row r="4735" spans="18:51">
      <c r="R4735" s="55"/>
      <c r="S4735" s="53"/>
      <c r="T4735" s="53"/>
      <c r="U4735" s="53"/>
      <c r="V4735" s="53"/>
      <c r="W4735" s="53"/>
      <c r="X4735" s="54"/>
      <c r="Y4735" s="54"/>
      <c r="Z4735" s="54"/>
      <c r="AA4735" s="54"/>
      <c r="AB4735" s="54"/>
      <c r="AC4735" s="54"/>
      <c r="AD4735" s="54"/>
      <c r="AE4735" s="54"/>
      <c r="AF4735" s="53"/>
      <c r="AG4735" s="54"/>
      <c r="AH4735" s="54"/>
      <c r="AI4735" s="54"/>
      <c r="AJ4735" s="53"/>
      <c r="AK4735" s="53"/>
      <c r="AL4735" s="53"/>
      <c r="AM4735" s="53"/>
      <c r="AN4735" s="53"/>
      <c r="AO4735" s="53"/>
      <c r="AP4735" s="53"/>
      <c r="AQ4735" s="53"/>
      <c r="AR4735" s="53"/>
      <c r="AS4735" s="53"/>
      <c r="AT4735" s="53"/>
      <c r="AU4735" s="53"/>
      <c r="AV4735" s="53"/>
      <c r="AW4735" s="53"/>
      <c r="AX4735" s="53"/>
      <c r="AY4735" s="53"/>
    </row>
    <row r="4736" spans="18:51">
      <c r="R4736" s="55"/>
      <c r="S4736" s="53"/>
      <c r="T4736" s="53"/>
      <c r="U4736" s="53"/>
      <c r="V4736" s="53"/>
      <c r="W4736" s="53"/>
      <c r="X4736" s="54"/>
      <c r="Y4736" s="54"/>
      <c r="Z4736" s="54"/>
      <c r="AA4736" s="54"/>
      <c r="AB4736" s="54"/>
      <c r="AC4736" s="54"/>
      <c r="AD4736" s="54"/>
      <c r="AE4736" s="54"/>
      <c r="AF4736" s="53"/>
      <c r="AG4736" s="54"/>
      <c r="AH4736" s="54"/>
      <c r="AI4736" s="54"/>
      <c r="AJ4736" s="53"/>
      <c r="AK4736" s="53"/>
      <c r="AL4736" s="53"/>
      <c r="AM4736" s="53"/>
      <c r="AN4736" s="53"/>
      <c r="AO4736" s="53"/>
      <c r="AP4736" s="53"/>
      <c r="AQ4736" s="53"/>
      <c r="AR4736" s="53"/>
      <c r="AS4736" s="53"/>
      <c r="AT4736" s="53"/>
      <c r="AU4736" s="53"/>
      <c r="AV4736" s="53"/>
      <c r="AW4736" s="53"/>
      <c r="AX4736" s="53"/>
      <c r="AY4736" s="53"/>
    </row>
    <row r="4737" spans="18:51">
      <c r="R4737" s="55"/>
      <c r="S4737" s="53"/>
      <c r="T4737" s="53"/>
      <c r="U4737" s="53"/>
      <c r="V4737" s="53"/>
      <c r="W4737" s="53"/>
      <c r="X4737" s="54"/>
      <c r="Y4737" s="54"/>
      <c r="Z4737" s="54"/>
      <c r="AA4737" s="54"/>
      <c r="AB4737" s="54"/>
      <c r="AC4737" s="54"/>
      <c r="AD4737" s="54"/>
      <c r="AE4737" s="54"/>
      <c r="AF4737" s="53"/>
      <c r="AG4737" s="54"/>
      <c r="AH4737" s="54"/>
      <c r="AI4737" s="54"/>
      <c r="AJ4737" s="53"/>
      <c r="AK4737" s="53"/>
      <c r="AL4737" s="53"/>
      <c r="AM4737" s="53"/>
      <c r="AN4737" s="53"/>
      <c r="AO4737" s="53"/>
      <c r="AP4737" s="53"/>
      <c r="AQ4737" s="53"/>
      <c r="AR4737" s="53"/>
      <c r="AS4737" s="53"/>
      <c r="AT4737" s="53"/>
      <c r="AU4737" s="53"/>
      <c r="AV4737" s="53"/>
      <c r="AW4737" s="53"/>
      <c r="AX4737" s="53"/>
      <c r="AY4737" s="53"/>
    </row>
    <row r="4738" spans="18:51">
      <c r="R4738" s="55"/>
      <c r="S4738" s="53"/>
      <c r="T4738" s="53"/>
      <c r="U4738" s="53"/>
      <c r="V4738" s="53"/>
      <c r="W4738" s="53"/>
      <c r="X4738" s="54"/>
      <c r="Y4738" s="54"/>
      <c r="Z4738" s="54"/>
      <c r="AA4738" s="54"/>
      <c r="AB4738" s="54"/>
      <c r="AC4738" s="54"/>
      <c r="AD4738" s="54"/>
      <c r="AE4738" s="54"/>
      <c r="AF4738" s="53"/>
      <c r="AG4738" s="54"/>
      <c r="AH4738" s="54"/>
      <c r="AI4738" s="54"/>
      <c r="AJ4738" s="53"/>
      <c r="AK4738" s="53"/>
      <c r="AL4738" s="53"/>
      <c r="AM4738" s="53"/>
      <c r="AN4738" s="53"/>
      <c r="AO4738" s="53"/>
      <c r="AP4738" s="53"/>
      <c r="AQ4738" s="53"/>
      <c r="AR4738" s="53"/>
      <c r="AS4738" s="53"/>
      <c r="AT4738" s="53"/>
      <c r="AU4738" s="53"/>
      <c r="AV4738" s="53"/>
      <c r="AW4738" s="53"/>
      <c r="AX4738" s="53"/>
      <c r="AY4738" s="53"/>
    </row>
    <row r="4739" spans="18:51">
      <c r="R4739" s="55"/>
      <c r="S4739" s="53"/>
      <c r="T4739" s="53"/>
      <c r="U4739" s="53"/>
      <c r="V4739" s="53"/>
      <c r="W4739" s="53"/>
      <c r="X4739" s="54"/>
      <c r="Y4739" s="54"/>
      <c r="Z4739" s="54"/>
      <c r="AA4739" s="54"/>
      <c r="AB4739" s="54"/>
      <c r="AC4739" s="54"/>
      <c r="AD4739" s="54"/>
      <c r="AE4739" s="54"/>
      <c r="AF4739" s="53"/>
      <c r="AG4739" s="54"/>
      <c r="AH4739" s="54"/>
      <c r="AI4739" s="54"/>
      <c r="AJ4739" s="53"/>
      <c r="AK4739" s="53"/>
      <c r="AL4739" s="53"/>
      <c r="AM4739" s="53"/>
      <c r="AN4739" s="53"/>
      <c r="AO4739" s="53"/>
      <c r="AP4739" s="53"/>
      <c r="AQ4739" s="53"/>
      <c r="AR4739" s="53"/>
      <c r="AS4739" s="53"/>
      <c r="AT4739" s="53"/>
      <c r="AU4739" s="53"/>
      <c r="AV4739" s="53"/>
      <c r="AW4739" s="53"/>
      <c r="AX4739" s="53"/>
      <c r="AY4739" s="53"/>
    </row>
    <row r="4740" spans="18:51">
      <c r="R4740" s="55"/>
      <c r="S4740" s="53"/>
      <c r="T4740" s="53"/>
      <c r="U4740" s="53"/>
      <c r="V4740" s="53"/>
      <c r="W4740" s="53"/>
      <c r="X4740" s="54"/>
      <c r="Y4740" s="54"/>
      <c r="Z4740" s="54"/>
      <c r="AA4740" s="54"/>
      <c r="AB4740" s="54"/>
      <c r="AC4740" s="54"/>
      <c r="AD4740" s="54"/>
      <c r="AE4740" s="54"/>
      <c r="AF4740" s="53"/>
      <c r="AG4740" s="54"/>
      <c r="AH4740" s="54"/>
      <c r="AI4740" s="54"/>
      <c r="AJ4740" s="53"/>
      <c r="AK4740" s="53"/>
      <c r="AL4740" s="53"/>
      <c r="AM4740" s="53"/>
      <c r="AN4740" s="53"/>
      <c r="AO4740" s="53"/>
      <c r="AP4740" s="53"/>
      <c r="AQ4740" s="53"/>
      <c r="AR4740" s="53"/>
      <c r="AS4740" s="53"/>
      <c r="AT4740" s="53"/>
      <c r="AU4740" s="53"/>
      <c r="AV4740" s="53"/>
      <c r="AW4740" s="53"/>
      <c r="AX4740" s="53"/>
      <c r="AY4740" s="53"/>
    </row>
    <row r="4741" spans="18:51">
      <c r="R4741" s="55"/>
      <c r="S4741" s="53"/>
      <c r="T4741" s="53"/>
      <c r="U4741" s="53"/>
      <c r="V4741" s="53"/>
      <c r="W4741" s="53"/>
      <c r="X4741" s="54"/>
      <c r="Y4741" s="54"/>
      <c r="Z4741" s="54"/>
      <c r="AA4741" s="54"/>
      <c r="AB4741" s="54"/>
      <c r="AC4741" s="54"/>
      <c r="AD4741" s="54"/>
      <c r="AE4741" s="54"/>
      <c r="AF4741" s="53"/>
      <c r="AG4741" s="54"/>
      <c r="AH4741" s="54"/>
      <c r="AI4741" s="54"/>
      <c r="AJ4741" s="53"/>
      <c r="AK4741" s="53"/>
      <c r="AL4741" s="53"/>
      <c r="AM4741" s="53"/>
      <c r="AN4741" s="53"/>
      <c r="AO4741" s="53"/>
      <c r="AP4741" s="53"/>
      <c r="AQ4741" s="53"/>
      <c r="AR4741" s="53"/>
      <c r="AS4741" s="53"/>
      <c r="AT4741" s="53"/>
      <c r="AU4741" s="53"/>
      <c r="AV4741" s="53"/>
      <c r="AW4741" s="53"/>
      <c r="AX4741" s="53"/>
      <c r="AY4741" s="53"/>
    </row>
    <row r="4742" spans="18:51">
      <c r="R4742" s="55"/>
      <c r="S4742" s="53"/>
      <c r="T4742" s="53"/>
      <c r="U4742" s="53"/>
      <c r="V4742" s="53"/>
      <c r="W4742" s="53"/>
      <c r="X4742" s="54"/>
      <c r="Y4742" s="54"/>
      <c r="Z4742" s="54"/>
      <c r="AA4742" s="54"/>
      <c r="AB4742" s="54"/>
      <c r="AC4742" s="54"/>
      <c r="AD4742" s="54"/>
      <c r="AE4742" s="54"/>
      <c r="AF4742" s="53"/>
      <c r="AG4742" s="54"/>
      <c r="AH4742" s="54"/>
      <c r="AI4742" s="54"/>
      <c r="AJ4742" s="53"/>
      <c r="AK4742" s="53"/>
      <c r="AL4742" s="53"/>
      <c r="AM4742" s="53"/>
      <c r="AN4742" s="53"/>
      <c r="AO4742" s="53"/>
      <c r="AP4742" s="53"/>
      <c r="AQ4742" s="53"/>
      <c r="AR4742" s="53"/>
      <c r="AS4742" s="53"/>
      <c r="AT4742" s="53"/>
      <c r="AU4742" s="53"/>
      <c r="AV4742" s="53"/>
      <c r="AW4742" s="53"/>
      <c r="AX4742" s="53"/>
      <c r="AY4742" s="53"/>
    </row>
    <row r="4743" spans="18:51">
      <c r="R4743" s="55"/>
      <c r="S4743" s="53"/>
      <c r="T4743" s="53"/>
      <c r="U4743" s="53"/>
      <c r="V4743" s="53"/>
      <c r="W4743" s="53"/>
      <c r="X4743" s="54"/>
      <c r="Y4743" s="54"/>
      <c r="Z4743" s="54"/>
      <c r="AA4743" s="54"/>
      <c r="AB4743" s="54"/>
      <c r="AC4743" s="54"/>
      <c r="AD4743" s="54"/>
      <c r="AE4743" s="54"/>
      <c r="AF4743" s="53"/>
      <c r="AG4743" s="54"/>
      <c r="AH4743" s="54"/>
      <c r="AI4743" s="54"/>
      <c r="AJ4743" s="53"/>
      <c r="AK4743" s="53"/>
      <c r="AL4743" s="53"/>
      <c r="AM4743" s="53"/>
      <c r="AN4743" s="53"/>
      <c r="AO4743" s="53"/>
      <c r="AP4743" s="53"/>
      <c r="AQ4743" s="53"/>
      <c r="AR4743" s="53"/>
      <c r="AS4743" s="53"/>
      <c r="AT4743" s="53"/>
      <c r="AU4743" s="53"/>
      <c r="AV4743" s="53"/>
      <c r="AW4743" s="53"/>
      <c r="AX4743" s="53"/>
      <c r="AY4743" s="53"/>
    </row>
    <row r="4744" spans="18:51">
      <c r="R4744" s="55"/>
      <c r="S4744" s="53"/>
      <c r="T4744" s="53"/>
      <c r="U4744" s="53"/>
      <c r="V4744" s="53"/>
      <c r="W4744" s="53"/>
      <c r="X4744" s="54"/>
      <c r="Y4744" s="54"/>
      <c r="Z4744" s="54"/>
      <c r="AA4744" s="54"/>
      <c r="AB4744" s="54"/>
      <c r="AC4744" s="54"/>
      <c r="AD4744" s="54"/>
      <c r="AE4744" s="54"/>
      <c r="AF4744" s="53"/>
      <c r="AG4744" s="54"/>
      <c r="AH4744" s="54"/>
      <c r="AI4744" s="54"/>
      <c r="AJ4744" s="53"/>
      <c r="AK4744" s="53"/>
      <c r="AL4744" s="53"/>
      <c r="AM4744" s="53"/>
      <c r="AN4744" s="53"/>
      <c r="AO4744" s="53"/>
      <c r="AP4744" s="53"/>
      <c r="AQ4744" s="53"/>
      <c r="AR4744" s="53"/>
      <c r="AS4744" s="53"/>
      <c r="AT4744" s="53"/>
      <c r="AU4744" s="53"/>
      <c r="AV4744" s="53"/>
      <c r="AW4744" s="53"/>
      <c r="AX4744" s="53"/>
      <c r="AY4744" s="53"/>
    </row>
    <row r="4745" spans="18:51">
      <c r="R4745" s="55"/>
      <c r="S4745" s="53"/>
      <c r="T4745" s="53"/>
      <c r="U4745" s="53"/>
      <c r="V4745" s="53"/>
      <c r="W4745" s="53"/>
      <c r="X4745" s="54"/>
      <c r="Y4745" s="54"/>
      <c r="Z4745" s="54"/>
      <c r="AA4745" s="54"/>
      <c r="AB4745" s="54"/>
      <c r="AC4745" s="54"/>
      <c r="AD4745" s="54"/>
      <c r="AE4745" s="54"/>
      <c r="AF4745" s="53"/>
      <c r="AG4745" s="54"/>
      <c r="AH4745" s="54"/>
      <c r="AI4745" s="54"/>
      <c r="AJ4745" s="53"/>
      <c r="AK4745" s="53"/>
      <c r="AL4745" s="53"/>
      <c r="AM4745" s="53"/>
      <c r="AN4745" s="53"/>
      <c r="AO4745" s="53"/>
      <c r="AP4745" s="53"/>
      <c r="AQ4745" s="53"/>
      <c r="AR4745" s="53"/>
      <c r="AS4745" s="53"/>
      <c r="AT4745" s="53"/>
      <c r="AU4745" s="53"/>
      <c r="AV4745" s="53"/>
      <c r="AW4745" s="53"/>
      <c r="AX4745" s="53"/>
      <c r="AY4745" s="53"/>
    </row>
    <row r="4746" spans="18:51">
      <c r="R4746" s="55"/>
      <c r="S4746" s="53"/>
      <c r="T4746" s="53"/>
      <c r="U4746" s="53"/>
      <c r="V4746" s="53"/>
      <c r="W4746" s="53"/>
      <c r="X4746" s="54"/>
      <c r="Y4746" s="54"/>
      <c r="Z4746" s="54"/>
      <c r="AA4746" s="54"/>
      <c r="AB4746" s="54"/>
      <c r="AC4746" s="54"/>
      <c r="AD4746" s="54"/>
      <c r="AE4746" s="54"/>
      <c r="AF4746" s="53"/>
      <c r="AG4746" s="54"/>
      <c r="AH4746" s="54"/>
      <c r="AI4746" s="54"/>
      <c r="AJ4746" s="53"/>
      <c r="AK4746" s="53"/>
      <c r="AL4746" s="53"/>
      <c r="AM4746" s="53"/>
      <c r="AN4746" s="53"/>
      <c r="AO4746" s="53"/>
      <c r="AP4746" s="53"/>
      <c r="AQ4746" s="53"/>
      <c r="AR4746" s="53"/>
      <c r="AS4746" s="53"/>
      <c r="AT4746" s="53"/>
      <c r="AU4746" s="53"/>
      <c r="AV4746" s="53"/>
      <c r="AW4746" s="53"/>
      <c r="AX4746" s="53"/>
      <c r="AY4746" s="53"/>
    </row>
    <row r="4747" spans="18:51">
      <c r="R4747" s="55"/>
      <c r="S4747" s="53"/>
      <c r="T4747" s="53"/>
      <c r="U4747" s="53"/>
      <c r="V4747" s="53"/>
      <c r="W4747" s="53"/>
      <c r="X4747" s="54"/>
      <c r="Y4747" s="54"/>
      <c r="Z4747" s="54"/>
      <c r="AA4747" s="54"/>
      <c r="AB4747" s="54"/>
      <c r="AC4747" s="54"/>
      <c r="AD4747" s="54"/>
      <c r="AE4747" s="54"/>
      <c r="AF4747" s="53"/>
      <c r="AG4747" s="54"/>
      <c r="AH4747" s="54"/>
      <c r="AI4747" s="54"/>
      <c r="AJ4747" s="53"/>
      <c r="AK4747" s="53"/>
      <c r="AL4747" s="53"/>
      <c r="AM4747" s="53"/>
      <c r="AN4747" s="53"/>
      <c r="AO4747" s="53"/>
      <c r="AP4747" s="53"/>
      <c r="AQ4747" s="53"/>
      <c r="AR4747" s="53"/>
      <c r="AS4747" s="53"/>
      <c r="AT4747" s="53"/>
      <c r="AU4747" s="53"/>
      <c r="AV4747" s="53"/>
      <c r="AW4747" s="53"/>
      <c r="AX4747" s="53"/>
      <c r="AY4747" s="53"/>
    </row>
    <row r="4748" spans="18:51">
      <c r="R4748" s="55"/>
      <c r="S4748" s="53"/>
      <c r="T4748" s="53"/>
      <c r="U4748" s="53"/>
      <c r="V4748" s="53"/>
      <c r="W4748" s="53"/>
      <c r="X4748" s="54"/>
      <c r="Y4748" s="54"/>
      <c r="Z4748" s="54"/>
      <c r="AA4748" s="54"/>
      <c r="AB4748" s="54"/>
      <c r="AC4748" s="54"/>
      <c r="AD4748" s="54"/>
      <c r="AE4748" s="54"/>
      <c r="AF4748" s="53"/>
      <c r="AG4748" s="54"/>
      <c r="AH4748" s="54"/>
      <c r="AI4748" s="54"/>
      <c r="AJ4748" s="53"/>
      <c r="AK4748" s="53"/>
      <c r="AL4748" s="53"/>
      <c r="AM4748" s="53"/>
      <c r="AN4748" s="53"/>
      <c r="AO4748" s="53"/>
      <c r="AP4748" s="53"/>
      <c r="AQ4748" s="53"/>
      <c r="AR4748" s="53"/>
      <c r="AS4748" s="53"/>
      <c r="AT4748" s="53"/>
      <c r="AU4748" s="53"/>
      <c r="AV4748" s="53"/>
      <c r="AW4748" s="53"/>
      <c r="AX4748" s="53"/>
      <c r="AY4748" s="53"/>
    </row>
    <row r="4749" spans="18:51">
      <c r="R4749" s="55"/>
      <c r="S4749" s="53"/>
      <c r="T4749" s="53"/>
      <c r="U4749" s="53"/>
      <c r="V4749" s="53"/>
      <c r="W4749" s="53"/>
      <c r="X4749" s="54"/>
      <c r="Y4749" s="54"/>
      <c r="Z4749" s="54"/>
      <c r="AA4749" s="54"/>
      <c r="AB4749" s="54"/>
      <c r="AC4749" s="54"/>
      <c r="AD4749" s="54"/>
      <c r="AE4749" s="54"/>
      <c r="AF4749" s="53"/>
      <c r="AG4749" s="54"/>
      <c r="AH4749" s="54"/>
      <c r="AI4749" s="54"/>
      <c r="AJ4749" s="53"/>
      <c r="AK4749" s="53"/>
      <c r="AL4749" s="53"/>
      <c r="AM4749" s="53"/>
      <c r="AN4749" s="53"/>
      <c r="AO4749" s="53"/>
      <c r="AP4749" s="53"/>
      <c r="AQ4749" s="53"/>
      <c r="AR4749" s="53"/>
      <c r="AS4749" s="53"/>
      <c r="AT4749" s="53"/>
      <c r="AU4749" s="53"/>
      <c r="AV4749" s="53"/>
      <c r="AW4749" s="53"/>
      <c r="AX4749" s="53"/>
      <c r="AY4749" s="53"/>
    </row>
    <row r="4750" spans="18:51">
      <c r="R4750" s="55"/>
      <c r="S4750" s="53"/>
      <c r="T4750" s="53"/>
      <c r="U4750" s="53"/>
      <c r="V4750" s="53"/>
      <c r="W4750" s="53"/>
      <c r="X4750" s="54"/>
      <c r="Y4750" s="54"/>
      <c r="Z4750" s="54"/>
      <c r="AA4750" s="54"/>
      <c r="AB4750" s="54"/>
      <c r="AC4750" s="54"/>
      <c r="AD4750" s="54"/>
      <c r="AE4750" s="54"/>
      <c r="AF4750" s="53"/>
      <c r="AG4750" s="54"/>
      <c r="AH4750" s="54"/>
      <c r="AI4750" s="54"/>
      <c r="AJ4750" s="53"/>
      <c r="AK4750" s="53"/>
      <c r="AL4750" s="53"/>
      <c r="AM4750" s="53"/>
      <c r="AN4750" s="53"/>
      <c r="AO4750" s="53"/>
      <c r="AP4750" s="53"/>
      <c r="AQ4750" s="53"/>
      <c r="AR4750" s="53"/>
      <c r="AS4750" s="53"/>
      <c r="AT4750" s="53"/>
      <c r="AU4750" s="53"/>
      <c r="AV4750" s="53"/>
      <c r="AW4750" s="53"/>
      <c r="AX4750" s="53"/>
      <c r="AY4750" s="53"/>
    </row>
    <row r="4751" spans="18:51">
      <c r="R4751" s="55"/>
      <c r="S4751" s="53"/>
      <c r="T4751" s="53"/>
      <c r="U4751" s="53"/>
      <c r="V4751" s="53"/>
      <c r="W4751" s="53"/>
      <c r="X4751" s="54"/>
      <c r="Y4751" s="54"/>
      <c r="Z4751" s="54"/>
      <c r="AA4751" s="54"/>
      <c r="AB4751" s="54"/>
      <c r="AC4751" s="54"/>
      <c r="AD4751" s="54"/>
      <c r="AE4751" s="54"/>
      <c r="AF4751" s="53"/>
      <c r="AG4751" s="54"/>
      <c r="AH4751" s="54"/>
      <c r="AI4751" s="54"/>
      <c r="AJ4751" s="53"/>
      <c r="AK4751" s="53"/>
      <c r="AL4751" s="53"/>
      <c r="AM4751" s="53"/>
      <c r="AN4751" s="53"/>
      <c r="AO4751" s="53"/>
      <c r="AP4751" s="53"/>
      <c r="AQ4751" s="53"/>
      <c r="AR4751" s="53"/>
      <c r="AS4751" s="53"/>
      <c r="AT4751" s="53"/>
      <c r="AU4751" s="53"/>
      <c r="AV4751" s="53"/>
      <c r="AW4751" s="53"/>
      <c r="AX4751" s="53"/>
      <c r="AY4751" s="53"/>
    </row>
    <row r="4752" spans="18:51">
      <c r="R4752" s="55"/>
      <c r="S4752" s="53"/>
      <c r="T4752" s="53"/>
      <c r="U4752" s="53"/>
      <c r="V4752" s="53"/>
      <c r="W4752" s="53"/>
      <c r="X4752" s="54"/>
      <c r="Y4752" s="54"/>
      <c r="Z4752" s="54"/>
      <c r="AA4752" s="54"/>
      <c r="AB4752" s="54"/>
      <c r="AC4752" s="54"/>
      <c r="AD4752" s="54"/>
      <c r="AE4752" s="54"/>
      <c r="AF4752" s="53"/>
      <c r="AG4752" s="54"/>
      <c r="AH4752" s="54"/>
      <c r="AI4752" s="54"/>
      <c r="AJ4752" s="53"/>
      <c r="AK4752" s="53"/>
      <c r="AL4752" s="53"/>
      <c r="AM4752" s="53"/>
      <c r="AN4752" s="53"/>
      <c r="AO4752" s="53"/>
      <c r="AP4752" s="53"/>
      <c r="AQ4752" s="53"/>
      <c r="AR4752" s="53"/>
      <c r="AS4752" s="53"/>
      <c r="AT4752" s="53"/>
      <c r="AU4752" s="53"/>
      <c r="AV4752" s="53"/>
      <c r="AW4752" s="53"/>
      <c r="AX4752" s="53"/>
      <c r="AY4752" s="53"/>
    </row>
    <row r="4753" spans="18:51">
      <c r="R4753" s="55"/>
      <c r="S4753" s="53"/>
      <c r="T4753" s="53"/>
      <c r="U4753" s="53"/>
      <c r="V4753" s="53"/>
      <c r="W4753" s="53"/>
      <c r="X4753" s="54"/>
      <c r="Y4753" s="54"/>
      <c r="Z4753" s="54"/>
      <c r="AA4753" s="54"/>
      <c r="AB4753" s="54"/>
      <c r="AC4753" s="54"/>
      <c r="AD4753" s="54"/>
      <c r="AE4753" s="54"/>
      <c r="AF4753" s="53"/>
      <c r="AG4753" s="54"/>
      <c r="AH4753" s="54"/>
      <c r="AI4753" s="54"/>
      <c r="AJ4753" s="53"/>
      <c r="AK4753" s="53"/>
      <c r="AL4753" s="53"/>
      <c r="AM4753" s="53"/>
      <c r="AN4753" s="53"/>
      <c r="AO4753" s="53"/>
      <c r="AP4753" s="53"/>
      <c r="AQ4753" s="53"/>
      <c r="AR4753" s="53"/>
      <c r="AS4753" s="53"/>
      <c r="AT4753" s="53"/>
      <c r="AU4753" s="53"/>
      <c r="AV4753" s="53"/>
      <c r="AW4753" s="53"/>
      <c r="AX4753" s="53"/>
      <c r="AY4753" s="53"/>
    </row>
    <row r="4754" spans="18:51">
      <c r="R4754" s="55"/>
      <c r="S4754" s="53"/>
      <c r="T4754" s="53"/>
      <c r="U4754" s="53"/>
      <c r="V4754" s="53"/>
      <c r="W4754" s="53"/>
      <c r="X4754" s="54"/>
      <c r="Y4754" s="54"/>
      <c r="Z4754" s="54"/>
      <c r="AA4754" s="54"/>
      <c r="AB4754" s="54"/>
      <c r="AC4754" s="54"/>
      <c r="AD4754" s="54"/>
      <c r="AE4754" s="54"/>
      <c r="AF4754" s="53"/>
      <c r="AG4754" s="54"/>
      <c r="AH4754" s="54"/>
      <c r="AI4754" s="54"/>
      <c r="AJ4754" s="53"/>
      <c r="AK4754" s="53"/>
      <c r="AL4754" s="53"/>
      <c r="AM4754" s="53"/>
      <c r="AN4754" s="53"/>
      <c r="AO4754" s="53"/>
      <c r="AP4754" s="53"/>
      <c r="AQ4754" s="53"/>
      <c r="AR4754" s="53"/>
      <c r="AS4754" s="53"/>
      <c r="AT4754" s="53"/>
      <c r="AU4754" s="53"/>
      <c r="AV4754" s="53"/>
      <c r="AW4754" s="53"/>
      <c r="AX4754" s="53"/>
      <c r="AY4754" s="53"/>
    </row>
    <row r="4755" spans="18:51">
      <c r="R4755" s="55"/>
      <c r="S4755" s="53"/>
      <c r="T4755" s="53"/>
      <c r="U4755" s="53"/>
      <c r="V4755" s="53"/>
      <c r="W4755" s="53"/>
      <c r="X4755" s="54"/>
      <c r="Y4755" s="54"/>
      <c r="Z4755" s="54"/>
      <c r="AA4755" s="54"/>
      <c r="AB4755" s="54"/>
      <c r="AC4755" s="54"/>
      <c r="AD4755" s="54"/>
      <c r="AE4755" s="54"/>
      <c r="AF4755" s="53"/>
      <c r="AG4755" s="54"/>
      <c r="AH4755" s="54"/>
      <c r="AI4755" s="54"/>
      <c r="AJ4755" s="53"/>
      <c r="AK4755" s="53"/>
      <c r="AL4755" s="53"/>
      <c r="AM4755" s="53"/>
      <c r="AN4755" s="53"/>
      <c r="AO4755" s="53"/>
      <c r="AP4755" s="53"/>
      <c r="AQ4755" s="53"/>
      <c r="AR4755" s="53"/>
      <c r="AS4755" s="53"/>
      <c r="AT4755" s="53"/>
      <c r="AU4755" s="53"/>
      <c r="AV4755" s="53"/>
      <c r="AW4755" s="53"/>
      <c r="AX4755" s="53"/>
      <c r="AY4755" s="53"/>
    </row>
    <row r="4756" spans="18:51">
      <c r="R4756" s="55"/>
      <c r="S4756" s="53"/>
      <c r="T4756" s="53"/>
      <c r="U4756" s="53"/>
      <c r="V4756" s="53"/>
      <c r="W4756" s="53"/>
      <c r="X4756" s="54"/>
      <c r="Y4756" s="54"/>
      <c r="Z4756" s="54"/>
      <c r="AA4756" s="54"/>
      <c r="AB4756" s="54"/>
      <c r="AC4756" s="54"/>
      <c r="AD4756" s="54"/>
      <c r="AE4756" s="54"/>
      <c r="AF4756" s="53"/>
      <c r="AG4756" s="54"/>
      <c r="AH4756" s="54"/>
      <c r="AI4756" s="54"/>
      <c r="AJ4756" s="53"/>
      <c r="AK4756" s="53"/>
      <c r="AL4756" s="53"/>
      <c r="AM4756" s="53"/>
      <c r="AN4756" s="53"/>
      <c r="AO4756" s="53"/>
      <c r="AP4756" s="53"/>
      <c r="AQ4756" s="53"/>
      <c r="AR4756" s="53"/>
      <c r="AS4756" s="53"/>
      <c r="AT4756" s="53"/>
      <c r="AU4756" s="53"/>
      <c r="AV4756" s="53"/>
      <c r="AW4756" s="53"/>
      <c r="AX4756" s="53"/>
      <c r="AY4756" s="53"/>
    </row>
    <row r="4757" spans="18:51">
      <c r="R4757" s="55"/>
      <c r="S4757" s="53"/>
      <c r="T4757" s="53"/>
      <c r="U4757" s="53"/>
      <c r="V4757" s="53"/>
      <c r="W4757" s="53"/>
      <c r="X4757" s="54"/>
      <c r="Y4757" s="54"/>
      <c r="Z4757" s="54"/>
      <c r="AA4757" s="54"/>
      <c r="AB4757" s="54"/>
      <c r="AC4757" s="54"/>
      <c r="AD4757" s="54"/>
      <c r="AE4757" s="54"/>
      <c r="AF4757" s="53"/>
      <c r="AG4757" s="54"/>
      <c r="AH4757" s="54"/>
      <c r="AI4757" s="54"/>
      <c r="AJ4757" s="53"/>
      <c r="AK4757" s="53"/>
      <c r="AL4757" s="53"/>
      <c r="AM4757" s="53"/>
      <c r="AN4757" s="53"/>
      <c r="AO4757" s="53"/>
      <c r="AP4757" s="53"/>
      <c r="AQ4757" s="53"/>
      <c r="AR4757" s="53"/>
      <c r="AS4757" s="53"/>
      <c r="AT4757" s="53"/>
      <c r="AU4757" s="53"/>
      <c r="AV4757" s="53"/>
      <c r="AW4757" s="53"/>
      <c r="AX4757" s="53"/>
      <c r="AY4757" s="53"/>
    </row>
    <row r="4758" spans="18:51">
      <c r="R4758" s="55"/>
      <c r="S4758" s="53"/>
      <c r="T4758" s="53"/>
      <c r="U4758" s="53"/>
      <c r="V4758" s="53"/>
      <c r="W4758" s="53"/>
      <c r="X4758" s="54"/>
      <c r="Y4758" s="54"/>
      <c r="Z4758" s="54"/>
      <c r="AA4758" s="54"/>
      <c r="AB4758" s="54"/>
      <c r="AC4758" s="54"/>
      <c r="AD4758" s="54"/>
      <c r="AE4758" s="54"/>
      <c r="AF4758" s="53"/>
      <c r="AG4758" s="54"/>
      <c r="AH4758" s="54"/>
      <c r="AI4758" s="54"/>
      <c r="AJ4758" s="53"/>
      <c r="AK4758" s="53"/>
      <c r="AL4758" s="53"/>
      <c r="AM4758" s="53"/>
      <c r="AN4758" s="53"/>
      <c r="AO4758" s="53"/>
      <c r="AP4758" s="53"/>
      <c r="AQ4758" s="53"/>
      <c r="AR4758" s="53"/>
      <c r="AS4758" s="53"/>
      <c r="AT4758" s="53"/>
      <c r="AU4758" s="53"/>
      <c r="AV4758" s="53"/>
      <c r="AW4758" s="53"/>
      <c r="AX4758" s="53"/>
      <c r="AY4758" s="53"/>
    </row>
    <row r="4759" spans="18:51">
      <c r="R4759" s="55"/>
      <c r="S4759" s="53"/>
      <c r="T4759" s="53"/>
      <c r="U4759" s="53"/>
      <c r="V4759" s="53"/>
      <c r="W4759" s="53"/>
      <c r="X4759" s="54"/>
      <c r="Y4759" s="54"/>
      <c r="Z4759" s="54"/>
      <c r="AA4759" s="54"/>
      <c r="AB4759" s="54"/>
      <c r="AC4759" s="54"/>
      <c r="AD4759" s="54"/>
      <c r="AE4759" s="54"/>
      <c r="AF4759" s="53"/>
      <c r="AG4759" s="54"/>
      <c r="AH4759" s="54"/>
      <c r="AI4759" s="54"/>
      <c r="AJ4759" s="53"/>
      <c r="AK4759" s="53"/>
      <c r="AL4759" s="53"/>
      <c r="AM4759" s="53"/>
      <c r="AN4759" s="53"/>
      <c r="AO4759" s="53"/>
      <c r="AP4759" s="53"/>
      <c r="AQ4759" s="53"/>
      <c r="AR4759" s="53"/>
      <c r="AS4759" s="53"/>
      <c r="AT4759" s="53"/>
      <c r="AU4759" s="53"/>
      <c r="AV4759" s="53"/>
      <c r="AW4759" s="53"/>
      <c r="AX4759" s="53"/>
      <c r="AY4759" s="53"/>
    </row>
    <row r="4760" spans="18:51">
      <c r="R4760" s="55"/>
      <c r="S4760" s="53"/>
      <c r="T4760" s="53"/>
      <c r="U4760" s="53"/>
      <c r="V4760" s="53"/>
      <c r="W4760" s="53"/>
      <c r="X4760" s="54"/>
      <c r="Y4760" s="54"/>
      <c r="Z4760" s="54"/>
      <c r="AA4760" s="54"/>
      <c r="AB4760" s="54"/>
      <c r="AC4760" s="54"/>
      <c r="AD4760" s="54"/>
      <c r="AE4760" s="54"/>
      <c r="AF4760" s="53"/>
      <c r="AG4760" s="54"/>
      <c r="AH4760" s="54"/>
      <c r="AI4760" s="54"/>
      <c r="AJ4760" s="53"/>
      <c r="AK4760" s="53"/>
      <c r="AL4760" s="53"/>
      <c r="AM4760" s="53"/>
      <c r="AN4760" s="53"/>
      <c r="AO4760" s="53"/>
      <c r="AP4760" s="53"/>
      <c r="AQ4760" s="53"/>
      <c r="AR4760" s="53"/>
      <c r="AS4760" s="53"/>
      <c r="AT4760" s="53"/>
      <c r="AU4760" s="53"/>
      <c r="AV4760" s="53"/>
      <c r="AW4760" s="53"/>
      <c r="AX4760" s="53"/>
      <c r="AY4760" s="53"/>
    </row>
    <row r="4761" spans="18:51">
      <c r="R4761" s="55"/>
      <c r="S4761" s="53"/>
      <c r="T4761" s="53"/>
      <c r="U4761" s="53"/>
      <c r="V4761" s="53"/>
      <c r="W4761" s="53"/>
      <c r="X4761" s="54"/>
      <c r="Y4761" s="54"/>
      <c r="Z4761" s="54"/>
      <c r="AA4761" s="54"/>
      <c r="AB4761" s="54"/>
      <c r="AC4761" s="54"/>
      <c r="AD4761" s="54"/>
      <c r="AE4761" s="54"/>
      <c r="AF4761" s="53"/>
      <c r="AG4761" s="54"/>
      <c r="AH4761" s="54"/>
      <c r="AI4761" s="54"/>
      <c r="AJ4761" s="53"/>
      <c r="AK4761" s="53"/>
      <c r="AL4761" s="53"/>
      <c r="AM4761" s="53"/>
      <c r="AN4761" s="53"/>
      <c r="AO4761" s="53"/>
      <c r="AP4761" s="53"/>
      <c r="AQ4761" s="53"/>
      <c r="AR4761" s="53"/>
      <c r="AS4761" s="53"/>
      <c r="AT4761" s="53"/>
      <c r="AU4761" s="53"/>
      <c r="AV4761" s="53"/>
      <c r="AW4761" s="53"/>
      <c r="AX4761" s="53"/>
      <c r="AY4761" s="53"/>
    </row>
    <row r="4762" spans="18:51">
      <c r="R4762" s="55"/>
      <c r="S4762" s="53"/>
      <c r="T4762" s="53"/>
      <c r="U4762" s="53"/>
      <c r="V4762" s="53"/>
      <c r="W4762" s="53"/>
      <c r="X4762" s="54"/>
      <c r="Y4762" s="54"/>
      <c r="Z4762" s="54"/>
      <c r="AA4762" s="54"/>
      <c r="AB4762" s="54"/>
      <c r="AC4762" s="54"/>
      <c r="AD4762" s="54"/>
      <c r="AE4762" s="54"/>
      <c r="AF4762" s="53"/>
      <c r="AG4762" s="54"/>
      <c r="AH4762" s="54"/>
      <c r="AI4762" s="54"/>
      <c r="AJ4762" s="53"/>
      <c r="AK4762" s="53"/>
      <c r="AL4762" s="53"/>
      <c r="AM4762" s="53"/>
      <c r="AN4762" s="53"/>
      <c r="AO4762" s="53"/>
      <c r="AP4762" s="53"/>
      <c r="AQ4762" s="53"/>
      <c r="AR4762" s="53"/>
      <c r="AS4762" s="53"/>
      <c r="AT4762" s="53"/>
      <c r="AU4762" s="53"/>
      <c r="AV4762" s="53"/>
      <c r="AW4762" s="53"/>
      <c r="AX4762" s="53"/>
      <c r="AY4762" s="53"/>
    </row>
    <row r="4763" spans="18:51">
      <c r="R4763" s="55"/>
      <c r="S4763" s="53"/>
      <c r="T4763" s="53"/>
      <c r="U4763" s="53"/>
      <c r="V4763" s="53"/>
      <c r="W4763" s="53"/>
      <c r="X4763" s="54"/>
      <c r="Y4763" s="54"/>
      <c r="Z4763" s="54"/>
      <c r="AA4763" s="54"/>
      <c r="AB4763" s="54"/>
      <c r="AC4763" s="54"/>
      <c r="AD4763" s="54"/>
      <c r="AE4763" s="54"/>
      <c r="AF4763" s="53"/>
      <c r="AG4763" s="54"/>
      <c r="AH4763" s="54"/>
      <c r="AI4763" s="54"/>
      <c r="AJ4763" s="53"/>
      <c r="AK4763" s="53"/>
      <c r="AL4763" s="53"/>
      <c r="AM4763" s="53"/>
      <c r="AN4763" s="53"/>
      <c r="AO4763" s="53"/>
      <c r="AP4763" s="53"/>
      <c r="AQ4763" s="53"/>
      <c r="AR4763" s="53"/>
      <c r="AS4763" s="53"/>
      <c r="AT4763" s="53"/>
      <c r="AU4763" s="53"/>
      <c r="AV4763" s="53"/>
      <c r="AW4763" s="53"/>
      <c r="AX4763" s="53"/>
      <c r="AY4763" s="53"/>
    </row>
    <row r="4764" spans="18:51">
      <c r="R4764" s="55"/>
      <c r="S4764" s="53"/>
      <c r="T4764" s="53"/>
      <c r="U4764" s="53"/>
      <c r="V4764" s="53"/>
      <c r="W4764" s="53"/>
      <c r="X4764" s="54"/>
      <c r="Y4764" s="54"/>
      <c r="Z4764" s="54"/>
      <c r="AA4764" s="54"/>
      <c r="AB4764" s="54"/>
      <c r="AC4764" s="54"/>
      <c r="AD4764" s="54"/>
      <c r="AE4764" s="54"/>
      <c r="AF4764" s="53"/>
      <c r="AG4764" s="54"/>
      <c r="AH4764" s="54"/>
      <c r="AI4764" s="54"/>
      <c r="AJ4764" s="53"/>
      <c r="AK4764" s="53"/>
      <c r="AL4764" s="53"/>
      <c r="AM4764" s="53"/>
      <c r="AN4764" s="53"/>
      <c r="AO4764" s="53"/>
      <c r="AP4764" s="53"/>
      <c r="AQ4764" s="53"/>
      <c r="AR4764" s="53"/>
      <c r="AS4764" s="53"/>
      <c r="AT4764" s="53"/>
      <c r="AU4764" s="53"/>
      <c r="AV4764" s="53"/>
      <c r="AW4764" s="53"/>
      <c r="AX4764" s="53"/>
      <c r="AY4764" s="53"/>
    </row>
    <row r="4765" spans="18:51">
      <c r="R4765" s="55"/>
      <c r="S4765" s="53"/>
      <c r="T4765" s="53"/>
      <c r="U4765" s="53"/>
      <c r="V4765" s="53"/>
      <c r="W4765" s="53"/>
      <c r="X4765" s="54"/>
      <c r="Y4765" s="54"/>
      <c r="Z4765" s="54"/>
      <c r="AA4765" s="54"/>
      <c r="AB4765" s="54"/>
      <c r="AC4765" s="54"/>
      <c r="AD4765" s="54"/>
      <c r="AE4765" s="54"/>
      <c r="AF4765" s="53"/>
      <c r="AG4765" s="54"/>
      <c r="AH4765" s="54"/>
      <c r="AI4765" s="54"/>
      <c r="AJ4765" s="53"/>
      <c r="AK4765" s="53"/>
      <c r="AL4765" s="53"/>
      <c r="AM4765" s="53"/>
      <c r="AN4765" s="53"/>
      <c r="AO4765" s="53"/>
      <c r="AP4765" s="53"/>
      <c r="AQ4765" s="53"/>
      <c r="AR4765" s="53"/>
      <c r="AS4765" s="53"/>
      <c r="AT4765" s="53"/>
      <c r="AU4765" s="53"/>
      <c r="AV4765" s="53"/>
      <c r="AW4765" s="53"/>
      <c r="AX4765" s="53"/>
      <c r="AY4765" s="53"/>
    </row>
    <row r="4766" spans="18:51">
      <c r="R4766" s="55"/>
      <c r="S4766" s="53"/>
      <c r="T4766" s="53"/>
      <c r="U4766" s="53"/>
      <c r="V4766" s="53"/>
      <c r="W4766" s="53"/>
      <c r="X4766" s="54"/>
      <c r="Y4766" s="54"/>
      <c r="Z4766" s="54"/>
      <c r="AA4766" s="54"/>
      <c r="AB4766" s="54"/>
      <c r="AC4766" s="54"/>
      <c r="AD4766" s="54"/>
      <c r="AE4766" s="54"/>
      <c r="AF4766" s="53"/>
      <c r="AG4766" s="54"/>
      <c r="AH4766" s="54"/>
      <c r="AI4766" s="54"/>
      <c r="AJ4766" s="53"/>
      <c r="AK4766" s="53"/>
      <c r="AL4766" s="53"/>
      <c r="AM4766" s="53"/>
      <c r="AN4766" s="53"/>
      <c r="AO4766" s="53"/>
      <c r="AP4766" s="53"/>
      <c r="AQ4766" s="53"/>
      <c r="AR4766" s="53"/>
      <c r="AS4766" s="53"/>
      <c r="AT4766" s="53"/>
      <c r="AU4766" s="53"/>
      <c r="AV4766" s="53"/>
      <c r="AW4766" s="53"/>
      <c r="AX4766" s="53"/>
      <c r="AY4766" s="53"/>
    </row>
    <row r="4767" spans="18:51">
      <c r="R4767" s="55"/>
      <c r="S4767" s="53"/>
      <c r="T4767" s="53"/>
      <c r="U4767" s="53"/>
      <c r="V4767" s="53"/>
      <c r="W4767" s="53"/>
      <c r="X4767" s="54"/>
      <c r="Y4767" s="54"/>
      <c r="Z4767" s="54"/>
      <c r="AA4767" s="54"/>
      <c r="AB4767" s="54"/>
      <c r="AC4767" s="54"/>
      <c r="AD4767" s="54"/>
      <c r="AE4767" s="54"/>
      <c r="AF4767" s="53"/>
      <c r="AG4767" s="54"/>
      <c r="AH4767" s="54"/>
      <c r="AI4767" s="54"/>
      <c r="AJ4767" s="53"/>
      <c r="AK4767" s="53"/>
      <c r="AL4767" s="53"/>
      <c r="AM4767" s="53"/>
      <c r="AN4767" s="53"/>
      <c r="AO4767" s="53"/>
      <c r="AP4767" s="53"/>
      <c r="AQ4767" s="53"/>
      <c r="AR4767" s="53"/>
      <c r="AS4767" s="53"/>
      <c r="AT4767" s="53"/>
      <c r="AU4767" s="53"/>
      <c r="AV4767" s="53"/>
      <c r="AW4767" s="53"/>
      <c r="AX4767" s="53"/>
      <c r="AY4767" s="53"/>
    </row>
    <row r="4768" spans="18:51">
      <c r="R4768" s="55"/>
      <c r="S4768" s="53"/>
      <c r="T4768" s="53"/>
      <c r="U4768" s="53"/>
      <c r="V4768" s="53"/>
      <c r="W4768" s="53"/>
      <c r="X4768" s="54"/>
      <c r="Y4768" s="54"/>
      <c r="Z4768" s="54"/>
      <c r="AA4768" s="54"/>
      <c r="AB4768" s="54"/>
      <c r="AC4768" s="54"/>
      <c r="AD4768" s="54"/>
      <c r="AE4768" s="54"/>
      <c r="AF4768" s="53"/>
      <c r="AG4768" s="54"/>
      <c r="AH4768" s="54"/>
      <c r="AI4768" s="54"/>
      <c r="AJ4768" s="53"/>
      <c r="AK4768" s="53"/>
      <c r="AL4768" s="53"/>
      <c r="AM4768" s="53"/>
      <c r="AN4768" s="53"/>
      <c r="AO4768" s="53"/>
      <c r="AP4768" s="53"/>
      <c r="AQ4768" s="53"/>
      <c r="AR4768" s="53"/>
      <c r="AS4768" s="53"/>
      <c r="AT4768" s="53"/>
      <c r="AU4768" s="53"/>
      <c r="AV4768" s="53"/>
      <c r="AW4768" s="53"/>
      <c r="AX4768" s="53"/>
      <c r="AY4768" s="53"/>
    </row>
    <row r="4769" spans="18:51">
      <c r="R4769" s="55"/>
      <c r="S4769" s="53"/>
      <c r="T4769" s="53"/>
      <c r="U4769" s="53"/>
      <c r="V4769" s="53"/>
      <c r="W4769" s="53"/>
      <c r="X4769" s="54"/>
      <c r="Y4769" s="54"/>
      <c r="Z4769" s="54"/>
      <c r="AA4769" s="54"/>
      <c r="AB4769" s="54"/>
      <c r="AC4769" s="54"/>
      <c r="AD4769" s="54"/>
      <c r="AE4769" s="54"/>
      <c r="AF4769" s="53"/>
      <c r="AG4769" s="54"/>
      <c r="AH4769" s="54"/>
      <c r="AI4769" s="54"/>
      <c r="AJ4769" s="53"/>
      <c r="AK4769" s="53"/>
      <c r="AL4769" s="53"/>
      <c r="AM4769" s="53"/>
      <c r="AN4769" s="53"/>
      <c r="AO4769" s="53"/>
      <c r="AP4769" s="53"/>
      <c r="AQ4769" s="53"/>
      <c r="AR4769" s="53"/>
      <c r="AS4769" s="53"/>
      <c r="AT4769" s="53"/>
      <c r="AU4769" s="53"/>
      <c r="AV4769" s="53"/>
      <c r="AW4769" s="53"/>
      <c r="AX4769" s="53"/>
      <c r="AY4769" s="53"/>
    </row>
    <row r="4770" spans="18:51">
      <c r="R4770" s="55"/>
      <c r="S4770" s="53"/>
      <c r="T4770" s="53"/>
      <c r="U4770" s="53"/>
      <c r="V4770" s="53"/>
      <c r="W4770" s="53"/>
      <c r="X4770" s="54"/>
      <c r="Y4770" s="54"/>
      <c r="Z4770" s="54"/>
      <c r="AA4770" s="54"/>
      <c r="AB4770" s="54"/>
      <c r="AC4770" s="54"/>
      <c r="AD4770" s="54"/>
      <c r="AE4770" s="54"/>
      <c r="AF4770" s="53"/>
      <c r="AG4770" s="54"/>
      <c r="AH4770" s="54"/>
      <c r="AI4770" s="54"/>
      <c r="AJ4770" s="53"/>
      <c r="AK4770" s="53"/>
      <c r="AL4770" s="53"/>
      <c r="AM4770" s="53"/>
      <c r="AN4770" s="53"/>
      <c r="AO4770" s="53"/>
      <c r="AP4770" s="53"/>
      <c r="AQ4770" s="53"/>
      <c r="AR4770" s="53"/>
      <c r="AS4770" s="53"/>
      <c r="AT4770" s="53"/>
      <c r="AU4770" s="53"/>
      <c r="AV4770" s="53"/>
      <c r="AW4770" s="53"/>
      <c r="AX4770" s="53"/>
      <c r="AY4770" s="53"/>
    </row>
    <row r="4771" spans="18:51">
      <c r="R4771" s="55"/>
      <c r="S4771" s="53"/>
      <c r="T4771" s="53"/>
      <c r="U4771" s="53"/>
      <c r="V4771" s="53"/>
      <c r="W4771" s="53"/>
      <c r="X4771" s="54"/>
      <c r="Y4771" s="54"/>
      <c r="Z4771" s="54"/>
      <c r="AA4771" s="54"/>
      <c r="AB4771" s="54"/>
      <c r="AC4771" s="54"/>
      <c r="AD4771" s="54"/>
      <c r="AE4771" s="54"/>
      <c r="AF4771" s="53"/>
      <c r="AG4771" s="54"/>
      <c r="AH4771" s="54"/>
      <c r="AI4771" s="54"/>
      <c r="AJ4771" s="53"/>
      <c r="AK4771" s="53"/>
      <c r="AL4771" s="53"/>
      <c r="AM4771" s="53"/>
      <c r="AN4771" s="53"/>
      <c r="AO4771" s="53"/>
      <c r="AP4771" s="53"/>
      <c r="AQ4771" s="53"/>
      <c r="AR4771" s="53"/>
      <c r="AS4771" s="53"/>
      <c r="AT4771" s="53"/>
      <c r="AU4771" s="53"/>
      <c r="AV4771" s="53"/>
      <c r="AW4771" s="53"/>
      <c r="AX4771" s="53"/>
      <c r="AY4771" s="53"/>
    </row>
    <row r="4772" spans="18:51">
      <c r="R4772" s="55"/>
      <c r="S4772" s="53"/>
      <c r="T4772" s="53"/>
      <c r="U4772" s="53"/>
      <c r="V4772" s="53"/>
      <c r="W4772" s="53"/>
      <c r="X4772" s="54"/>
      <c r="Y4772" s="54"/>
      <c r="Z4772" s="54"/>
      <c r="AA4772" s="54"/>
      <c r="AB4772" s="54"/>
      <c r="AC4772" s="54"/>
      <c r="AD4772" s="54"/>
      <c r="AE4772" s="54"/>
      <c r="AF4772" s="53"/>
      <c r="AG4772" s="54"/>
      <c r="AH4772" s="54"/>
      <c r="AI4772" s="54"/>
      <c r="AJ4772" s="53"/>
      <c r="AK4772" s="53"/>
      <c r="AL4772" s="53"/>
      <c r="AM4772" s="53"/>
      <c r="AN4772" s="53"/>
      <c r="AO4772" s="53"/>
      <c r="AP4772" s="53"/>
      <c r="AQ4772" s="53"/>
      <c r="AR4772" s="53"/>
      <c r="AS4772" s="53"/>
      <c r="AT4772" s="53"/>
      <c r="AU4772" s="53"/>
      <c r="AV4772" s="53"/>
      <c r="AW4772" s="53"/>
      <c r="AX4772" s="53"/>
      <c r="AY4772" s="53"/>
    </row>
    <row r="4773" spans="18:51">
      <c r="R4773" s="55"/>
      <c r="S4773" s="53"/>
      <c r="T4773" s="53"/>
      <c r="U4773" s="53"/>
      <c r="V4773" s="53"/>
      <c r="W4773" s="53"/>
      <c r="X4773" s="54"/>
      <c r="Y4773" s="54"/>
      <c r="Z4773" s="54"/>
      <c r="AA4773" s="54"/>
      <c r="AB4773" s="54"/>
      <c r="AC4773" s="54"/>
      <c r="AD4773" s="54"/>
      <c r="AE4773" s="54"/>
      <c r="AF4773" s="53"/>
      <c r="AG4773" s="54"/>
      <c r="AH4773" s="54"/>
      <c r="AI4773" s="54"/>
      <c r="AJ4773" s="53"/>
      <c r="AK4773" s="53"/>
      <c r="AL4773" s="53"/>
      <c r="AM4773" s="53"/>
      <c r="AN4773" s="53"/>
      <c r="AO4773" s="53"/>
      <c r="AP4773" s="53"/>
      <c r="AQ4773" s="53"/>
      <c r="AR4773" s="53"/>
      <c r="AS4773" s="53"/>
      <c r="AT4773" s="53"/>
      <c r="AU4773" s="53"/>
      <c r="AV4773" s="53"/>
      <c r="AW4773" s="53"/>
      <c r="AX4773" s="53"/>
      <c r="AY4773" s="53"/>
    </row>
    <row r="4774" spans="18:51">
      <c r="R4774" s="55"/>
      <c r="S4774" s="53"/>
      <c r="T4774" s="53"/>
      <c r="U4774" s="53"/>
      <c r="V4774" s="53"/>
      <c r="W4774" s="53"/>
      <c r="X4774" s="54"/>
      <c r="Y4774" s="54"/>
      <c r="Z4774" s="54"/>
      <c r="AA4774" s="54"/>
      <c r="AB4774" s="54"/>
      <c r="AC4774" s="54"/>
      <c r="AD4774" s="54"/>
      <c r="AE4774" s="54"/>
      <c r="AF4774" s="53"/>
      <c r="AG4774" s="54"/>
      <c r="AH4774" s="54"/>
      <c r="AI4774" s="54"/>
      <c r="AJ4774" s="53"/>
      <c r="AK4774" s="53"/>
      <c r="AL4774" s="53"/>
      <c r="AM4774" s="53"/>
      <c r="AN4774" s="53"/>
      <c r="AO4774" s="53"/>
      <c r="AP4774" s="53"/>
      <c r="AQ4774" s="53"/>
      <c r="AR4774" s="53"/>
      <c r="AS4774" s="53"/>
      <c r="AT4774" s="53"/>
      <c r="AU4774" s="53"/>
      <c r="AV4774" s="53"/>
      <c r="AW4774" s="53"/>
      <c r="AX4774" s="53"/>
      <c r="AY4774" s="53"/>
    </row>
    <row r="4775" spans="18:51">
      <c r="R4775" s="55"/>
      <c r="S4775" s="53"/>
      <c r="T4775" s="53"/>
      <c r="U4775" s="53"/>
      <c r="V4775" s="53"/>
      <c r="W4775" s="53"/>
      <c r="X4775" s="54"/>
      <c r="Y4775" s="54"/>
      <c r="Z4775" s="54"/>
      <c r="AA4775" s="54"/>
      <c r="AB4775" s="54"/>
      <c r="AC4775" s="54"/>
      <c r="AD4775" s="54"/>
      <c r="AE4775" s="54"/>
      <c r="AF4775" s="53"/>
      <c r="AG4775" s="54"/>
      <c r="AH4775" s="54"/>
      <c r="AI4775" s="54"/>
      <c r="AJ4775" s="53"/>
      <c r="AK4775" s="53"/>
      <c r="AL4775" s="53"/>
      <c r="AM4775" s="53"/>
      <c r="AN4775" s="53"/>
      <c r="AO4775" s="53"/>
      <c r="AP4775" s="53"/>
      <c r="AQ4775" s="53"/>
      <c r="AR4775" s="53"/>
      <c r="AS4775" s="53"/>
      <c r="AT4775" s="53"/>
      <c r="AU4775" s="53"/>
      <c r="AV4775" s="53"/>
      <c r="AW4775" s="53"/>
      <c r="AX4775" s="53"/>
      <c r="AY4775" s="53"/>
    </row>
    <row r="4776" spans="18:51">
      <c r="R4776" s="55"/>
      <c r="S4776" s="53"/>
      <c r="T4776" s="53"/>
      <c r="U4776" s="53"/>
      <c r="V4776" s="53"/>
      <c r="W4776" s="53"/>
      <c r="X4776" s="54"/>
      <c r="Y4776" s="54"/>
      <c r="Z4776" s="54"/>
      <c r="AA4776" s="54"/>
      <c r="AB4776" s="54"/>
      <c r="AC4776" s="54"/>
      <c r="AD4776" s="54"/>
      <c r="AE4776" s="54"/>
      <c r="AF4776" s="53"/>
      <c r="AG4776" s="54"/>
      <c r="AH4776" s="54"/>
      <c r="AI4776" s="54"/>
      <c r="AJ4776" s="53"/>
      <c r="AK4776" s="53"/>
      <c r="AL4776" s="53"/>
      <c r="AM4776" s="53"/>
      <c r="AN4776" s="53"/>
      <c r="AO4776" s="53"/>
      <c r="AP4776" s="53"/>
      <c r="AQ4776" s="53"/>
      <c r="AR4776" s="53"/>
      <c r="AS4776" s="53"/>
      <c r="AT4776" s="53"/>
      <c r="AU4776" s="53"/>
      <c r="AV4776" s="53"/>
      <c r="AW4776" s="53"/>
      <c r="AX4776" s="53"/>
      <c r="AY4776" s="53"/>
    </row>
    <row r="4777" spans="18:51">
      <c r="R4777" s="55"/>
      <c r="S4777" s="53"/>
      <c r="T4777" s="53"/>
      <c r="U4777" s="53"/>
      <c r="V4777" s="53"/>
      <c r="W4777" s="53"/>
      <c r="X4777" s="54"/>
      <c r="Y4777" s="54"/>
      <c r="Z4777" s="54"/>
      <c r="AA4777" s="54"/>
      <c r="AB4777" s="54"/>
      <c r="AC4777" s="54"/>
      <c r="AD4777" s="54"/>
      <c r="AE4777" s="54"/>
      <c r="AF4777" s="53"/>
      <c r="AG4777" s="54"/>
      <c r="AH4777" s="54"/>
      <c r="AI4777" s="54"/>
      <c r="AJ4777" s="53"/>
      <c r="AK4777" s="53"/>
      <c r="AL4777" s="53"/>
      <c r="AM4777" s="53"/>
      <c r="AN4777" s="53"/>
      <c r="AO4777" s="53"/>
      <c r="AP4777" s="53"/>
      <c r="AQ4777" s="53"/>
      <c r="AR4777" s="53"/>
      <c r="AS4777" s="53"/>
      <c r="AT4777" s="53"/>
      <c r="AU4777" s="53"/>
      <c r="AV4777" s="53"/>
      <c r="AW4777" s="53"/>
      <c r="AX4777" s="53"/>
      <c r="AY4777" s="53"/>
    </row>
    <row r="4778" spans="18:51">
      <c r="R4778" s="55"/>
      <c r="S4778" s="53"/>
      <c r="T4778" s="53"/>
      <c r="U4778" s="53"/>
      <c r="V4778" s="53"/>
      <c r="W4778" s="53"/>
      <c r="X4778" s="54"/>
      <c r="Y4778" s="54"/>
      <c r="Z4778" s="54"/>
      <c r="AA4778" s="54"/>
      <c r="AB4778" s="54"/>
      <c r="AC4778" s="54"/>
      <c r="AD4778" s="54"/>
      <c r="AE4778" s="54"/>
      <c r="AF4778" s="53"/>
      <c r="AG4778" s="54"/>
      <c r="AH4778" s="54"/>
      <c r="AI4778" s="54"/>
      <c r="AJ4778" s="53"/>
      <c r="AK4778" s="53"/>
      <c r="AL4778" s="53"/>
      <c r="AM4778" s="53"/>
      <c r="AN4778" s="53"/>
      <c r="AO4778" s="53"/>
      <c r="AP4778" s="53"/>
      <c r="AQ4778" s="53"/>
      <c r="AR4778" s="53"/>
      <c r="AS4778" s="53"/>
      <c r="AT4778" s="53"/>
      <c r="AU4778" s="53"/>
      <c r="AV4778" s="53"/>
      <c r="AW4778" s="53"/>
      <c r="AX4778" s="53"/>
      <c r="AY4778" s="53"/>
    </row>
    <row r="4779" spans="18:51">
      <c r="R4779" s="55"/>
      <c r="S4779" s="53"/>
      <c r="T4779" s="53"/>
      <c r="U4779" s="53"/>
      <c r="V4779" s="53"/>
      <c r="W4779" s="53"/>
      <c r="X4779" s="54"/>
      <c r="Y4779" s="54"/>
      <c r="Z4779" s="54"/>
      <c r="AA4779" s="54"/>
      <c r="AB4779" s="54"/>
      <c r="AC4779" s="54"/>
      <c r="AD4779" s="54"/>
      <c r="AE4779" s="54"/>
      <c r="AF4779" s="53"/>
      <c r="AG4779" s="54"/>
      <c r="AH4779" s="54"/>
      <c r="AI4779" s="54"/>
      <c r="AJ4779" s="53"/>
      <c r="AK4779" s="53"/>
      <c r="AL4779" s="53"/>
      <c r="AM4779" s="53"/>
      <c r="AN4779" s="53"/>
      <c r="AO4779" s="53"/>
      <c r="AP4779" s="53"/>
      <c r="AQ4779" s="53"/>
      <c r="AR4779" s="53"/>
      <c r="AS4779" s="53"/>
      <c r="AT4779" s="53"/>
      <c r="AU4779" s="53"/>
      <c r="AV4779" s="53"/>
      <c r="AW4779" s="53"/>
      <c r="AX4779" s="53"/>
      <c r="AY4779" s="53"/>
    </row>
    <row r="4780" spans="18:51">
      <c r="R4780" s="55"/>
      <c r="S4780" s="53"/>
      <c r="T4780" s="53"/>
      <c r="U4780" s="53"/>
      <c r="V4780" s="53"/>
      <c r="W4780" s="53"/>
      <c r="X4780" s="54"/>
      <c r="Y4780" s="54"/>
      <c r="Z4780" s="54"/>
      <c r="AA4780" s="54"/>
      <c r="AB4780" s="54"/>
      <c r="AC4780" s="54"/>
      <c r="AD4780" s="54"/>
      <c r="AE4780" s="54"/>
      <c r="AF4780" s="53"/>
      <c r="AG4780" s="54"/>
      <c r="AH4780" s="54"/>
      <c r="AI4780" s="54"/>
      <c r="AJ4780" s="53"/>
      <c r="AK4780" s="53"/>
      <c r="AL4780" s="53"/>
      <c r="AM4780" s="53"/>
      <c r="AN4780" s="53"/>
      <c r="AO4780" s="53"/>
      <c r="AP4780" s="53"/>
      <c r="AQ4780" s="53"/>
      <c r="AR4780" s="53"/>
      <c r="AS4780" s="53"/>
      <c r="AT4780" s="53"/>
      <c r="AU4780" s="53"/>
      <c r="AV4780" s="53"/>
      <c r="AW4780" s="53"/>
      <c r="AX4780" s="53"/>
      <c r="AY4780" s="53"/>
    </row>
    <row r="4781" spans="18:51">
      <c r="R4781" s="55"/>
      <c r="S4781" s="53"/>
      <c r="T4781" s="53"/>
      <c r="U4781" s="53"/>
      <c r="V4781" s="53"/>
      <c r="W4781" s="53"/>
      <c r="X4781" s="54"/>
      <c r="Y4781" s="54"/>
      <c r="Z4781" s="54"/>
      <c r="AA4781" s="54"/>
      <c r="AB4781" s="54"/>
      <c r="AC4781" s="54"/>
      <c r="AD4781" s="54"/>
      <c r="AE4781" s="54"/>
      <c r="AF4781" s="53"/>
      <c r="AG4781" s="54"/>
      <c r="AH4781" s="54"/>
      <c r="AI4781" s="54"/>
      <c r="AJ4781" s="53"/>
      <c r="AK4781" s="53"/>
      <c r="AL4781" s="53"/>
      <c r="AM4781" s="53"/>
      <c r="AN4781" s="53"/>
      <c r="AO4781" s="53"/>
      <c r="AP4781" s="53"/>
      <c r="AQ4781" s="53"/>
      <c r="AR4781" s="53"/>
      <c r="AS4781" s="53"/>
      <c r="AT4781" s="53"/>
      <c r="AU4781" s="53"/>
      <c r="AV4781" s="53"/>
      <c r="AW4781" s="53"/>
      <c r="AX4781" s="53"/>
      <c r="AY4781" s="53"/>
    </row>
    <row r="4782" spans="18:51">
      <c r="R4782" s="55"/>
      <c r="S4782" s="53"/>
      <c r="T4782" s="53"/>
      <c r="U4782" s="53"/>
      <c r="V4782" s="53"/>
      <c r="W4782" s="53"/>
      <c r="X4782" s="54"/>
      <c r="Y4782" s="54"/>
      <c r="Z4782" s="54"/>
      <c r="AA4782" s="54"/>
      <c r="AB4782" s="54"/>
      <c r="AC4782" s="54"/>
      <c r="AD4782" s="54"/>
      <c r="AE4782" s="54"/>
      <c r="AF4782" s="53"/>
      <c r="AG4782" s="54"/>
      <c r="AH4782" s="54"/>
      <c r="AI4782" s="54"/>
      <c r="AJ4782" s="53"/>
      <c r="AK4782" s="53"/>
      <c r="AL4782" s="53"/>
      <c r="AM4782" s="53"/>
      <c r="AN4782" s="53"/>
      <c r="AO4782" s="53"/>
      <c r="AP4782" s="53"/>
      <c r="AQ4782" s="53"/>
      <c r="AR4782" s="53"/>
      <c r="AS4782" s="53"/>
      <c r="AT4782" s="53"/>
      <c r="AU4782" s="53"/>
      <c r="AV4782" s="53"/>
      <c r="AW4782" s="53"/>
      <c r="AX4782" s="53"/>
      <c r="AY4782" s="53"/>
    </row>
    <row r="4783" spans="18:51">
      <c r="R4783" s="55"/>
      <c r="S4783" s="53"/>
      <c r="T4783" s="53"/>
      <c r="U4783" s="53"/>
      <c r="V4783" s="53"/>
      <c r="W4783" s="53"/>
      <c r="X4783" s="54"/>
      <c r="Y4783" s="54"/>
      <c r="Z4783" s="54"/>
      <c r="AA4783" s="54"/>
      <c r="AB4783" s="54"/>
      <c r="AC4783" s="54"/>
      <c r="AD4783" s="54"/>
      <c r="AE4783" s="54"/>
      <c r="AF4783" s="53"/>
      <c r="AG4783" s="54"/>
      <c r="AH4783" s="54"/>
      <c r="AI4783" s="54"/>
      <c r="AJ4783" s="53"/>
      <c r="AK4783" s="53"/>
      <c r="AL4783" s="53"/>
      <c r="AM4783" s="53"/>
      <c r="AN4783" s="53"/>
      <c r="AO4783" s="53"/>
      <c r="AP4783" s="53"/>
      <c r="AQ4783" s="53"/>
      <c r="AR4783" s="53"/>
      <c r="AS4783" s="53"/>
      <c r="AT4783" s="53"/>
      <c r="AU4783" s="53"/>
      <c r="AV4783" s="53"/>
      <c r="AW4783" s="53"/>
      <c r="AX4783" s="53"/>
      <c r="AY4783" s="53"/>
    </row>
    <row r="4784" spans="18:51">
      <c r="R4784" s="55"/>
      <c r="S4784" s="53"/>
      <c r="T4784" s="53"/>
      <c r="U4784" s="53"/>
      <c r="V4784" s="53"/>
      <c r="W4784" s="53"/>
      <c r="X4784" s="54"/>
      <c r="Y4784" s="54"/>
      <c r="Z4784" s="54"/>
      <c r="AA4784" s="54"/>
      <c r="AB4784" s="54"/>
      <c r="AC4784" s="54"/>
      <c r="AD4784" s="54"/>
      <c r="AE4784" s="54"/>
      <c r="AF4784" s="53"/>
      <c r="AG4784" s="54"/>
      <c r="AH4784" s="54"/>
      <c r="AI4784" s="54"/>
      <c r="AJ4784" s="53"/>
      <c r="AK4784" s="53"/>
      <c r="AL4784" s="53"/>
      <c r="AM4784" s="53"/>
      <c r="AN4784" s="53"/>
      <c r="AO4784" s="53"/>
      <c r="AP4784" s="53"/>
      <c r="AQ4784" s="53"/>
      <c r="AR4784" s="53"/>
      <c r="AS4784" s="53"/>
      <c r="AT4784" s="53"/>
      <c r="AU4784" s="53"/>
      <c r="AV4784" s="53"/>
      <c r="AW4784" s="53"/>
      <c r="AX4784" s="53"/>
      <c r="AY4784" s="53"/>
    </row>
    <row r="4785" spans="18:51">
      <c r="R4785" s="55"/>
      <c r="S4785" s="53"/>
      <c r="T4785" s="53"/>
      <c r="U4785" s="53"/>
      <c r="V4785" s="53"/>
      <c r="W4785" s="53"/>
      <c r="X4785" s="54"/>
      <c r="Y4785" s="54"/>
      <c r="Z4785" s="54"/>
      <c r="AA4785" s="54"/>
      <c r="AB4785" s="54"/>
      <c r="AC4785" s="54"/>
      <c r="AD4785" s="54"/>
      <c r="AE4785" s="54"/>
      <c r="AF4785" s="53"/>
      <c r="AG4785" s="54"/>
      <c r="AH4785" s="54"/>
      <c r="AI4785" s="54"/>
      <c r="AJ4785" s="53"/>
      <c r="AK4785" s="53"/>
      <c r="AL4785" s="53"/>
      <c r="AM4785" s="53"/>
      <c r="AN4785" s="53"/>
      <c r="AO4785" s="53"/>
      <c r="AP4785" s="53"/>
      <c r="AQ4785" s="53"/>
      <c r="AR4785" s="53"/>
      <c r="AS4785" s="53"/>
      <c r="AT4785" s="53"/>
      <c r="AU4785" s="53"/>
      <c r="AV4785" s="53"/>
      <c r="AW4785" s="53"/>
      <c r="AX4785" s="53"/>
      <c r="AY4785" s="53"/>
    </row>
    <row r="4786" spans="18:51">
      <c r="R4786" s="55"/>
      <c r="S4786" s="53"/>
      <c r="T4786" s="53"/>
      <c r="U4786" s="53"/>
      <c r="V4786" s="53"/>
      <c r="W4786" s="53"/>
      <c r="X4786" s="54"/>
      <c r="Y4786" s="54"/>
      <c r="Z4786" s="54"/>
      <c r="AA4786" s="54"/>
      <c r="AB4786" s="54"/>
      <c r="AC4786" s="54"/>
      <c r="AD4786" s="54"/>
      <c r="AE4786" s="54"/>
      <c r="AF4786" s="53"/>
      <c r="AG4786" s="54"/>
      <c r="AH4786" s="54"/>
      <c r="AI4786" s="54"/>
      <c r="AJ4786" s="53"/>
      <c r="AK4786" s="53"/>
      <c r="AL4786" s="53"/>
      <c r="AM4786" s="53"/>
      <c r="AN4786" s="53"/>
      <c r="AO4786" s="53"/>
      <c r="AP4786" s="53"/>
      <c r="AQ4786" s="53"/>
      <c r="AR4786" s="53"/>
      <c r="AS4786" s="53"/>
      <c r="AT4786" s="53"/>
      <c r="AU4786" s="53"/>
      <c r="AV4786" s="53"/>
      <c r="AW4786" s="53"/>
      <c r="AX4786" s="53"/>
      <c r="AY4786" s="53"/>
    </row>
    <row r="4787" spans="18:51">
      <c r="R4787" s="55"/>
      <c r="S4787" s="53"/>
      <c r="T4787" s="53"/>
      <c r="U4787" s="53"/>
      <c r="V4787" s="53"/>
      <c r="W4787" s="53"/>
      <c r="X4787" s="54"/>
      <c r="Y4787" s="54"/>
      <c r="Z4787" s="54"/>
      <c r="AA4787" s="54"/>
      <c r="AB4787" s="54"/>
      <c r="AC4787" s="54"/>
      <c r="AD4787" s="54"/>
      <c r="AE4787" s="54"/>
      <c r="AF4787" s="53"/>
      <c r="AG4787" s="54"/>
      <c r="AH4787" s="54"/>
      <c r="AI4787" s="54"/>
      <c r="AJ4787" s="53"/>
      <c r="AK4787" s="53"/>
      <c r="AL4787" s="53"/>
      <c r="AM4787" s="53"/>
      <c r="AN4787" s="53"/>
      <c r="AO4787" s="53"/>
      <c r="AP4787" s="53"/>
      <c r="AQ4787" s="53"/>
      <c r="AR4787" s="53"/>
      <c r="AS4787" s="53"/>
      <c r="AT4787" s="53"/>
      <c r="AU4787" s="53"/>
      <c r="AV4787" s="53"/>
      <c r="AW4787" s="53"/>
      <c r="AX4787" s="53"/>
      <c r="AY4787" s="53"/>
    </row>
    <row r="4788" spans="18:51">
      <c r="R4788" s="55"/>
      <c r="S4788" s="53"/>
      <c r="T4788" s="53"/>
      <c r="U4788" s="53"/>
      <c r="V4788" s="53"/>
      <c r="W4788" s="53"/>
      <c r="X4788" s="54"/>
      <c r="Y4788" s="54"/>
      <c r="Z4788" s="54"/>
      <c r="AA4788" s="54"/>
      <c r="AB4788" s="54"/>
      <c r="AC4788" s="54"/>
      <c r="AD4788" s="54"/>
      <c r="AE4788" s="54"/>
      <c r="AF4788" s="53"/>
      <c r="AG4788" s="54"/>
      <c r="AH4788" s="54"/>
      <c r="AI4788" s="54"/>
      <c r="AJ4788" s="53"/>
      <c r="AK4788" s="53"/>
      <c r="AL4788" s="53"/>
      <c r="AM4788" s="53"/>
      <c r="AN4788" s="53"/>
      <c r="AO4788" s="53"/>
      <c r="AP4788" s="53"/>
      <c r="AQ4788" s="53"/>
      <c r="AR4788" s="53"/>
      <c r="AS4788" s="53"/>
      <c r="AT4788" s="53"/>
      <c r="AU4788" s="53"/>
      <c r="AV4788" s="53"/>
      <c r="AW4788" s="53"/>
      <c r="AX4788" s="53"/>
      <c r="AY4788" s="53"/>
    </row>
    <row r="4789" spans="18:51">
      <c r="R4789" s="55"/>
      <c r="S4789" s="53"/>
      <c r="T4789" s="53"/>
      <c r="U4789" s="53"/>
      <c r="V4789" s="53"/>
      <c r="W4789" s="53"/>
      <c r="X4789" s="54"/>
      <c r="Y4789" s="54"/>
      <c r="Z4789" s="54"/>
      <c r="AA4789" s="54"/>
      <c r="AB4789" s="54"/>
      <c r="AC4789" s="54"/>
      <c r="AD4789" s="54"/>
      <c r="AE4789" s="54"/>
      <c r="AF4789" s="53"/>
      <c r="AG4789" s="54"/>
      <c r="AH4789" s="54"/>
      <c r="AI4789" s="54"/>
      <c r="AJ4789" s="53"/>
      <c r="AK4789" s="53"/>
      <c r="AL4789" s="53"/>
      <c r="AM4789" s="53"/>
      <c r="AN4789" s="53"/>
      <c r="AO4789" s="53"/>
      <c r="AP4789" s="53"/>
      <c r="AQ4789" s="53"/>
      <c r="AR4789" s="53"/>
      <c r="AS4789" s="53"/>
      <c r="AT4789" s="53"/>
      <c r="AU4789" s="53"/>
      <c r="AV4789" s="53"/>
      <c r="AW4789" s="53"/>
      <c r="AX4789" s="53"/>
      <c r="AY4789" s="53"/>
    </row>
    <row r="4790" spans="18:51">
      <c r="R4790" s="55"/>
      <c r="S4790" s="53"/>
      <c r="T4790" s="53"/>
      <c r="U4790" s="53"/>
      <c r="V4790" s="53"/>
      <c r="W4790" s="53"/>
      <c r="X4790" s="54"/>
      <c r="Y4790" s="54"/>
      <c r="Z4790" s="54"/>
      <c r="AA4790" s="54"/>
      <c r="AB4790" s="54"/>
      <c r="AC4790" s="54"/>
      <c r="AD4790" s="54"/>
      <c r="AE4790" s="54"/>
      <c r="AF4790" s="53"/>
      <c r="AG4790" s="54"/>
      <c r="AH4790" s="54"/>
      <c r="AI4790" s="54"/>
      <c r="AJ4790" s="53"/>
      <c r="AK4790" s="53"/>
      <c r="AL4790" s="53"/>
      <c r="AM4790" s="53"/>
      <c r="AN4790" s="53"/>
      <c r="AO4790" s="53"/>
      <c r="AP4790" s="53"/>
      <c r="AQ4790" s="53"/>
      <c r="AR4790" s="53"/>
      <c r="AS4790" s="53"/>
      <c r="AT4790" s="53"/>
      <c r="AU4790" s="53"/>
      <c r="AV4790" s="53"/>
      <c r="AW4790" s="53"/>
      <c r="AX4790" s="53"/>
      <c r="AY4790" s="53"/>
    </row>
    <row r="4791" spans="18:51">
      <c r="R4791" s="55"/>
      <c r="S4791" s="53"/>
      <c r="T4791" s="53"/>
      <c r="U4791" s="53"/>
      <c r="V4791" s="53"/>
      <c r="W4791" s="53"/>
      <c r="X4791" s="54"/>
      <c r="Y4791" s="54"/>
      <c r="Z4791" s="54"/>
      <c r="AA4791" s="54"/>
      <c r="AB4791" s="54"/>
      <c r="AC4791" s="54"/>
      <c r="AD4791" s="54"/>
      <c r="AE4791" s="54"/>
      <c r="AF4791" s="53"/>
      <c r="AG4791" s="54"/>
      <c r="AH4791" s="54"/>
      <c r="AI4791" s="54"/>
      <c r="AJ4791" s="53"/>
      <c r="AK4791" s="53"/>
      <c r="AL4791" s="53"/>
      <c r="AM4791" s="53"/>
      <c r="AN4791" s="53"/>
      <c r="AO4791" s="53"/>
      <c r="AP4791" s="53"/>
      <c r="AQ4791" s="53"/>
      <c r="AR4791" s="53"/>
      <c r="AS4791" s="53"/>
      <c r="AT4791" s="53"/>
      <c r="AU4791" s="53"/>
      <c r="AV4791" s="53"/>
      <c r="AW4791" s="53"/>
      <c r="AX4791" s="53"/>
      <c r="AY4791" s="53"/>
    </row>
    <row r="4792" spans="18:51">
      <c r="R4792" s="55"/>
      <c r="S4792" s="53"/>
      <c r="T4792" s="53"/>
      <c r="U4792" s="53"/>
      <c r="V4792" s="53"/>
      <c r="W4792" s="53"/>
      <c r="X4792" s="54"/>
      <c r="Y4792" s="54"/>
      <c r="Z4792" s="54"/>
      <c r="AA4792" s="54"/>
      <c r="AB4792" s="54"/>
      <c r="AC4792" s="54"/>
      <c r="AD4792" s="54"/>
      <c r="AE4792" s="54"/>
      <c r="AF4792" s="53"/>
      <c r="AG4792" s="54"/>
      <c r="AH4792" s="54"/>
      <c r="AI4792" s="54"/>
      <c r="AJ4792" s="53"/>
      <c r="AK4792" s="53"/>
      <c r="AL4792" s="53"/>
      <c r="AM4792" s="53"/>
      <c r="AN4792" s="53"/>
      <c r="AO4792" s="53"/>
      <c r="AP4792" s="53"/>
      <c r="AQ4792" s="53"/>
      <c r="AR4792" s="53"/>
      <c r="AS4792" s="53"/>
      <c r="AT4792" s="53"/>
      <c r="AU4792" s="53"/>
      <c r="AV4792" s="53"/>
      <c r="AW4792" s="53"/>
      <c r="AX4792" s="53"/>
      <c r="AY4792" s="53"/>
    </row>
    <row r="4793" spans="18:51">
      <c r="R4793" s="55"/>
      <c r="S4793" s="53"/>
      <c r="T4793" s="53"/>
      <c r="U4793" s="53"/>
      <c r="V4793" s="53"/>
      <c r="W4793" s="53"/>
      <c r="X4793" s="54"/>
      <c r="Y4793" s="54"/>
      <c r="Z4793" s="54"/>
      <c r="AA4793" s="54"/>
      <c r="AB4793" s="54"/>
      <c r="AC4793" s="54"/>
      <c r="AD4793" s="54"/>
      <c r="AE4793" s="54"/>
      <c r="AF4793" s="53"/>
      <c r="AG4793" s="54"/>
      <c r="AH4793" s="54"/>
      <c r="AI4793" s="54"/>
      <c r="AJ4793" s="53"/>
      <c r="AK4793" s="53"/>
      <c r="AL4793" s="53"/>
      <c r="AM4793" s="53"/>
      <c r="AN4793" s="53"/>
      <c r="AO4793" s="53"/>
      <c r="AP4793" s="53"/>
      <c r="AQ4793" s="53"/>
      <c r="AR4793" s="53"/>
      <c r="AS4793" s="53"/>
      <c r="AT4793" s="53"/>
      <c r="AU4793" s="53"/>
      <c r="AV4793" s="53"/>
      <c r="AW4793" s="53"/>
      <c r="AX4793" s="53"/>
      <c r="AY4793" s="53"/>
    </row>
    <row r="4794" spans="18:51">
      <c r="R4794" s="55"/>
      <c r="S4794" s="53"/>
      <c r="T4794" s="53"/>
      <c r="U4794" s="53"/>
      <c r="V4794" s="53"/>
      <c r="W4794" s="53"/>
      <c r="X4794" s="54"/>
      <c r="Y4794" s="54"/>
      <c r="Z4794" s="54"/>
      <c r="AA4794" s="54"/>
      <c r="AB4794" s="54"/>
      <c r="AC4794" s="54"/>
      <c r="AD4794" s="54"/>
      <c r="AE4794" s="54"/>
      <c r="AF4794" s="53"/>
      <c r="AG4794" s="54"/>
      <c r="AH4794" s="54"/>
      <c r="AI4794" s="54"/>
      <c r="AJ4794" s="53"/>
      <c r="AK4794" s="53"/>
      <c r="AL4794" s="53"/>
      <c r="AM4794" s="53"/>
      <c r="AN4794" s="53"/>
      <c r="AO4794" s="53"/>
      <c r="AP4794" s="53"/>
      <c r="AQ4794" s="53"/>
      <c r="AR4794" s="53"/>
      <c r="AS4794" s="53"/>
      <c r="AT4794" s="53"/>
      <c r="AU4794" s="53"/>
      <c r="AV4794" s="53"/>
      <c r="AW4794" s="53"/>
      <c r="AX4794" s="53"/>
      <c r="AY4794" s="53"/>
    </row>
    <row r="4795" spans="18:51">
      <c r="R4795" s="55"/>
      <c r="S4795" s="53"/>
      <c r="T4795" s="53"/>
      <c r="U4795" s="53"/>
      <c r="V4795" s="53"/>
      <c r="W4795" s="53"/>
      <c r="X4795" s="54"/>
      <c r="Y4795" s="54"/>
      <c r="Z4795" s="54"/>
      <c r="AA4795" s="54"/>
      <c r="AB4795" s="54"/>
      <c r="AC4795" s="54"/>
      <c r="AD4795" s="54"/>
      <c r="AE4795" s="54"/>
      <c r="AF4795" s="53"/>
      <c r="AG4795" s="54"/>
      <c r="AH4795" s="54"/>
      <c r="AI4795" s="54"/>
      <c r="AJ4795" s="53"/>
      <c r="AK4795" s="53"/>
      <c r="AL4795" s="53"/>
      <c r="AM4795" s="53"/>
      <c r="AN4795" s="53"/>
      <c r="AO4795" s="53"/>
      <c r="AP4795" s="53"/>
      <c r="AQ4795" s="53"/>
      <c r="AR4795" s="53"/>
      <c r="AS4795" s="53"/>
      <c r="AT4795" s="53"/>
      <c r="AU4795" s="53"/>
      <c r="AV4795" s="53"/>
      <c r="AW4795" s="53"/>
      <c r="AX4795" s="53"/>
      <c r="AY4795" s="53"/>
    </row>
    <row r="4796" spans="18:51">
      <c r="R4796" s="55"/>
      <c r="S4796" s="53"/>
      <c r="T4796" s="53"/>
      <c r="U4796" s="53"/>
      <c r="V4796" s="53"/>
      <c r="W4796" s="53"/>
      <c r="X4796" s="54"/>
      <c r="Y4796" s="54"/>
      <c r="Z4796" s="54"/>
      <c r="AA4796" s="54"/>
      <c r="AB4796" s="54"/>
      <c r="AC4796" s="54"/>
      <c r="AD4796" s="54"/>
      <c r="AE4796" s="54"/>
      <c r="AF4796" s="53"/>
      <c r="AG4796" s="54"/>
      <c r="AH4796" s="54"/>
      <c r="AI4796" s="54"/>
      <c r="AJ4796" s="53"/>
      <c r="AK4796" s="53"/>
      <c r="AL4796" s="53"/>
      <c r="AM4796" s="53"/>
      <c r="AN4796" s="53"/>
      <c r="AO4796" s="53"/>
      <c r="AP4796" s="53"/>
      <c r="AQ4796" s="53"/>
      <c r="AR4796" s="53"/>
      <c r="AS4796" s="53"/>
      <c r="AT4796" s="53"/>
      <c r="AU4796" s="53"/>
      <c r="AV4796" s="53"/>
      <c r="AW4796" s="53"/>
      <c r="AX4796" s="53"/>
      <c r="AY4796" s="53"/>
    </row>
    <row r="4797" spans="18:51">
      <c r="R4797" s="55"/>
      <c r="S4797" s="53"/>
      <c r="T4797" s="53"/>
      <c r="U4797" s="53"/>
      <c r="V4797" s="53"/>
      <c r="W4797" s="53"/>
      <c r="X4797" s="54"/>
      <c r="Y4797" s="54"/>
      <c r="Z4797" s="54"/>
      <c r="AA4797" s="54"/>
      <c r="AB4797" s="54"/>
      <c r="AC4797" s="54"/>
      <c r="AD4797" s="54"/>
      <c r="AE4797" s="54"/>
      <c r="AF4797" s="53"/>
      <c r="AG4797" s="54"/>
      <c r="AH4797" s="54"/>
      <c r="AI4797" s="54"/>
      <c r="AJ4797" s="53"/>
      <c r="AK4797" s="53"/>
      <c r="AL4797" s="53"/>
      <c r="AM4797" s="53"/>
      <c r="AN4797" s="53"/>
      <c r="AO4797" s="53"/>
      <c r="AP4797" s="53"/>
      <c r="AQ4797" s="53"/>
      <c r="AR4797" s="53"/>
      <c r="AS4797" s="53"/>
      <c r="AT4797" s="53"/>
      <c r="AU4797" s="53"/>
      <c r="AV4797" s="53"/>
      <c r="AW4797" s="53"/>
      <c r="AX4797" s="53"/>
      <c r="AY4797" s="53"/>
    </row>
    <row r="4798" spans="18:51">
      <c r="R4798" s="55"/>
      <c r="S4798" s="53"/>
      <c r="T4798" s="53"/>
      <c r="U4798" s="53"/>
      <c r="V4798" s="53"/>
      <c r="W4798" s="53"/>
      <c r="X4798" s="54"/>
      <c r="Y4798" s="54"/>
      <c r="Z4798" s="54"/>
      <c r="AA4798" s="54"/>
      <c r="AB4798" s="54"/>
      <c r="AC4798" s="54"/>
      <c r="AD4798" s="54"/>
      <c r="AE4798" s="54"/>
      <c r="AF4798" s="53"/>
      <c r="AG4798" s="54"/>
      <c r="AH4798" s="54"/>
      <c r="AI4798" s="54"/>
      <c r="AJ4798" s="53"/>
      <c r="AK4798" s="53"/>
      <c r="AL4798" s="53"/>
      <c r="AM4798" s="53"/>
      <c r="AN4798" s="53"/>
      <c r="AO4798" s="53"/>
      <c r="AP4798" s="53"/>
      <c r="AQ4798" s="53"/>
      <c r="AR4798" s="53"/>
      <c r="AS4798" s="53"/>
      <c r="AT4798" s="53"/>
      <c r="AU4798" s="53"/>
      <c r="AV4798" s="53"/>
      <c r="AW4798" s="53"/>
      <c r="AX4798" s="53"/>
      <c r="AY4798" s="53"/>
    </row>
    <row r="4799" spans="18:51">
      <c r="R4799" s="55"/>
      <c r="S4799" s="53"/>
      <c r="T4799" s="53"/>
      <c r="U4799" s="53"/>
      <c r="V4799" s="53"/>
      <c r="W4799" s="53"/>
      <c r="X4799" s="54"/>
      <c r="Y4799" s="54"/>
      <c r="Z4799" s="54"/>
      <c r="AA4799" s="54"/>
      <c r="AB4799" s="54"/>
      <c r="AC4799" s="54"/>
      <c r="AD4799" s="54"/>
      <c r="AE4799" s="54"/>
      <c r="AF4799" s="53"/>
      <c r="AG4799" s="54"/>
      <c r="AH4799" s="54"/>
      <c r="AI4799" s="54"/>
      <c r="AJ4799" s="53"/>
      <c r="AK4799" s="53"/>
      <c r="AL4799" s="53"/>
      <c r="AM4799" s="53"/>
      <c r="AN4799" s="53"/>
      <c r="AO4799" s="53"/>
      <c r="AP4799" s="53"/>
      <c r="AQ4799" s="53"/>
      <c r="AR4799" s="53"/>
      <c r="AS4799" s="53"/>
      <c r="AT4799" s="53"/>
      <c r="AU4799" s="53"/>
      <c r="AV4799" s="53"/>
      <c r="AW4799" s="53"/>
      <c r="AX4799" s="53"/>
      <c r="AY4799" s="53"/>
    </row>
    <row r="4800" spans="18:51">
      <c r="R4800" s="55"/>
      <c r="S4800" s="53"/>
      <c r="T4800" s="53"/>
      <c r="U4800" s="53"/>
      <c r="V4800" s="53"/>
      <c r="W4800" s="53"/>
      <c r="X4800" s="54"/>
      <c r="Y4800" s="54"/>
      <c r="Z4800" s="54"/>
      <c r="AA4800" s="54"/>
      <c r="AB4800" s="54"/>
      <c r="AC4800" s="54"/>
      <c r="AD4800" s="54"/>
      <c r="AE4800" s="54"/>
      <c r="AF4800" s="53"/>
      <c r="AG4800" s="54"/>
      <c r="AH4800" s="54"/>
      <c r="AI4800" s="54"/>
      <c r="AJ4800" s="53"/>
      <c r="AK4800" s="53"/>
      <c r="AL4800" s="53"/>
      <c r="AM4800" s="53"/>
      <c r="AN4800" s="53"/>
      <c r="AO4800" s="53"/>
      <c r="AP4800" s="53"/>
      <c r="AQ4800" s="53"/>
      <c r="AR4800" s="53"/>
      <c r="AS4800" s="53"/>
      <c r="AT4800" s="53"/>
      <c r="AU4800" s="53"/>
      <c r="AV4800" s="53"/>
      <c r="AW4800" s="53"/>
      <c r="AX4800" s="53"/>
      <c r="AY4800" s="53"/>
    </row>
    <row r="4801" spans="18:51">
      <c r="R4801" s="55"/>
      <c r="S4801" s="53"/>
      <c r="T4801" s="53"/>
      <c r="U4801" s="53"/>
      <c r="V4801" s="53"/>
      <c r="W4801" s="53"/>
      <c r="X4801" s="54"/>
      <c r="Y4801" s="54"/>
      <c r="Z4801" s="54"/>
      <c r="AA4801" s="54"/>
      <c r="AB4801" s="54"/>
      <c r="AC4801" s="54"/>
      <c r="AD4801" s="54"/>
      <c r="AE4801" s="54"/>
      <c r="AF4801" s="53"/>
      <c r="AG4801" s="54"/>
      <c r="AH4801" s="54"/>
      <c r="AI4801" s="54"/>
      <c r="AJ4801" s="53"/>
      <c r="AK4801" s="53"/>
      <c r="AL4801" s="53"/>
      <c r="AM4801" s="53"/>
      <c r="AN4801" s="53"/>
      <c r="AO4801" s="53"/>
      <c r="AP4801" s="53"/>
      <c r="AQ4801" s="53"/>
      <c r="AR4801" s="53"/>
      <c r="AS4801" s="53"/>
      <c r="AT4801" s="53"/>
      <c r="AU4801" s="53"/>
      <c r="AV4801" s="53"/>
      <c r="AW4801" s="53"/>
      <c r="AX4801" s="53"/>
      <c r="AY4801" s="53"/>
    </row>
    <row r="4802" spans="18:51">
      <c r="R4802" s="55"/>
      <c r="S4802" s="53"/>
      <c r="T4802" s="53"/>
      <c r="U4802" s="53"/>
      <c r="V4802" s="53"/>
      <c r="W4802" s="53"/>
      <c r="X4802" s="54"/>
      <c r="Y4802" s="54"/>
      <c r="Z4802" s="54"/>
      <c r="AA4802" s="54"/>
      <c r="AB4802" s="54"/>
      <c r="AC4802" s="54"/>
      <c r="AD4802" s="54"/>
      <c r="AE4802" s="54"/>
      <c r="AF4802" s="53"/>
      <c r="AG4802" s="54"/>
      <c r="AH4802" s="54"/>
      <c r="AI4802" s="54"/>
      <c r="AJ4802" s="53"/>
      <c r="AK4802" s="53"/>
      <c r="AL4802" s="53"/>
      <c r="AM4802" s="53"/>
      <c r="AN4802" s="53"/>
      <c r="AO4802" s="53"/>
      <c r="AP4802" s="53"/>
      <c r="AQ4802" s="53"/>
      <c r="AR4802" s="53"/>
      <c r="AS4802" s="53"/>
      <c r="AT4802" s="53"/>
      <c r="AU4802" s="53"/>
      <c r="AV4802" s="53"/>
      <c r="AW4802" s="53"/>
      <c r="AX4802" s="53"/>
      <c r="AY4802" s="53"/>
    </row>
    <row r="4803" spans="18:51">
      <c r="R4803" s="55"/>
      <c r="S4803" s="53"/>
      <c r="T4803" s="53"/>
      <c r="U4803" s="53"/>
      <c r="V4803" s="53"/>
      <c r="W4803" s="53"/>
      <c r="X4803" s="54"/>
      <c r="Y4803" s="54"/>
      <c r="Z4803" s="54"/>
      <c r="AA4803" s="54"/>
      <c r="AB4803" s="54"/>
      <c r="AC4803" s="54"/>
      <c r="AD4803" s="54"/>
      <c r="AE4803" s="54"/>
      <c r="AF4803" s="53"/>
      <c r="AG4803" s="54"/>
      <c r="AH4803" s="54"/>
      <c r="AI4803" s="54"/>
      <c r="AJ4803" s="53"/>
      <c r="AK4803" s="53"/>
      <c r="AL4803" s="53"/>
      <c r="AM4803" s="53"/>
      <c r="AN4803" s="53"/>
      <c r="AO4803" s="53"/>
      <c r="AP4803" s="53"/>
      <c r="AQ4803" s="53"/>
      <c r="AR4803" s="53"/>
      <c r="AS4803" s="53"/>
      <c r="AT4803" s="53"/>
      <c r="AU4803" s="53"/>
      <c r="AV4803" s="53"/>
      <c r="AW4803" s="53"/>
      <c r="AX4803" s="53"/>
      <c r="AY4803" s="53"/>
    </row>
    <row r="4804" spans="18:51">
      <c r="R4804" s="55"/>
      <c r="S4804" s="53"/>
      <c r="T4804" s="53"/>
      <c r="U4804" s="53"/>
      <c r="V4804" s="53"/>
      <c r="W4804" s="53"/>
      <c r="X4804" s="54"/>
      <c r="Y4804" s="54"/>
      <c r="Z4804" s="54"/>
      <c r="AA4804" s="54"/>
      <c r="AB4804" s="54"/>
      <c r="AC4804" s="54"/>
      <c r="AD4804" s="54"/>
      <c r="AE4804" s="54"/>
      <c r="AF4804" s="53"/>
      <c r="AG4804" s="54"/>
      <c r="AH4804" s="54"/>
      <c r="AI4804" s="54"/>
      <c r="AJ4804" s="53"/>
      <c r="AK4804" s="53"/>
      <c r="AL4804" s="53"/>
      <c r="AM4804" s="53"/>
      <c r="AN4804" s="53"/>
      <c r="AO4804" s="53"/>
      <c r="AP4804" s="53"/>
      <c r="AQ4804" s="53"/>
      <c r="AR4804" s="53"/>
      <c r="AS4804" s="53"/>
      <c r="AT4804" s="53"/>
      <c r="AU4804" s="53"/>
      <c r="AV4804" s="53"/>
      <c r="AW4804" s="53"/>
      <c r="AX4804" s="53"/>
      <c r="AY4804" s="53"/>
    </row>
    <row r="4805" spans="18:51">
      <c r="R4805" s="55"/>
      <c r="S4805" s="53"/>
      <c r="T4805" s="53"/>
      <c r="U4805" s="53"/>
      <c r="V4805" s="53"/>
      <c r="W4805" s="53"/>
      <c r="X4805" s="54"/>
      <c r="Y4805" s="54"/>
      <c r="Z4805" s="54"/>
      <c r="AA4805" s="54"/>
      <c r="AB4805" s="54"/>
      <c r="AC4805" s="54"/>
      <c r="AD4805" s="54"/>
      <c r="AE4805" s="54"/>
      <c r="AF4805" s="53"/>
      <c r="AG4805" s="54"/>
      <c r="AH4805" s="54"/>
      <c r="AI4805" s="54"/>
      <c r="AJ4805" s="53"/>
      <c r="AK4805" s="53"/>
      <c r="AL4805" s="53"/>
      <c r="AM4805" s="53"/>
      <c r="AN4805" s="53"/>
      <c r="AO4805" s="53"/>
      <c r="AP4805" s="53"/>
      <c r="AQ4805" s="53"/>
      <c r="AR4805" s="53"/>
      <c r="AS4805" s="53"/>
      <c r="AT4805" s="53"/>
      <c r="AU4805" s="53"/>
      <c r="AV4805" s="53"/>
      <c r="AW4805" s="53"/>
      <c r="AX4805" s="53"/>
      <c r="AY4805" s="53"/>
    </row>
    <row r="4806" spans="18:51">
      <c r="R4806" s="55"/>
      <c r="S4806" s="53"/>
      <c r="T4806" s="53"/>
      <c r="U4806" s="53"/>
      <c r="V4806" s="53"/>
      <c r="W4806" s="53"/>
      <c r="X4806" s="54"/>
      <c r="Y4806" s="54"/>
      <c r="Z4806" s="54"/>
      <c r="AA4806" s="54"/>
      <c r="AB4806" s="54"/>
      <c r="AC4806" s="54"/>
      <c r="AD4806" s="54"/>
      <c r="AE4806" s="54"/>
      <c r="AF4806" s="53"/>
      <c r="AG4806" s="54"/>
      <c r="AH4806" s="54"/>
      <c r="AI4806" s="54"/>
      <c r="AJ4806" s="53"/>
      <c r="AK4806" s="53"/>
      <c r="AL4806" s="53"/>
      <c r="AM4806" s="53"/>
      <c r="AN4806" s="53"/>
      <c r="AO4806" s="53"/>
      <c r="AP4806" s="53"/>
      <c r="AQ4806" s="53"/>
      <c r="AR4806" s="53"/>
      <c r="AS4806" s="53"/>
      <c r="AT4806" s="53"/>
      <c r="AU4806" s="53"/>
      <c r="AV4806" s="53"/>
      <c r="AW4806" s="53"/>
      <c r="AX4806" s="53"/>
      <c r="AY4806" s="53"/>
    </row>
    <row r="4807" spans="18:51">
      <c r="R4807" s="55"/>
      <c r="S4807" s="53"/>
      <c r="T4807" s="53"/>
      <c r="U4807" s="53"/>
      <c r="V4807" s="53"/>
      <c r="W4807" s="53"/>
      <c r="X4807" s="54"/>
      <c r="Y4807" s="54"/>
      <c r="Z4807" s="54"/>
      <c r="AA4807" s="54"/>
      <c r="AB4807" s="54"/>
      <c r="AC4807" s="54"/>
      <c r="AD4807" s="54"/>
      <c r="AE4807" s="54"/>
      <c r="AF4807" s="53"/>
      <c r="AG4807" s="54"/>
      <c r="AH4807" s="54"/>
      <c r="AI4807" s="54"/>
      <c r="AJ4807" s="53"/>
      <c r="AK4807" s="53"/>
      <c r="AL4807" s="53"/>
      <c r="AM4807" s="53"/>
      <c r="AN4807" s="53"/>
      <c r="AO4807" s="53"/>
      <c r="AP4807" s="53"/>
      <c r="AQ4807" s="53"/>
      <c r="AR4807" s="53"/>
      <c r="AS4807" s="53"/>
      <c r="AT4807" s="53"/>
      <c r="AU4807" s="53"/>
      <c r="AV4807" s="53"/>
      <c r="AW4807" s="53"/>
      <c r="AX4807" s="53"/>
      <c r="AY4807" s="53"/>
    </row>
    <row r="4808" spans="18:51">
      <c r="R4808" s="55"/>
      <c r="S4808" s="53"/>
      <c r="T4808" s="53"/>
      <c r="U4808" s="53"/>
      <c r="V4808" s="53"/>
      <c r="W4808" s="53"/>
      <c r="X4808" s="54"/>
      <c r="Y4808" s="54"/>
      <c r="Z4808" s="54"/>
      <c r="AA4808" s="54"/>
      <c r="AB4808" s="54"/>
      <c r="AC4808" s="54"/>
      <c r="AD4808" s="54"/>
      <c r="AE4808" s="54"/>
      <c r="AF4808" s="53"/>
      <c r="AG4808" s="54"/>
      <c r="AH4808" s="54"/>
      <c r="AI4808" s="54"/>
      <c r="AJ4808" s="53"/>
      <c r="AK4808" s="53"/>
      <c r="AL4808" s="53"/>
      <c r="AM4808" s="53"/>
      <c r="AN4808" s="53"/>
      <c r="AO4808" s="53"/>
      <c r="AP4808" s="53"/>
      <c r="AQ4808" s="53"/>
      <c r="AR4808" s="53"/>
      <c r="AS4808" s="53"/>
      <c r="AT4808" s="53"/>
      <c r="AU4808" s="53"/>
      <c r="AV4808" s="53"/>
      <c r="AW4808" s="53"/>
      <c r="AX4808" s="53"/>
      <c r="AY4808" s="53"/>
    </row>
    <row r="4809" spans="18:51">
      <c r="R4809" s="55"/>
      <c r="S4809" s="53"/>
      <c r="T4809" s="53"/>
      <c r="U4809" s="53"/>
      <c r="V4809" s="53"/>
      <c r="W4809" s="53"/>
      <c r="X4809" s="54"/>
      <c r="Y4809" s="54"/>
      <c r="Z4809" s="54"/>
      <c r="AA4809" s="54"/>
      <c r="AB4809" s="54"/>
      <c r="AC4809" s="54"/>
      <c r="AD4809" s="54"/>
      <c r="AE4809" s="54"/>
      <c r="AF4809" s="53"/>
      <c r="AG4809" s="54"/>
      <c r="AH4809" s="54"/>
      <c r="AI4809" s="54"/>
      <c r="AJ4809" s="53"/>
      <c r="AK4809" s="53"/>
      <c r="AL4809" s="53"/>
      <c r="AM4809" s="53"/>
      <c r="AN4809" s="53"/>
      <c r="AO4809" s="53"/>
      <c r="AP4809" s="53"/>
      <c r="AQ4809" s="53"/>
      <c r="AR4809" s="53"/>
      <c r="AS4809" s="53"/>
      <c r="AT4809" s="53"/>
      <c r="AU4809" s="53"/>
      <c r="AV4809" s="53"/>
      <c r="AW4809" s="53"/>
      <c r="AX4809" s="53"/>
      <c r="AY4809" s="53"/>
    </row>
    <row r="4810" spans="18:51">
      <c r="R4810" s="55"/>
      <c r="S4810" s="53"/>
      <c r="T4810" s="53"/>
      <c r="U4810" s="53"/>
      <c r="V4810" s="53"/>
      <c r="W4810" s="53"/>
      <c r="X4810" s="54"/>
      <c r="Y4810" s="54"/>
      <c r="Z4810" s="54"/>
      <c r="AA4810" s="54"/>
      <c r="AB4810" s="54"/>
      <c r="AC4810" s="54"/>
      <c r="AD4810" s="54"/>
      <c r="AE4810" s="54"/>
      <c r="AF4810" s="53"/>
      <c r="AG4810" s="54"/>
      <c r="AH4810" s="54"/>
      <c r="AI4810" s="54"/>
      <c r="AJ4810" s="53"/>
      <c r="AK4810" s="53"/>
      <c r="AL4810" s="53"/>
      <c r="AM4810" s="53"/>
      <c r="AN4810" s="53"/>
      <c r="AO4810" s="53"/>
      <c r="AP4810" s="53"/>
      <c r="AQ4810" s="53"/>
      <c r="AR4810" s="53"/>
      <c r="AS4810" s="53"/>
      <c r="AT4810" s="53"/>
      <c r="AU4810" s="53"/>
      <c r="AV4810" s="53"/>
      <c r="AW4810" s="53"/>
      <c r="AX4810" s="53"/>
      <c r="AY4810" s="53"/>
    </row>
    <row r="4811" spans="18:51">
      <c r="R4811" s="55"/>
      <c r="S4811" s="53"/>
      <c r="T4811" s="53"/>
      <c r="U4811" s="53"/>
      <c r="V4811" s="53"/>
      <c r="W4811" s="53"/>
      <c r="X4811" s="54"/>
      <c r="Y4811" s="54"/>
      <c r="Z4811" s="54"/>
      <c r="AA4811" s="54"/>
      <c r="AB4811" s="54"/>
      <c r="AC4811" s="54"/>
      <c r="AD4811" s="54"/>
      <c r="AE4811" s="54"/>
      <c r="AF4811" s="53"/>
      <c r="AG4811" s="54"/>
      <c r="AH4811" s="54"/>
      <c r="AI4811" s="54"/>
      <c r="AJ4811" s="53"/>
      <c r="AK4811" s="53"/>
      <c r="AL4811" s="53"/>
      <c r="AM4811" s="53"/>
      <c r="AN4811" s="53"/>
      <c r="AO4811" s="53"/>
      <c r="AP4811" s="53"/>
      <c r="AQ4811" s="53"/>
      <c r="AR4811" s="53"/>
      <c r="AS4811" s="53"/>
      <c r="AT4811" s="53"/>
      <c r="AU4811" s="53"/>
      <c r="AV4811" s="53"/>
      <c r="AW4811" s="53"/>
      <c r="AX4811" s="53"/>
      <c r="AY4811" s="53"/>
    </row>
    <row r="4812" spans="18:51">
      <c r="R4812" s="55"/>
      <c r="S4812" s="53"/>
      <c r="T4812" s="53"/>
      <c r="U4812" s="53"/>
      <c r="V4812" s="53"/>
      <c r="W4812" s="53"/>
      <c r="X4812" s="54"/>
      <c r="Y4812" s="54"/>
      <c r="Z4812" s="54"/>
      <c r="AA4812" s="54"/>
      <c r="AB4812" s="54"/>
      <c r="AC4812" s="54"/>
      <c r="AD4812" s="54"/>
      <c r="AE4812" s="54"/>
      <c r="AF4812" s="53"/>
      <c r="AG4812" s="54"/>
      <c r="AH4812" s="54"/>
      <c r="AI4812" s="54"/>
      <c r="AJ4812" s="53"/>
      <c r="AK4812" s="53"/>
      <c r="AL4812" s="53"/>
      <c r="AM4812" s="53"/>
      <c r="AN4812" s="53"/>
      <c r="AO4812" s="53"/>
      <c r="AP4812" s="53"/>
      <c r="AQ4812" s="53"/>
      <c r="AR4812" s="53"/>
      <c r="AS4812" s="53"/>
      <c r="AT4812" s="53"/>
      <c r="AU4812" s="53"/>
      <c r="AV4812" s="53"/>
      <c r="AW4812" s="53"/>
      <c r="AX4812" s="53"/>
      <c r="AY4812" s="53"/>
    </row>
    <row r="4813" spans="18:51">
      <c r="R4813" s="55"/>
      <c r="S4813" s="53"/>
      <c r="T4813" s="53"/>
      <c r="U4813" s="53"/>
      <c r="V4813" s="53"/>
      <c r="W4813" s="53"/>
      <c r="X4813" s="54"/>
      <c r="Y4813" s="54"/>
      <c r="Z4813" s="54"/>
      <c r="AA4813" s="54"/>
      <c r="AB4813" s="54"/>
      <c r="AC4813" s="54"/>
      <c r="AD4813" s="54"/>
      <c r="AE4813" s="54"/>
      <c r="AF4813" s="53"/>
      <c r="AG4813" s="54"/>
      <c r="AH4813" s="54"/>
      <c r="AI4813" s="54"/>
      <c r="AJ4813" s="53"/>
      <c r="AK4813" s="53"/>
      <c r="AL4813" s="53"/>
      <c r="AM4813" s="53"/>
      <c r="AN4813" s="53"/>
      <c r="AO4813" s="53"/>
      <c r="AP4813" s="53"/>
      <c r="AQ4813" s="53"/>
      <c r="AR4813" s="53"/>
      <c r="AS4813" s="53"/>
      <c r="AT4813" s="53"/>
      <c r="AU4813" s="53"/>
      <c r="AV4813" s="53"/>
      <c r="AW4813" s="53"/>
      <c r="AX4813" s="53"/>
      <c r="AY4813" s="53"/>
    </row>
    <row r="4814" spans="18:51">
      <c r="R4814" s="55"/>
      <c r="S4814" s="53"/>
      <c r="T4814" s="53"/>
      <c r="U4814" s="53"/>
      <c r="V4814" s="53"/>
      <c r="W4814" s="53"/>
      <c r="X4814" s="54"/>
      <c r="Y4814" s="54"/>
      <c r="Z4814" s="54"/>
      <c r="AA4814" s="54"/>
      <c r="AB4814" s="54"/>
      <c r="AC4814" s="54"/>
      <c r="AD4814" s="54"/>
      <c r="AE4814" s="54"/>
      <c r="AF4814" s="53"/>
      <c r="AG4814" s="54"/>
      <c r="AH4814" s="54"/>
      <c r="AI4814" s="54"/>
      <c r="AJ4814" s="53"/>
      <c r="AK4814" s="53"/>
      <c r="AL4814" s="53"/>
      <c r="AM4814" s="53"/>
      <c r="AN4814" s="53"/>
      <c r="AO4814" s="53"/>
      <c r="AP4814" s="53"/>
      <c r="AQ4814" s="53"/>
      <c r="AR4814" s="53"/>
      <c r="AS4814" s="53"/>
      <c r="AT4814" s="53"/>
      <c r="AU4814" s="53"/>
      <c r="AV4814" s="53"/>
      <c r="AW4814" s="53"/>
      <c r="AX4814" s="53"/>
      <c r="AY4814" s="53"/>
    </row>
    <row r="4815" spans="18:51">
      <c r="R4815" s="55"/>
      <c r="S4815" s="53"/>
      <c r="T4815" s="53"/>
      <c r="U4815" s="53"/>
      <c r="V4815" s="53"/>
      <c r="W4815" s="53"/>
      <c r="X4815" s="54"/>
      <c r="Y4815" s="54"/>
      <c r="Z4815" s="54"/>
      <c r="AA4815" s="54"/>
      <c r="AB4815" s="54"/>
      <c r="AC4815" s="54"/>
      <c r="AD4815" s="54"/>
      <c r="AE4815" s="54"/>
      <c r="AF4815" s="53"/>
      <c r="AG4815" s="54"/>
      <c r="AH4815" s="54"/>
      <c r="AI4815" s="54"/>
      <c r="AJ4815" s="53"/>
      <c r="AK4815" s="53"/>
      <c r="AL4815" s="53"/>
      <c r="AM4815" s="53"/>
      <c r="AN4815" s="53"/>
      <c r="AO4815" s="53"/>
      <c r="AP4815" s="53"/>
      <c r="AQ4815" s="53"/>
      <c r="AR4815" s="53"/>
      <c r="AS4815" s="53"/>
      <c r="AT4815" s="53"/>
      <c r="AU4815" s="53"/>
      <c r="AV4815" s="53"/>
      <c r="AW4815" s="53"/>
      <c r="AX4815" s="53"/>
      <c r="AY4815" s="53"/>
    </row>
    <row r="4816" spans="18:51">
      <c r="R4816" s="55"/>
      <c r="S4816" s="53"/>
      <c r="T4816" s="53"/>
      <c r="U4816" s="53"/>
      <c r="V4816" s="53"/>
      <c r="W4816" s="53"/>
      <c r="X4816" s="54"/>
      <c r="Y4816" s="54"/>
      <c r="Z4816" s="54"/>
      <c r="AA4816" s="54"/>
      <c r="AB4816" s="54"/>
      <c r="AC4816" s="54"/>
      <c r="AD4816" s="54"/>
      <c r="AE4816" s="54"/>
      <c r="AF4816" s="53"/>
      <c r="AG4816" s="54"/>
      <c r="AH4816" s="54"/>
      <c r="AI4816" s="54"/>
      <c r="AJ4816" s="53"/>
      <c r="AK4816" s="53"/>
      <c r="AL4816" s="53"/>
      <c r="AM4816" s="53"/>
      <c r="AN4816" s="53"/>
      <c r="AO4816" s="53"/>
      <c r="AP4816" s="53"/>
      <c r="AQ4816" s="53"/>
      <c r="AR4816" s="53"/>
      <c r="AS4816" s="53"/>
      <c r="AT4816" s="53"/>
      <c r="AU4816" s="53"/>
      <c r="AV4816" s="53"/>
      <c r="AW4816" s="53"/>
      <c r="AX4816" s="53"/>
      <c r="AY4816" s="53"/>
    </row>
    <row r="4817" spans="18:51">
      <c r="R4817" s="55"/>
      <c r="S4817" s="53"/>
      <c r="T4817" s="53"/>
      <c r="U4817" s="53"/>
      <c r="V4817" s="53"/>
      <c r="W4817" s="53"/>
      <c r="X4817" s="54"/>
      <c r="Y4817" s="54"/>
      <c r="Z4817" s="54"/>
      <c r="AA4817" s="54"/>
      <c r="AB4817" s="54"/>
      <c r="AC4817" s="54"/>
      <c r="AD4817" s="54"/>
      <c r="AE4817" s="54"/>
      <c r="AF4817" s="53"/>
      <c r="AG4817" s="54"/>
      <c r="AH4817" s="54"/>
      <c r="AI4817" s="54"/>
      <c r="AJ4817" s="53"/>
      <c r="AK4817" s="53"/>
      <c r="AL4817" s="53"/>
      <c r="AM4817" s="53"/>
      <c r="AN4817" s="53"/>
      <c r="AO4817" s="53"/>
      <c r="AP4817" s="53"/>
      <c r="AQ4817" s="53"/>
      <c r="AR4817" s="53"/>
      <c r="AS4817" s="53"/>
      <c r="AT4817" s="53"/>
      <c r="AU4817" s="53"/>
      <c r="AV4817" s="53"/>
      <c r="AW4817" s="53"/>
      <c r="AX4817" s="53"/>
      <c r="AY4817" s="53"/>
    </row>
    <row r="4818" spans="18:51">
      <c r="R4818" s="55"/>
      <c r="S4818" s="53"/>
      <c r="T4818" s="53"/>
      <c r="U4818" s="53"/>
      <c r="V4818" s="53"/>
      <c r="W4818" s="53"/>
      <c r="X4818" s="54"/>
      <c r="Y4818" s="54"/>
      <c r="Z4818" s="54"/>
      <c r="AA4818" s="54"/>
      <c r="AB4818" s="54"/>
      <c r="AC4818" s="54"/>
      <c r="AD4818" s="54"/>
      <c r="AE4818" s="54"/>
      <c r="AF4818" s="53"/>
      <c r="AG4818" s="54"/>
      <c r="AH4818" s="54"/>
      <c r="AI4818" s="54"/>
      <c r="AJ4818" s="53"/>
      <c r="AK4818" s="53"/>
      <c r="AL4818" s="53"/>
      <c r="AM4818" s="53"/>
      <c r="AN4818" s="53"/>
      <c r="AO4818" s="53"/>
      <c r="AP4818" s="53"/>
      <c r="AQ4818" s="53"/>
      <c r="AR4818" s="53"/>
      <c r="AS4818" s="53"/>
      <c r="AT4818" s="53"/>
      <c r="AU4818" s="53"/>
      <c r="AV4818" s="53"/>
      <c r="AW4818" s="53"/>
      <c r="AX4818" s="53"/>
      <c r="AY4818" s="53"/>
    </row>
    <row r="4819" spans="18:51">
      <c r="R4819" s="55"/>
      <c r="S4819" s="53"/>
      <c r="T4819" s="53"/>
      <c r="U4819" s="53"/>
      <c r="V4819" s="53"/>
      <c r="W4819" s="53"/>
      <c r="X4819" s="54"/>
      <c r="Y4819" s="54"/>
      <c r="Z4819" s="54"/>
      <c r="AA4819" s="54"/>
      <c r="AB4819" s="54"/>
      <c r="AC4819" s="54"/>
      <c r="AD4819" s="54"/>
      <c r="AE4819" s="54"/>
      <c r="AF4819" s="53"/>
      <c r="AG4819" s="54"/>
      <c r="AH4819" s="54"/>
      <c r="AI4819" s="54"/>
      <c r="AJ4819" s="53"/>
      <c r="AK4819" s="53"/>
      <c r="AL4819" s="53"/>
      <c r="AM4819" s="53"/>
      <c r="AN4819" s="53"/>
      <c r="AO4819" s="53"/>
      <c r="AP4819" s="53"/>
      <c r="AQ4819" s="53"/>
      <c r="AR4819" s="53"/>
      <c r="AS4819" s="53"/>
      <c r="AT4819" s="53"/>
      <c r="AU4819" s="53"/>
      <c r="AV4819" s="53"/>
      <c r="AW4819" s="53"/>
      <c r="AX4819" s="53"/>
      <c r="AY4819" s="53"/>
    </row>
    <row r="4820" spans="18:51">
      <c r="R4820" s="55"/>
      <c r="S4820" s="53"/>
      <c r="T4820" s="53"/>
      <c r="U4820" s="53"/>
      <c r="V4820" s="53"/>
      <c r="W4820" s="53"/>
      <c r="X4820" s="54"/>
      <c r="Y4820" s="54"/>
      <c r="Z4820" s="54"/>
      <c r="AA4820" s="54"/>
      <c r="AB4820" s="54"/>
      <c r="AC4820" s="54"/>
      <c r="AD4820" s="54"/>
      <c r="AE4820" s="54"/>
      <c r="AF4820" s="53"/>
      <c r="AG4820" s="54"/>
      <c r="AH4820" s="54"/>
      <c r="AI4820" s="54"/>
      <c r="AJ4820" s="53"/>
      <c r="AK4820" s="53"/>
      <c r="AL4820" s="53"/>
      <c r="AM4820" s="53"/>
      <c r="AN4820" s="53"/>
      <c r="AO4820" s="53"/>
      <c r="AP4820" s="53"/>
      <c r="AQ4820" s="53"/>
      <c r="AR4820" s="53"/>
      <c r="AS4820" s="53"/>
      <c r="AT4820" s="53"/>
      <c r="AU4820" s="53"/>
      <c r="AV4820" s="53"/>
      <c r="AW4820" s="53"/>
      <c r="AX4820" s="53"/>
      <c r="AY4820" s="53"/>
    </row>
    <row r="4821" spans="18:51">
      <c r="R4821" s="55"/>
      <c r="S4821" s="53"/>
      <c r="T4821" s="53"/>
      <c r="U4821" s="53"/>
      <c r="V4821" s="53"/>
      <c r="W4821" s="53"/>
      <c r="X4821" s="54"/>
      <c r="Y4821" s="54"/>
      <c r="Z4821" s="54"/>
      <c r="AA4821" s="54"/>
      <c r="AB4821" s="54"/>
      <c r="AC4821" s="54"/>
      <c r="AD4821" s="54"/>
      <c r="AE4821" s="54"/>
      <c r="AF4821" s="53"/>
      <c r="AG4821" s="54"/>
      <c r="AH4821" s="54"/>
      <c r="AI4821" s="54"/>
      <c r="AJ4821" s="53"/>
      <c r="AK4821" s="53"/>
      <c r="AL4821" s="53"/>
      <c r="AM4821" s="53"/>
      <c r="AN4821" s="53"/>
      <c r="AO4821" s="53"/>
      <c r="AP4821" s="53"/>
      <c r="AQ4821" s="53"/>
      <c r="AR4821" s="53"/>
      <c r="AS4821" s="53"/>
      <c r="AT4821" s="53"/>
      <c r="AU4821" s="53"/>
      <c r="AV4821" s="53"/>
      <c r="AW4821" s="53"/>
      <c r="AX4821" s="53"/>
      <c r="AY4821" s="53"/>
    </row>
    <row r="4822" spans="18:51">
      <c r="R4822" s="55"/>
      <c r="S4822" s="53"/>
      <c r="T4822" s="53"/>
      <c r="U4822" s="53"/>
      <c r="V4822" s="53"/>
      <c r="W4822" s="53"/>
      <c r="X4822" s="54"/>
      <c r="Y4822" s="54"/>
      <c r="Z4822" s="54"/>
      <c r="AA4822" s="54"/>
      <c r="AB4822" s="54"/>
      <c r="AC4822" s="54"/>
      <c r="AD4822" s="54"/>
      <c r="AE4822" s="54"/>
      <c r="AF4822" s="53"/>
      <c r="AG4822" s="54"/>
      <c r="AH4822" s="54"/>
      <c r="AI4822" s="54"/>
      <c r="AJ4822" s="53"/>
      <c r="AK4822" s="53"/>
      <c r="AL4822" s="53"/>
      <c r="AM4822" s="53"/>
      <c r="AN4822" s="53"/>
      <c r="AO4822" s="53"/>
      <c r="AP4822" s="53"/>
      <c r="AQ4822" s="53"/>
      <c r="AR4822" s="53"/>
      <c r="AS4822" s="53"/>
      <c r="AT4822" s="53"/>
      <c r="AU4822" s="53"/>
      <c r="AV4822" s="53"/>
      <c r="AW4822" s="53"/>
      <c r="AX4822" s="53"/>
      <c r="AY4822" s="53"/>
    </row>
    <row r="4823" spans="18:51">
      <c r="R4823" s="55"/>
      <c r="S4823" s="53"/>
      <c r="T4823" s="53"/>
      <c r="U4823" s="53"/>
      <c r="V4823" s="53"/>
      <c r="W4823" s="53"/>
      <c r="X4823" s="54"/>
      <c r="Y4823" s="54"/>
      <c r="Z4823" s="54"/>
      <c r="AA4823" s="54"/>
      <c r="AB4823" s="54"/>
      <c r="AC4823" s="54"/>
      <c r="AD4823" s="54"/>
      <c r="AE4823" s="54"/>
      <c r="AF4823" s="53"/>
      <c r="AG4823" s="54"/>
      <c r="AH4823" s="54"/>
      <c r="AI4823" s="54"/>
      <c r="AJ4823" s="53"/>
      <c r="AK4823" s="53"/>
      <c r="AL4823" s="53"/>
      <c r="AM4823" s="53"/>
      <c r="AN4823" s="53"/>
      <c r="AO4823" s="53"/>
      <c r="AP4823" s="53"/>
      <c r="AQ4823" s="53"/>
      <c r="AR4823" s="53"/>
      <c r="AS4823" s="53"/>
      <c r="AT4823" s="53"/>
      <c r="AU4823" s="53"/>
      <c r="AV4823" s="53"/>
      <c r="AW4823" s="53"/>
      <c r="AX4823" s="53"/>
      <c r="AY4823" s="53"/>
    </row>
    <row r="4824" spans="18:51">
      <c r="R4824" s="55"/>
      <c r="S4824" s="53"/>
      <c r="T4824" s="53"/>
      <c r="U4824" s="53"/>
      <c r="V4824" s="53"/>
      <c r="W4824" s="53"/>
      <c r="X4824" s="54"/>
      <c r="Y4824" s="54"/>
      <c r="Z4824" s="54"/>
      <c r="AA4824" s="54"/>
      <c r="AB4824" s="54"/>
      <c r="AC4824" s="54"/>
      <c r="AD4824" s="54"/>
      <c r="AE4824" s="54"/>
      <c r="AF4824" s="53"/>
      <c r="AG4824" s="54"/>
      <c r="AH4824" s="54"/>
      <c r="AI4824" s="54"/>
      <c r="AJ4824" s="53"/>
      <c r="AK4824" s="53"/>
      <c r="AL4824" s="53"/>
      <c r="AM4824" s="53"/>
      <c r="AN4824" s="53"/>
      <c r="AO4824" s="53"/>
      <c r="AP4824" s="53"/>
      <c r="AQ4824" s="53"/>
      <c r="AR4824" s="53"/>
      <c r="AS4824" s="53"/>
      <c r="AT4824" s="53"/>
      <c r="AU4824" s="53"/>
      <c r="AV4824" s="53"/>
      <c r="AW4824" s="53"/>
      <c r="AX4824" s="53"/>
      <c r="AY4824" s="53"/>
    </row>
    <row r="4825" spans="18:51">
      <c r="R4825" s="55"/>
      <c r="S4825" s="53"/>
      <c r="T4825" s="53"/>
      <c r="U4825" s="53"/>
      <c r="V4825" s="53"/>
      <c r="W4825" s="53"/>
      <c r="X4825" s="54"/>
      <c r="Y4825" s="54"/>
      <c r="Z4825" s="54"/>
      <c r="AA4825" s="54"/>
      <c r="AB4825" s="54"/>
      <c r="AC4825" s="54"/>
      <c r="AD4825" s="54"/>
      <c r="AE4825" s="54"/>
      <c r="AF4825" s="53"/>
      <c r="AG4825" s="54"/>
      <c r="AH4825" s="54"/>
      <c r="AI4825" s="54"/>
      <c r="AJ4825" s="53"/>
      <c r="AK4825" s="53"/>
      <c r="AL4825" s="53"/>
      <c r="AM4825" s="53"/>
      <c r="AN4825" s="53"/>
      <c r="AO4825" s="53"/>
      <c r="AP4825" s="53"/>
      <c r="AQ4825" s="53"/>
      <c r="AR4825" s="53"/>
      <c r="AS4825" s="53"/>
      <c r="AT4825" s="53"/>
      <c r="AU4825" s="53"/>
      <c r="AV4825" s="53"/>
      <c r="AW4825" s="53"/>
      <c r="AX4825" s="53"/>
      <c r="AY4825" s="53"/>
    </row>
    <row r="4826" spans="18:51">
      <c r="R4826" s="55"/>
      <c r="S4826" s="53"/>
      <c r="T4826" s="53"/>
      <c r="U4826" s="53"/>
      <c r="V4826" s="53"/>
      <c r="W4826" s="53"/>
      <c r="X4826" s="54"/>
      <c r="Y4826" s="54"/>
      <c r="Z4826" s="54"/>
      <c r="AA4826" s="54"/>
      <c r="AB4826" s="54"/>
      <c r="AC4826" s="54"/>
      <c r="AD4826" s="54"/>
      <c r="AE4826" s="54"/>
      <c r="AF4826" s="53"/>
      <c r="AG4826" s="54"/>
      <c r="AH4826" s="54"/>
      <c r="AI4826" s="54"/>
      <c r="AJ4826" s="53"/>
      <c r="AK4826" s="53"/>
      <c r="AL4826" s="53"/>
      <c r="AM4826" s="53"/>
      <c r="AN4826" s="53"/>
      <c r="AO4826" s="53"/>
      <c r="AP4826" s="53"/>
      <c r="AQ4826" s="53"/>
      <c r="AR4826" s="53"/>
      <c r="AS4826" s="53"/>
      <c r="AT4826" s="53"/>
      <c r="AU4826" s="53"/>
      <c r="AV4826" s="53"/>
      <c r="AW4826" s="53"/>
      <c r="AX4826" s="53"/>
      <c r="AY4826" s="53"/>
    </row>
    <row r="4827" spans="18:51">
      <c r="R4827" s="55"/>
      <c r="S4827" s="53"/>
      <c r="T4827" s="53"/>
      <c r="U4827" s="53"/>
      <c r="V4827" s="53"/>
      <c r="W4827" s="53"/>
      <c r="X4827" s="54"/>
      <c r="Y4827" s="54"/>
      <c r="Z4827" s="54"/>
      <c r="AA4827" s="54"/>
      <c r="AB4827" s="54"/>
      <c r="AC4827" s="54"/>
      <c r="AD4827" s="54"/>
      <c r="AE4827" s="54"/>
      <c r="AF4827" s="53"/>
      <c r="AG4827" s="54"/>
      <c r="AH4827" s="54"/>
      <c r="AI4827" s="54"/>
      <c r="AJ4827" s="53"/>
      <c r="AK4827" s="53"/>
      <c r="AL4827" s="53"/>
      <c r="AM4827" s="53"/>
      <c r="AN4827" s="53"/>
      <c r="AO4827" s="53"/>
      <c r="AP4827" s="53"/>
      <c r="AQ4827" s="53"/>
      <c r="AR4827" s="53"/>
      <c r="AS4827" s="53"/>
      <c r="AT4827" s="53"/>
      <c r="AU4827" s="53"/>
      <c r="AV4827" s="53"/>
      <c r="AW4827" s="53"/>
      <c r="AX4827" s="53"/>
      <c r="AY4827" s="53"/>
    </row>
    <row r="4828" spans="18:51">
      <c r="R4828" s="55"/>
      <c r="S4828" s="53"/>
      <c r="T4828" s="53"/>
      <c r="U4828" s="53"/>
      <c r="V4828" s="53"/>
      <c r="W4828" s="53"/>
      <c r="X4828" s="54"/>
      <c r="Y4828" s="54"/>
      <c r="Z4828" s="54"/>
      <c r="AA4828" s="54"/>
      <c r="AB4828" s="54"/>
      <c r="AC4828" s="54"/>
      <c r="AD4828" s="54"/>
      <c r="AE4828" s="54"/>
      <c r="AF4828" s="53"/>
      <c r="AG4828" s="54"/>
      <c r="AH4828" s="54"/>
      <c r="AI4828" s="54"/>
      <c r="AJ4828" s="53"/>
      <c r="AK4828" s="53"/>
      <c r="AL4828" s="53"/>
      <c r="AM4828" s="53"/>
      <c r="AN4828" s="53"/>
      <c r="AO4828" s="53"/>
      <c r="AP4828" s="53"/>
      <c r="AQ4828" s="53"/>
      <c r="AR4828" s="53"/>
      <c r="AS4828" s="53"/>
      <c r="AT4828" s="53"/>
      <c r="AU4828" s="53"/>
      <c r="AV4828" s="53"/>
      <c r="AW4828" s="53"/>
      <c r="AX4828" s="53"/>
      <c r="AY4828" s="53"/>
    </row>
    <row r="4829" spans="18:51">
      <c r="R4829" s="55"/>
      <c r="S4829" s="53"/>
      <c r="T4829" s="53"/>
      <c r="U4829" s="53"/>
      <c r="V4829" s="53"/>
      <c r="W4829" s="53"/>
      <c r="X4829" s="54"/>
      <c r="Y4829" s="54"/>
      <c r="Z4829" s="54"/>
      <c r="AA4829" s="54"/>
      <c r="AB4829" s="54"/>
      <c r="AC4829" s="54"/>
      <c r="AD4829" s="54"/>
      <c r="AE4829" s="54"/>
      <c r="AF4829" s="53"/>
      <c r="AG4829" s="54"/>
      <c r="AH4829" s="54"/>
      <c r="AI4829" s="54"/>
      <c r="AJ4829" s="53"/>
      <c r="AK4829" s="53"/>
      <c r="AL4829" s="53"/>
      <c r="AM4829" s="53"/>
      <c r="AN4829" s="53"/>
      <c r="AO4829" s="53"/>
      <c r="AP4829" s="53"/>
      <c r="AQ4829" s="53"/>
      <c r="AR4829" s="53"/>
      <c r="AS4829" s="53"/>
      <c r="AT4829" s="53"/>
      <c r="AU4829" s="53"/>
      <c r="AV4829" s="53"/>
      <c r="AW4829" s="53"/>
      <c r="AX4829" s="53"/>
      <c r="AY4829" s="53"/>
    </row>
    <row r="4830" spans="18:51">
      <c r="R4830" s="55"/>
      <c r="S4830" s="53"/>
      <c r="T4830" s="53"/>
      <c r="U4830" s="53"/>
      <c r="V4830" s="53"/>
      <c r="W4830" s="53"/>
      <c r="X4830" s="54"/>
      <c r="Y4830" s="54"/>
      <c r="Z4830" s="54"/>
      <c r="AA4830" s="54"/>
      <c r="AB4830" s="54"/>
      <c r="AC4830" s="54"/>
      <c r="AD4830" s="54"/>
      <c r="AE4830" s="54"/>
      <c r="AF4830" s="53"/>
      <c r="AG4830" s="54"/>
      <c r="AH4830" s="54"/>
      <c r="AI4830" s="54"/>
      <c r="AJ4830" s="53"/>
      <c r="AK4830" s="53"/>
      <c r="AL4830" s="53"/>
      <c r="AM4830" s="53"/>
      <c r="AN4830" s="53"/>
      <c r="AO4830" s="53"/>
      <c r="AP4830" s="53"/>
      <c r="AQ4830" s="53"/>
      <c r="AR4830" s="53"/>
      <c r="AS4830" s="53"/>
      <c r="AT4830" s="53"/>
      <c r="AU4830" s="53"/>
      <c r="AV4830" s="53"/>
      <c r="AW4830" s="53"/>
      <c r="AX4830" s="53"/>
      <c r="AY4830" s="53"/>
    </row>
    <row r="4831" spans="18:51">
      <c r="R4831" s="55"/>
      <c r="S4831" s="53"/>
      <c r="T4831" s="53"/>
      <c r="U4831" s="53"/>
      <c r="V4831" s="53"/>
      <c r="W4831" s="53"/>
      <c r="X4831" s="54"/>
      <c r="Y4831" s="54"/>
      <c r="Z4831" s="54"/>
      <c r="AA4831" s="54"/>
      <c r="AB4831" s="54"/>
      <c r="AC4831" s="54"/>
      <c r="AD4831" s="54"/>
      <c r="AE4831" s="54"/>
      <c r="AF4831" s="53"/>
      <c r="AG4831" s="54"/>
      <c r="AH4831" s="54"/>
      <c r="AI4831" s="54"/>
      <c r="AJ4831" s="53"/>
      <c r="AK4831" s="53"/>
      <c r="AL4831" s="53"/>
      <c r="AM4831" s="53"/>
      <c r="AN4831" s="53"/>
      <c r="AO4831" s="53"/>
      <c r="AP4831" s="53"/>
      <c r="AQ4831" s="53"/>
      <c r="AR4831" s="53"/>
      <c r="AS4831" s="53"/>
      <c r="AT4831" s="53"/>
      <c r="AU4831" s="53"/>
      <c r="AV4831" s="53"/>
      <c r="AW4831" s="53"/>
      <c r="AX4831" s="53"/>
      <c r="AY4831" s="53"/>
    </row>
    <row r="4832" spans="18:51">
      <c r="R4832" s="55"/>
      <c r="S4832" s="53"/>
      <c r="T4832" s="53"/>
      <c r="U4832" s="53"/>
      <c r="V4832" s="53"/>
      <c r="W4832" s="53"/>
      <c r="X4832" s="54"/>
      <c r="Y4832" s="54"/>
      <c r="Z4832" s="54"/>
      <c r="AA4832" s="54"/>
      <c r="AB4832" s="54"/>
      <c r="AC4832" s="54"/>
      <c r="AD4832" s="54"/>
      <c r="AE4832" s="54"/>
      <c r="AF4832" s="53"/>
      <c r="AG4832" s="54"/>
      <c r="AH4832" s="54"/>
      <c r="AI4832" s="54"/>
      <c r="AJ4832" s="53"/>
      <c r="AK4832" s="53"/>
      <c r="AL4832" s="53"/>
      <c r="AM4832" s="53"/>
      <c r="AN4832" s="53"/>
      <c r="AO4832" s="53"/>
      <c r="AP4832" s="53"/>
      <c r="AQ4832" s="53"/>
      <c r="AR4832" s="53"/>
      <c r="AS4832" s="53"/>
      <c r="AT4832" s="53"/>
      <c r="AU4832" s="53"/>
      <c r="AV4832" s="53"/>
      <c r="AW4832" s="53"/>
      <c r="AX4832" s="53"/>
      <c r="AY4832" s="53"/>
    </row>
    <row r="4833" spans="18:51">
      <c r="R4833" s="55"/>
      <c r="S4833" s="53"/>
      <c r="T4833" s="53"/>
      <c r="U4833" s="53"/>
      <c r="V4833" s="53"/>
      <c r="W4833" s="53"/>
      <c r="X4833" s="54"/>
      <c r="Y4833" s="54"/>
      <c r="Z4833" s="54"/>
      <c r="AA4833" s="54"/>
      <c r="AB4833" s="54"/>
      <c r="AC4833" s="54"/>
      <c r="AD4833" s="54"/>
      <c r="AE4833" s="54"/>
      <c r="AF4833" s="53"/>
      <c r="AG4833" s="54"/>
      <c r="AH4833" s="54"/>
      <c r="AI4833" s="54"/>
      <c r="AJ4833" s="53"/>
      <c r="AK4833" s="53"/>
      <c r="AL4833" s="53"/>
      <c r="AM4833" s="53"/>
      <c r="AN4833" s="53"/>
      <c r="AO4833" s="53"/>
      <c r="AP4833" s="53"/>
      <c r="AQ4833" s="53"/>
      <c r="AR4833" s="53"/>
      <c r="AS4833" s="53"/>
      <c r="AT4833" s="53"/>
      <c r="AU4833" s="53"/>
      <c r="AV4833" s="53"/>
      <c r="AW4833" s="53"/>
      <c r="AX4833" s="53"/>
      <c r="AY4833" s="53"/>
    </row>
    <row r="4834" spans="18:51">
      <c r="R4834" s="55"/>
      <c r="S4834" s="53"/>
      <c r="T4834" s="53"/>
      <c r="U4834" s="53"/>
      <c r="V4834" s="53"/>
      <c r="W4834" s="53"/>
      <c r="X4834" s="54"/>
      <c r="Y4834" s="54"/>
      <c r="Z4834" s="54"/>
      <c r="AA4834" s="54"/>
      <c r="AB4834" s="54"/>
      <c r="AC4834" s="54"/>
      <c r="AD4834" s="54"/>
      <c r="AE4834" s="54"/>
      <c r="AF4834" s="53"/>
      <c r="AG4834" s="54"/>
      <c r="AH4834" s="54"/>
      <c r="AI4834" s="54"/>
      <c r="AJ4834" s="53"/>
      <c r="AK4834" s="53"/>
      <c r="AL4834" s="53"/>
      <c r="AM4834" s="53"/>
      <c r="AN4834" s="53"/>
      <c r="AO4834" s="53"/>
      <c r="AP4834" s="53"/>
      <c r="AQ4834" s="53"/>
      <c r="AR4834" s="53"/>
      <c r="AS4834" s="53"/>
      <c r="AT4834" s="53"/>
      <c r="AU4834" s="53"/>
      <c r="AV4834" s="53"/>
      <c r="AW4834" s="53"/>
      <c r="AX4834" s="53"/>
      <c r="AY4834" s="53"/>
    </row>
    <row r="4835" spans="18:51">
      <c r="R4835" s="55"/>
      <c r="S4835" s="53"/>
      <c r="T4835" s="53"/>
      <c r="U4835" s="53"/>
      <c r="V4835" s="53"/>
      <c r="W4835" s="53"/>
      <c r="X4835" s="54"/>
      <c r="Y4835" s="54"/>
      <c r="Z4835" s="54"/>
      <c r="AA4835" s="54"/>
      <c r="AB4835" s="54"/>
      <c r="AC4835" s="54"/>
      <c r="AD4835" s="54"/>
      <c r="AE4835" s="54"/>
      <c r="AF4835" s="53"/>
      <c r="AG4835" s="54"/>
      <c r="AH4835" s="54"/>
      <c r="AI4835" s="54"/>
      <c r="AJ4835" s="53"/>
      <c r="AK4835" s="53"/>
      <c r="AL4835" s="53"/>
      <c r="AM4835" s="53"/>
      <c r="AN4835" s="53"/>
      <c r="AO4835" s="53"/>
      <c r="AP4835" s="53"/>
      <c r="AQ4835" s="53"/>
      <c r="AR4835" s="53"/>
      <c r="AS4835" s="53"/>
      <c r="AT4835" s="53"/>
      <c r="AU4835" s="53"/>
      <c r="AV4835" s="53"/>
      <c r="AW4835" s="53"/>
      <c r="AX4835" s="53"/>
      <c r="AY4835" s="53"/>
    </row>
    <row r="4836" spans="18:51">
      <c r="R4836" s="55"/>
      <c r="S4836" s="53"/>
      <c r="T4836" s="53"/>
      <c r="U4836" s="53"/>
      <c r="V4836" s="53"/>
      <c r="W4836" s="53"/>
      <c r="X4836" s="54"/>
      <c r="Y4836" s="54"/>
      <c r="Z4836" s="54"/>
      <c r="AA4836" s="54"/>
      <c r="AB4836" s="54"/>
      <c r="AC4836" s="54"/>
      <c r="AD4836" s="54"/>
      <c r="AE4836" s="54"/>
      <c r="AF4836" s="53"/>
      <c r="AG4836" s="54"/>
      <c r="AH4836" s="54"/>
      <c r="AI4836" s="54"/>
      <c r="AJ4836" s="53"/>
      <c r="AK4836" s="53"/>
      <c r="AL4836" s="53"/>
      <c r="AM4836" s="53"/>
      <c r="AN4836" s="53"/>
      <c r="AO4836" s="53"/>
      <c r="AP4836" s="53"/>
      <c r="AQ4836" s="53"/>
      <c r="AR4836" s="53"/>
      <c r="AS4836" s="53"/>
      <c r="AT4836" s="53"/>
      <c r="AU4836" s="53"/>
      <c r="AV4836" s="53"/>
      <c r="AW4836" s="53"/>
      <c r="AX4836" s="53"/>
      <c r="AY4836" s="53"/>
    </row>
    <row r="4837" spans="18:51">
      <c r="R4837" s="55"/>
      <c r="S4837" s="53"/>
      <c r="T4837" s="53"/>
      <c r="U4837" s="53"/>
      <c r="V4837" s="53"/>
      <c r="W4837" s="53"/>
      <c r="X4837" s="54"/>
      <c r="Y4837" s="54"/>
      <c r="Z4837" s="54"/>
      <c r="AA4837" s="54"/>
      <c r="AB4837" s="54"/>
      <c r="AC4837" s="54"/>
      <c r="AD4837" s="54"/>
      <c r="AE4837" s="54"/>
      <c r="AF4837" s="53"/>
      <c r="AG4837" s="54"/>
      <c r="AH4837" s="54"/>
      <c r="AI4837" s="54"/>
      <c r="AJ4837" s="53"/>
      <c r="AK4837" s="53"/>
      <c r="AL4837" s="53"/>
      <c r="AM4837" s="53"/>
      <c r="AN4837" s="53"/>
      <c r="AO4837" s="53"/>
      <c r="AP4837" s="53"/>
      <c r="AQ4837" s="53"/>
      <c r="AR4837" s="53"/>
      <c r="AS4837" s="53"/>
      <c r="AT4837" s="53"/>
      <c r="AU4837" s="53"/>
      <c r="AV4837" s="53"/>
      <c r="AW4837" s="53"/>
      <c r="AX4837" s="53"/>
      <c r="AY4837" s="53"/>
    </row>
    <row r="4838" spans="18:51">
      <c r="R4838" s="55"/>
      <c r="S4838" s="53"/>
      <c r="T4838" s="53"/>
      <c r="U4838" s="53"/>
      <c r="V4838" s="53"/>
      <c r="W4838" s="53"/>
      <c r="X4838" s="54"/>
      <c r="Y4838" s="54"/>
      <c r="Z4838" s="54"/>
      <c r="AA4838" s="54"/>
      <c r="AB4838" s="54"/>
      <c r="AC4838" s="54"/>
      <c r="AD4838" s="54"/>
      <c r="AE4838" s="54"/>
      <c r="AF4838" s="53"/>
      <c r="AG4838" s="54"/>
      <c r="AH4838" s="54"/>
      <c r="AI4838" s="54"/>
      <c r="AJ4838" s="53"/>
      <c r="AK4838" s="53"/>
      <c r="AL4838" s="53"/>
      <c r="AM4838" s="53"/>
      <c r="AN4838" s="53"/>
      <c r="AO4838" s="53"/>
      <c r="AP4838" s="53"/>
      <c r="AQ4838" s="53"/>
      <c r="AR4838" s="53"/>
      <c r="AS4838" s="53"/>
      <c r="AT4838" s="53"/>
      <c r="AU4838" s="53"/>
      <c r="AV4838" s="53"/>
      <c r="AW4838" s="53"/>
      <c r="AX4838" s="53"/>
      <c r="AY4838" s="53"/>
    </row>
    <row r="4839" spans="18:51">
      <c r="R4839" s="55"/>
      <c r="S4839" s="53"/>
      <c r="T4839" s="53"/>
      <c r="U4839" s="53"/>
      <c r="V4839" s="53"/>
      <c r="W4839" s="53"/>
      <c r="X4839" s="54"/>
      <c r="Y4839" s="54"/>
      <c r="Z4839" s="54"/>
      <c r="AA4839" s="54"/>
      <c r="AB4839" s="54"/>
      <c r="AC4839" s="54"/>
      <c r="AD4839" s="54"/>
      <c r="AE4839" s="54"/>
      <c r="AF4839" s="53"/>
      <c r="AG4839" s="54"/>
      <c r="AH4839" s="54"/>
      <c r="AI4839" s="54"/>
      <c r="AJ4839" s="53"/>
      <c r="AK4839" s="53"/>
      <c r="AL4839" s="53"/>
      <c r="AM4839" s="53"/>
      <c r="AN4839" s="53"/>
      <c r="AO4839" s="53"/>
      <c r="AP4839" s="53"/>
      <c r="AQ4839" s="53"/>
      <c r="AR4839" s="53"/>
      <c r="AS4839" s="53"/>
      <c r="AT4839" s="53"/>
      <c r="AU4839" s="53"/>
      <c r="AV4839" s="53"/>
      <c r="AW4839" s="53"/>
      <c r="AX4839" s="53"/>
      <c r="AY4839" s="53"/>
    </row>
    <row r="4840" spans="18:51">
      <c r="R4840" s="55"/>
      <c r="S4840" s="53"/>
      <c r="T4840" s="53"/>
      <c r="U4840" s="53"/>
      <c r="V4840" s="53"/>
      <c r="W4840" s="53"/>
      <c r="X4840" s="54"/>
      <c r="Y4840" s="54"/>
      <c r="Z4840" s="54"/>
      <c r="AA4840" s="54"/>
      <c r="AB4840" s="54"/>
      <c r="AC4840" s="54"/>
      <c r="AD4840" s="54"/>
      <c r="AE4840" s="54"/>
      <c r="AF4840" s="53"/>
      <c r="AG4840" s="54"/>
      <c r="AH4840" s="54"/>
      <c r="AI4840" s="54"/>
      <c r="AJ4840" s="53"/>
      <c r="AK4840" s="53"/>
      <c r="AL4840" s="53"/>
      <c r="AM4840" s="53"/>
      <c r="AN4840" s="53"/>
      <c r="AO4840" s="53"/>
      <c r="AP4840" s="53"/>
      <c r="AQ4840" s="53"/>
      <c r="AR4840" s="53"/>
      <c r="AS4840" s="53"/>
      <c r="AT4840" s="53"/>
      <c r="AU4840" s="53"/>
      <c r="AV4840" s="53"/>
      <c r="AW4840" s="53"/>
      <c r="AX4840" s="53"/>
      <c r="AY4840" s="53"/>
    </row>
    <row r="4841" spans="18:51">
      <c r="R4841" s="55"/>
      <c r="S4841" s="53"/>
      <c r="T4841" s="53"/>
      <c r="U4841" s="53"/>
      <c r="V4841" s="53"/>
      <c r="W4841" s="53"/>
      <c r="X4841" s="54"/>
      <c r="Y4841" s="54"/>
      <c r="Z4841" s="54"/>
      <c r="AA4841" s="54"/>
      <c r="AB4841" s="54"/>
      <c r="AC4841" s="54"/>
      <c r="AD4841" s="54"/>
      <c r="AE4841" s="54"/>
      <c r="AF4841" s="53"/>
      <c r="AG4841" s="54"/>
      <c r="AH4841" s="54"/>
      <c r="AI4841" s="54"/>
      <c r="AJ4841" s="53"/>
      <c r="AK4841" s="53"/>
      <c r="AL4841" s="53"/>
      <c r="AM4841" s="53"/>
      <c r="AN4841" s="53"/>
      <c r="AO4841" s="53"/>
      <c r="AP4841" s="53"/>
      <c r="AQ4841" s="53"/>
      <c r="AR4841" s="53"/>
      <c r="AS4841" s="53"/>
      <c r="AT4841" s="53"/>
      <c r="AU4841" s="53"/>
      <c r="AV4841" s="53"/>
      <c r="AW4841" s="53"/>
      <c r="AX4841" s="53"/>
      <c r="AY4841" s="53"/>
    </row>
    <row r="4842" spans="18:51">
      <c r="R4842" s="55"/>
      <c r="S4842" s="53"/>
      <c r="T4842" s="53"/>
      <c r="U4842" s="53"/>
      <c r="V4842" s="53"/>
      <c r="W4842" s="53"/>
      <c r="X4842" s="54"/>
      <c r="Y4842" s="54"/>
      <c r="Z4842" s="54"/>
      <c r="AA4842" s="54"/>
      <c r="AB4842" s="54"/>
      <c r="AC4842" s="54"/>
      <c r="AD4842" s="54"/>
      <c r="AE4842" s="54"/>
      <c r="AF4842" s="53"/>
      <c r="AG4842" s="54"/>
      <c r="AH4842" s="54"/>
      <c r="AI4842" s="54"/>
      <c r="AJ4842" s="53"/>
      <c r="AK4842" s="53"/>
      <c r="AL4842" s="53"/>
      <c r="AM4842" s="53"/>
      <c r="AN4842" s="53"/>
      <c r="AO4842" s="53"/>
      <c r="AP4842" s="53"/>
      <c r="AQ4842" s="53"/>
      <c r="AR4842" s="53"/>
      <c r="AS4842" s="53"/>
      <c r="AT4842" s="53"/>
      <c r="AU4842" s="53"/>
      <c r="AV4842" s="53"/>
      <c r="AW4842" s="53"/>
      <c r="AX4842" s="53"/>
      <c r="AY4842" s="53"/>
    </row>
    <row r="4843" spans="18:51">
      <c r="R4843" s="55"/>
      <c r="S4843" s="53"/>
      <c r="T4843" s="53"/>
      <c r="U4843" s="53"/>
      <c r="V4843" s="53"/>
      <c r="W4843" s="53"/>
      <c r="X4843" s="54"/>
      <c r="Y4843" s="54"/>
      <c r="Z4843" s="54"/>
      <c r="AA4843" s="54"/>
      <c r="AB4843" s="54"/>
      <c r="AC4843" s="54"/>
      <c r="AD4843" s="54"/>
      <c r="AE4843" s="54"/>
      <c r="AF4843" s="53"/>
      <c r="AG4843" s="54"/>
      <c r="AH4843" s="54"/>
      <c r="AI4843" s="54"/>
      <c r="AJ4843" s="53"/>
      <c r="AK4843" s="53"/>
      <c r="AL4843" s="53"/>
      <c r="AM4843" s="53"/>
      <c r="AN4843" s="53"/>
      <c r="AO4843" s="53"/>
      <c r="AP4843" s="53"/>
      <c r="AQ4843" s="53"/>
      <c r="AR4843" s="53"/>
      <c r="AS4843" s="53"/>
      <c r="AT4843" s="53"/>
      <c r="AU4843" s="53"/>
      <c r="AV4843" s="53"/>
      <c r="AW4843" s="53"/>
      <c r="AX4843" s="53"/>
      <c r="AY4843" s="53"/>
    </row>
    <row r="4844" spans="18:51">
      <c r="R4844" s="55"/>
      <c r="S4844" s="53"/>
      <c r="T4844" s="53"/>
      <c r="U4844" s="53"/>
      <c r="V4844" s="53"/>
      <c r="W4844" s="53"/>
      <c r="X4844" s="54"/>
      <c r="Y4844" s="54"/>
      <c r="Z4844" s="54"/>
      <c r="AA4844" s="54"/>
      <c r="AB4844" s="54"/>
      <c r="AC4844" s="54"/>
      <c r="AD4844" s="54"/>
      <c r="AE4844" s="54"/>
      <c r="AF4844" s="53"/>
      <c r="AG4844" s="54"/>
      <c r="AH4844" s="54"/>
      <c r="AI4844" s="54"/>
      <c r="AJ4844" s="53"/>
      <c r="AK4844" s="53"/>
      <c r="AL4844" s="53"/>
      <c r="AM4844" s="53"/>
      <c r="AN4844" s="53"/>
      <c r="AO4844" s="53"/>
      <c r="AP4844" s="53"/>
      <c r="AQ4844" s="53"/>
      <c r="AR4844" s="53"/>
      <c r="AS4844" s="53"/>
      <c r="AT4844" s="53"/>
      <c r="AU4844" s="53"/>
      <c r="AV4844" s="53"/>
      <c r="AW4844" s="53"/>
      <c r="AX4844" s="53"/>
      <c r="AY4844" s="53"/>
    </row>
    <row r="4845" spans="18:51">
      <c r="R4845" s="55"/>
      <c r="S4845" s="53"/>
      <c r="T4845" s="53"/>
      <c r="U4845" s="53"/>
      <c r="V4845" s="53"/>
      <c r="W4845" s="53"/>
      <c r="X4845" s="54"/>
      <c r="Y4845" s="54"/>
      <c r="Z4845" s="54"/>
      <c r="AA4845" s="54"/>
      <c r="AB4845" s="54"/>
      <c r="AC4845" s="54"/>
      <c r="AD4845" s="54"/>
      <c r="AE4845" s="54"/>
      <c r="AF4845" s="53"/>
      <c r="AG4845" s="54"/>
      <c r="AH4845" s="54"/>
      <c r="AI4845" s="54"/>
      <c r="AJ4845" s="53"/>
      <c r="AK4845" s="53"/>
      <c r="AL4845" s="53"/>
      <c r="AM4845" s="53"/>
      <c r="AN4845" s="53"/>
      <c r="AO4845" s="53"/>
      <c r="AP4845" s="53"/>
      <c r="AQ4845" s="53"/>
      <c r="AR4845" s="53"/>
      <c r="AS4845" s="53"/>
      <c r="AT4845" s="53"/>
      <c r="AU4845" s="53"/>
      <c r="AV4845" s="53"/>
      <c r="AW4845" s="53"/>
      <c r="AX4845" s="53"/>
      <c r="AY4845" s="53"/>
    </row>
    <row r="4846" spans="18:51">
      <c r="R4846" s="55"/>
      <c r="S4846" s="53"/>
      <c r="T4846" s="53"/>
      <c r="U4846" s="53"/>
      <c r="V4846" s="53"/>
      <c r="W4846" s="53"/>
      <c r="X4846" s="54"/>
      <c r="Y4846" s="54"/>
      <c r="Z4846" s="54"/>
      <c r="AA4846" s="54"/>
      <c r="AB4846" s="54"/>
      <c r="AC4846" s="54"/>
      <c r="AD4846" s="54"/>
      <c r="AE4846" s="54"/>
      <c r="AF4846" s="53"/>
      <c r="AG4846" s="54"/>
      <c r="AH4846" s="54"/>
      <c r="AI4846" s="54"/>
      <c r="AJ4846" s="53"/>
      <c r="AK4846" s="53"/>
      <c r="AL4846" s="53"/>
      <c r="AM4846" s="53"/>
      <c r="AN4846" s="53"/>
      <c r="AO4846" s="53"/>
      <c r="AP4846" s="53"/>
      <c r="AQ4846" s="53"/>
      <c r="AR4846" s="53"/>
      <c r="AS4846" s="53"/>
      <c r="AT4846" s="53"/>
      <c r="AU4846" s="53"/>
      <c r="AV4846" s="53"/>
      <c r="AW4846" s="53"/>
      <c r="AX4846" s="53"/>
      <c r="AY4846" s="53"/>
    </row>
    <row r="4847" spans="18:51">
      <c r="R4847" s="55"/>
      <c r="S4847" s="53"/>
      <c r="T4847" s="53"/>
      <c r="U4847" s="53"/>
      <c r="V4847" s="53"/>
      <c r="W4847" s="53"/>
      <c r="X4847" s="54"/>
      <c r="Y4847" s="54"/>
      <c r="Z4847" s="54"/>
      <c r="AA4847" s="54"/>
      <c r="AB4847" s="54"/>
      <c r="AC4847" s="54"/>
      <c r="AD4847" s="54"/>
      <c r="AE4847" s="54"/>
      <c r="AF4847" s="53"/>
      <c r="AG4847" s="54"/>
      <c r="AH4847" s="54"/>
      <c r="AI4847" s="54"/>
      <c r="AJ4847" s="53"/>
      <c r="AK4847" s="53"/>
      <c r="AL4847" s="53"/>
      <c r="AM4847" s="53"/>
      <c r="AN4847" s="53"/>
      <c r="AO4847" s="53"/>
      <c r="AP4847" s="53"/>
      <c r="AQ4847" s="53"/>
      <c r="AR4847" s="53"/>
      <c r="AS4847" s="53"/>
      <c r="AT4847" s="53"/>
      <c r="AU4847" s="53"/>
      <c r="AV4847" s="53"/>
      <c r="AW4847" s="53"/>
      <c r="AX4847" s="53"/>
      <c r="AY4847" s="53"/>
    </row>
    <row r="4848" spans="18:51">
      <c r="R4848" s="55"/>
      <c r="S4848" s="53"/>
      <c r="T4848" s="53"/>
      <c r="U4848" s="53"/>
      <c r="V4848" s="53"/>
      <c r="W4848" s="53"/>
      <c r="X4848" s="54"/>
      <c r="Y4848" s="54"/>
      <c r="Z4848" s="54"/>
      <c r="AA4848" s="54"/>
      <c r="AB4848" s="54"/>
      <c r="AC4848" s="54"/>
      <c r="AD4848" s="54"/>
      <c r="AE4848" s="54"/>
      <c r="AF4848" s="53"/>
      <c r="AG4848" s="54"/>
      <c r="AH4848" s="54"/>
      <c r="AI4848" s="54"/>
      <c r="AJ4848" s="53"/>
      <c r="AK4848" s="53"/>
      <c r="AL4848" s="53"/>
      <c r="AM4848" s="53"/>
      <c r="AN4848" s="53"/>
      <c r="AO4848" s="53"/>
      <c r="AP4848" s="53"/>
      <c r="AQ4848" s="53"/>
      <c r="AR4848" s="53"/>
      <c r="AS4848" s="53"/>
      <c r="AT4848" s="53"/>
      <c r="AU4848" s="53"/>
      <c r="AV4848" s="53"/>
      <c r="AW4848" s="53"/>
      <c r="AX4848" s="53"/>
      <c r="AY4848" s="53"/>
    </row>
    <row r="4849" spans="18:51">
      <c r="R4849" s="55"/>
      <c r="S4849" s="53"/>
      <c r="T4849" s="53"/>
      <c r="U4849" s="53"/>
      <c r="V4849" s="53"/>
      <c r="W4849" s="53"/>
      <c r="X4849" s="54"/>
      <c r="Y4849" s="54"/>
      <c r="Z4849" s="54"/>
      <c r="AA4849" s="54"/>
      <c r="AB4849" s="54"/>
      <c r="AC4849" s="54"/>
      <c r="AD4849" s="54"/>
      <c r="AE4849" s="54"/>
      <c r="AF4849" s="53"/>
      <c r="AG4849" s="54"/>
      <c r="AH4849" s="54"/>
      <c r="AI4849" s="54"/>
      <c r="AJ4849" s="53"/>
      <c r="AK4849" s="53"/>
      <c r="AL4849" s="53"/>
      <c r="AM4849" s="53"/>
      <c r="AN4849" s="53"/>
      <c r="AO4849" s="53"/>
      <c r="AP4849" s="53"/>
      <c r="AQ4849" s="53"/>
      <c r="AR4849" s="53"/>
      <c r="AS4849" s="53"/>
      <c r="AT4849" s="53"/>
      <c r="AU4849" s="53"/>
      <c r="AV4849" s="53"/>
      <c r="AW4849" s="53"/>
      <c r="AX4849" s="53"/>
      <c r="AY4849" s="53"/>
    </row>
    <row r="4850" spans="18:51">
      <c r="R4850" s="55"/>
      <c r="S4850" s="53"/>
      <c r="T4850" s="53"/>
      <c r="U4850" s="53"/>
      <c r="V4850" s="53"/>
      <c r="W4850" s="53"/>
      <c r="X4850" s="54"/>
      <c r="Y4850" s="54"/>
      <c r="Z4850" s="54"/>
      <c r="AA4850" s="54"/>
      <c r="AB4850" s="54"/>
      <c r="AC4850" s="54"/>
      <c r="AD4850" s="54"/>
      <c r="AE4850" s="54"/>
      <c r="AF4850" s="53"/>
      <c r="AG4850" s="54"/>
      <c r="AH4850" s="54"/>
      <c r="AI4850" s="54"/>
      <c r="AJ4850" s="53"/>
      <c r="AK4850" s="53"/>
      <c r="AL4850" s="53"/>
      <c r="AM4850" s="53"/>
      <c r="AN4850" s="53"/>
      <c r="AO4850" s="53"/>
      <c r="AP4850" s="53"/>
      <c r="AQ4850" s="53"/>
      <c r="AR4850" s="53"/>
      <c r="AS4850" s="53"/>
      <c r="AT4850" s="53"/>
      <c r="AU4850" s="53"/>
      <c r="AV4850" s="53"/>
      <c r="AW4850" s="53"/>
      <c r="AX4850" s="53"/>
      <c r="AY4850" s="53"/>
    </row>
    <row r="4851" spans="18:51">
      <c r="R4851" s="55"/>
      <c r="S4851" s="53"/>
      <c r="T4851" s="53"/>
      <c r="U4851" s="53"/>
      <c r="V4851" s="53"/>
      <c r="W4851" s="53"/>
      <c r="X4851" s="54"/>
      <c r="Y4851" s="54"/>
      <c r="Z4851" s="54"/>
      <c r="AA4851" s="54"/>
      <c r="AB4851" s="54"/>
      <c r="AC4851" s="54"/>
      <c r="AD4851" s="54"/>
      <c r="AE4851" s="54"/>
      <c r="AF4851" s="53"/>
      <c r="AG4851" s="54"/>
      <c r="AH4851" s="54"/>
      <c r="AI4851" s="54"/>
      <c r="AJ4851" s="53"/>
      <c r="AK4851" s="53"/>
      <c r="AL4851" s="53"/>
      <c r="AM4851" s="53"/>
      <c r="AN4851" s="53"/>
      <c r="AO4851" s="53"/>
      <c r="AP4851" s="53"/>
      <c r="AQ4851" s="53"/>
      <c r="AR4851" s="53"/>
      <c r="AS4851" s="53"/>
      <c r="AT4851" s="53"/>
      <c r="AU4851" s="53"/>
      <c r="AV4851" s="53"/>
      <c r="AW4851" s="53"/>
      <c r="AX4851" s="53"/>
      <c r="AY4851" s="53"/>
    </row>
    <row r="4852" spans="18:51">
      <c r="R4852" s="55"/>
      <c r="S4852" s="53"/>
      <c r="T4852" s="53"/>
      <c r="U4852" s="53"/>
      <c r="V4852" s="53"/>
      <c r="W4852" s="53"/>
      <c r="X4852" s="54"/>
      <c r="Y4852" s="54"/>
      <c r="Z4852" s="54"/>
      <c r="AA4852" s="54"/>
      <c r="AB4852" s="54"/>
      <c r="AC4852" s="54"/>
      <c r="AD4852" s="54"/>
      <c r="AE4852" s="54"/>
      <c r="AF4852" s="53"/>
      <c r="AG4852" s="54"/>
      <c r="AH4852" s="54"/>
      <c r="AI4852" s="54"/>
      <c r="AJ4852" s="53"/>
      <c r="AK4852" s="53"/>
      <c r="AL4852" s="53"/>
      <c r="AM4852" s="53"/>
      <c r="AN4852" s="53"/>
      <c r="AO4852" s="53"/>
      <c r="AP4852" s="53"/>
      <c r="AQ4852" s="53"/>
      <c r="AR4852" s="53"/>
      <c r="AS4852" s="53"/>
      <c r="AT4852" s="53"/>
      <c r="AU4852" s="53"/>
      <c r="AV4852" s="53"/>
      <c r="AW4852" s="53"/>
      <c r="AX4852" s="53"/>
      <c r="AY4852" s="53"/>
    </row>
    <row r="4853" spans="18:51">
      <c r="R4853" s="55"/>
      <c r="S4853" s="53"/>
      <c r="T4853" s="53"/>
      <c r="U4853" s="53"/>
      <c r="V4853" s="53"/>
      <c r="W4853" s="53"/>
      <c r="X4853" s="54"/>
      <c r="Y4853" s="54"/>
      <c r="Z4853" s="54"/>
      <c r="AA4853" s="54"/>
      <c r="AB4853" s="54"/>
      <c r="AC4853" s="54"/>
      <c r="AD4853" s="54"/>
      <c r="AE4853" s="54"/>
      <c r="AF4853" s="53"/>
      <c r="AG4853" s="54"/>
      <c r="AH4853" s="54"/>
      <c r="AI4853" s="54"/>
      <c r="AJ4853" s="53"/>
      <c r="AK4853" s="53"/>
      <c r="AL4853" s="53"/>
      <c r="AM4853" s="53"/>
      <c r="AN4853" s="53"/>
      <c r="AO4853" s="53"/>
      <c r="AP4853" s="53"/>
      <c r="AQ4853" s="53"/>
      <c r="AR4853" s="53"/>
      <c r="AS4853" s="53"/>
      <c r="AT4853" s="53"/>
      <c r="AU4853" s="53"/>
      <c r="AV4853" s="53"/>
      <c r="AW4853" s="53"/>
      <c r="AX4853" s="53"/>
      <c r="AY4853" s="53"/>
    </row>
    <row r="4854" spans="18:51">
      <c r="R4854" s="55"/>
      <c r="S4854" s="53"/>
      <c r="T4854" s="53"/>
      <c r="U4854" s="53"/>
      <c r="V4854" s="53"/>
      <c r="W4854" s="53"/>
      <c r="X4854" s="54"/>
      <c r="Y4854" s="54"/>
      <c r="Z4854" s="54"/>
      <c r="AA4854" s="54"/>
      <c r="AB4854" s="54"/>
      <c r="AC4854" s="54"/>
      <c r="AD4854" s="54"/>
      <c r="AE4854" s="54"/>
      <c r="AF4854" s="53"/>
      <c r="AG4854" s="54"/>
      <c r="AH4854" s="54"/>
      <c r="AI4854" s="54"/>
      <c r="AJ4854" s="53"/>
      <c r="AK4854" s="53"/>
      <c r="AL4854" s="53"/>
      <c r="AM4854" s="53"/>
      <c r="AN4854" s="53"/>
      <c r="AO4854" s="53"/>
      <c r="AP4854" s="53"/>
      <c r="AQ4854" s="53"/>
      <c r="AR4854" s="53"/>
      <c r="AS4854" s="53"/>
      <c r="AT4854" s="53"/>
      <c r="AU4854" s="53"/>
      <c r="AV4854" s="53"/>
      <c r="AW4854" s="53"/>
      <c r="AX4854" s="53"/>
      <c r="AY4854" s="53"/>
    </row>
    <row r="4855" spans="18:51">
      <c r="R4855" s="55"/>
      <c r="S4855" s="53"/>
      <c r="T4855" s="53"/>
      <c r="U4855" s="53"/>
      <c r="V4855" s="53"/>
      <c r="W4855" s="53"/>
      <c r="X4855" s="54"/>
      <c r="Y4855" s="54"/>
      <c r="Z4855" s="54"/>
      <c r="AA4855" s="54"/>
      <c r="AB4855" s="54"/>
      <c r="AC4855" s="54"/>
      <c r="AD4855" s="54"/>
      <c r="AE4855" s="54"/>
      <c r="AF4855" s="53"/>
      <c r="AG4855" s="54"/>
      <c r="AH4855" s="54"/>
      <c r="AI4855" s="54"/>
      <c r="AJ4855" s="53"/>
      <c r="AK4855" s="53"/>
      <c r="AL4855" s="53"/>
      <c r="AM4855" s="53"/>
      <c r="AN4855" s="53"/>
      <c r="AO4855" s="53"/>
      <c r="AP4855" s="53"/>
      <c r="AQ4855" s="53"/>
      <c r="AR4855" s="53"/>
      <c r="AS4855" s="53"/>
      <c r="AT4855" s="53"/>
      <c r="AU4855" s="53"/>
      <c r="AV4855" s="53"/>
      <c r="AW4855" s="53"/>
      <c r="AX4855" s="53"/>
      <c r="AY4855" s="53"/>
    </row>
    <row r="4856" spans="18:51">
      <c r="R4856" s="55"/>
      <c r="S4856" s="53"/>
      <c r="T4856" s="53"/>
      <c r="U4856" s="53"/>
      <c r="V4856" s="53"/>
      <c r="W4856" s="53"/>
      <c r="X4856" s="54"/>
      <c r="Y4856" s="54"/>
      <c r="Z4856" s="54"/>
      <c r="AA4856" s="54"/>
      <c r="AB4856" s="54"/>
      <c r="AC4856" s="54"/>
      <c r="AD4856" s="54"/>
      <c r="AE4856" s="54"/>
      <c r="AF4856" s="53"/>
      <c r="AG4856" s="54"/>
      <c r="AH4856" s="54"/>
      <c r="AI4856" s="54"/>
      <c r="AJ4856" s="53"/>
      <c r="AK4856" s="53"/>
      <c r="AL4856" s="53"/>
      <c r="AM4856" s="53"/>
      <c r="AN4856" s="53"/>
      <c r="AO4856" s="53"/>
      <c r="AP4856" s="53"/>
      <c r="AQ4856" s="53"/>
      <c r="AR4856" s="53"/>
      <c r="AS4856" s="53"/>
      <c r="AT4856" s="53"/>
      <c r="AU4856" s="53"/>
      <c r="AV4856" s="53"/>
      <c r="AW4856" s="53"/>
      <c r="AX4856" s="53"/>
      <c r="AY4856" s="53"/>
    </row>
    <row r="4857" spans="18:51">
      <c r="R4857" s="55"/>
      <c r="S4857" s="53"/>
      <c r="T4857" s="53"/>
      <c r="U4857" s="53"/>
      <c r="V4857" s="53"/>
      <c r="W4857" s="53"/>
      <c r="X4857" s="54"/>
      <c r="Y4857" s="54"/>
      <c r="Z4857" s="54"/>
      <c r="AA4857" s="54"/>
      <c r="AB4857" s="54"/>
      <c r="AC4857" s="54"/>
      <c r="AD4857" s="54"/>
      <c r="AE4857" s="54"/>
      <c r="AF4857" s="53"/>
      <c r="AG4857" s="54"/>
      <c r="AH4857" s="54"/>
      <c r="AI4857" s="54"/>
      <c r="AJ4857" s="53"/>
      <c r="AK4857" s="53"/>
      <c r="AL4857" s="53"/>
      <c r="AM4857" s="53"/>
      <c r="AN4857" s="53"/>
      <c r="AO4857" s="53"/>
      <c r="AP4857" s="53"/>
      <c r="AQ4857" s="53"/>
      <c r="AR4857" s="53"/>
      <c r="AS4857" s="53"/>
      <c r="AT4857" s="53"/>
      <c r="AU4857" s="53"/>
      <c r="AV4857" s="53"/>
      <c r="AW4857" s="53"/>
      <c r="AX4857" s="53"/>
      <c r="AY4857" s="53"/>
    </row>
    <row r="4858" spans="18:51">
      <c r="R4858" s="55"/>
      <c r="S4858" s="53"/>
      <c r="T4858" s="53"/>
      <c r="U4858" s="53"/>
      <c r="V4858" s="53"/>
      <c r="W4858" s="53"/>
      <c r="X4858" s="54"/>
      <c r="Y4858" s="54"/>
      <c r="Z4858" s="54"/>
      <c r="AA4858" s="54"/>
      <c r="AB4858" s="54"/>
      <c r="AC4858" s="54"/>
      <c r="AD4858" s="54"/>
      <c r="AE4858" s="54"/>
      <c r="AF4858" s="53"/>
      <c r="AG4858" s="54"/>
      <c r="AH4858" s="54"/>
      <c r="AI4858" s="54"/>
      <c r="AJ4858" s="53"/>
      <c r="AK4858" s="53"/>
      <c r="AL4858" s="53"/>
      <c r="AM4858" s="53"/>
      <c r="AN4858" s="53"/>
      <c r="AO4858" s="53"/>
      <c r="AP4858" s="53"/>
      <c r="AQ4858" s="53"/>
      <c r="AR4858" s="53"/>
      <c r="AS4858" s="53"/>
      <c r="AT4858" s="53"/>
      <c r="AU4858" s="53"/>
      <c r="AV4858" s="53"/>
      <c r="AW4858" s="53"/>
      <c r="AX4858" s="53"/>
      <c r="AY4858" s="53"/>
    </row>
    <row r="4859" spans="18:51">
      <c r="R4859" s="55"/>
      <c r="S4859" s="53"/>
      <c r="T4859" s="53"/>
      <c r="U4859" s="53"/>
      <c r="V4859" s="53"/>
      <c r="W4859" s="53"/>
      <c r="X4859" s="54"/>
      <c r="Y4859" s="54"/>
      <c r="Z4859" s="54"/>
      <c r="AA4859" s="54"/>
      <c r="AB4859" s="54"/>
      <c r="AC4859" s="54"/>
      <c r="AD4859" s="54"/>
      <c r="AE4859" s="54"/>
      <c r="AF4859" s="53"/>
      <c r="AG4859" s="54"/>
      <c r="AH4859" s="54"/>
      <c r="AI4859" s="54"/>
      <c r="AJ4859" s="53"/>
      <c r="AK4859" s="53"/>
      <c r="AL4859" s="53"/>
      <c r="AM4859" s="53"/>
      <c r="AN4859" s="53"/>
      <c r="AO4859" s="53"/>
      <c r="AP4859" s="53"/>
      <c r="AQ4859" s="53"/>
      <c r="AR4859" s="53"/>
      <c r="AS4859" s="53"/>
      <c r="AT4859" s="53"/>
      <c r="AU4859" s="53"/>
      <c r="AV4859" s="53"/>
      <c r="AW4859" s="53"/>
      <c r="AX4859" s="53"/>
      <c r="AY4859" s="53"/>
    </row>
    <row r="4860" spans="18:51">
      <c r="R4860" s="55"/>
      <c r="S4860" s="53"/>
      <c r="T4860" s="53"/>
      <c r="U4860" s="53"/>
      <c r="V4860" s="53"/>
      <c r="W4860" s="53"/>
      <c r="X4860" s="54"/>
      <c r="Y4860" s="54"/>
      <c r="Z4860" s="54"/>
      <c r="AA4860" s="54"/>
      <c r="AB4860" s="54"/>
      <c r="AC4860" s="54"/>
      <c r="AD4860" s="54"/>
      <c r="AE4860" s="54"/>
      <c r="AF4860" s="53"/>
      <c r="AG4860" s="54"/>
      <c r="AH4860" s="54"/>
      <c r="AI4860" s="54"/>
      <c r="AJ4860" s="53"/>
      <c r="AK4860" s="53"/>
      <c r="AL4860" s="53"/>
      <c r="AM4860" s="53"/>
      <c r="AN4860" s="53"/>
      <c r="AO4860" s="53"/>
      <c r="AP4860" s="53"/>
      <c r="AQ4860" s="53"/>
      <c r="AR4860" s="53"/>
      <c r="AS4860" s="53"/>
      <c r="AT4860" s="53"/>
      <c r="AU4860" s="53"/>
      <c r="AV4860" s="53"/>
      <c r="AW4860" s="53"/>
      <c r="AX4860" s="53"/>
      <c r="AY4860" s="53"/>
    </row>
    <row r="4861" spans="18:51">
      <c r="R4861" s="55"/>
      <c r="S4861" s="53"/>
      <c r="T4861" s="53"/>
      <c r="U4861" s="53"/>
      <c r="V4861" s="53"/>
      <c r="W4861" s="53"/>
      <c r="X4861" s="54"/>
      <c r="Y4861" s="54"/>
      <c r="Z4861" s="54"/>
      <c r="AA4861" s="54"/>
      <c r="AB4861" s="54"/>
      <c r="AC4861" s="54"/>
      <c r="AD4861" s="54"/>
      <c r="AE4861" s="54"/>
      <c r="AF4861" s="53"/>
      <c r="AG4861" s="54"/>
      <c r="AH4861" s="54"/>
      <c r="AI4861" s="54"/>
      <c r="AJ4861" s="53"/>
      <c r="AK4861" s="53"/>
      <c r="AL4861" s="53"/>
      <c r="AM4861" s="53"/>
      <c r="AN4861" s="53"/>
      <c r="AO4861" s="53"/>
      <c r="AP4861" s="53"/>
      <c r="AQ4861" s="53"/>
      <c r="AR4861" s="53"/>
      <c r="AS4861" s="53"/>
      <c r="AT4861" s="53"/>
      <c r="AU4861" s="53"/>
      <c r="AV4861" s="53"/>
      <c r="AW4861" s="53"/>
      <c r="AX4861" s="53"/>
      <c r="AY4861" s="53"/>
    </row>
    <row r="4862" spans="18:51">
      <c r="R4862" s="55"/>
      <c r="S4862" s="53"/>
      <c r="T4862" s="53"/>
      <c r="U4862" s="53"/>
      <c r="V4862" s="53"/>
      <c r="W4862" s="53"/>
      <c r="X4862" s="54"/>
      <c r="Y4862" s="54"/>
      <c r="Z4862" s="54"/>
      <c r="AA4862" s="54"/>
      <c r="AB4862" s="54"/>
      <c r="AC4862" s="54"/>
      <c r="AD4862" s="54"/>
      <c r="AE4862" s="54"/>
      <c r="AF4862" s="53"/>
      <c r="AG4862" s="54"/>
      <c r="AH4862" s="54"/>
      <c r="AI4862" s="54"/>
      <c r="AJ4862" s="53"/>
      <c r="AK4862" s="53"/>
      <c r="AL4862" s="53"/>
      <c r="AM4862" s="53"/>
      <c r="AN4862" s="53"/>
      <c r="AO4862" s="53"/>
      <c r="AP4862" s="53"/>
      <c r="AQ4862" s="53"/>
      <c r="AR4862" s="53"/>
      <c r="AS4862" s="53"/>
      <c r="AT4862" s="53"/>
      <c r="AU4862" s="53"/>
      <c r="AV4862" s="53"/>
      <c r="AW4862" s="53"/>
      <c r="AX4862" s="53"/>
      <c r="AY4862" s="53"/>
    </row>
    <row r="4863" spans="18:51">
      <c r="R4863" s="55"/>
      <c r="S4863" s="53"/>
      <c r="T4863" s="53"/>
      <c r="U4863" s="53"/>
      <c r="V4863" s="53"/>
      <c r="W4863" s="53"/>
      <c r="X4863" s="54"/>
      <c r="Y4863" s="54"/>
      <c r="Z4863" s="54"/>
      <c r="AA4863" s="54"/>
      <c r="AB4863" s="54"/>
      <c r="AC4863" s="54"/>
      <c r="AD4863" s="54"/>
      <c r="AE4863" s="54"/>
      <c r="AF4863" s="53"/>
      <c r="AG4863" s="54"/>
      <c r="AH4863" s="54"/>
      <c r="AI4863" s="54"/>
      <c r="AJ4863" s="53"/>
      <c r="AK4863" s="53"/>
      <c r="AL4863" s="53"/>
      <c r="AM4863" s="53"/>
      <c r="AN4863" s="53"/>
      <c r="AO4863" s="53"/>
      <c r="AP4863" s="53"/>
      <c r="AQ4863" s="53"/>
      <c r="AR4863" s="53"/>
      <c r="AS4863" s="53"/>
      <c r="AT4863" s="53"/>
      <c r="AU4863" s="53"/>
      <c r="AV4863" s="53"/>
      <c r="AW4863" s="53"/>
      <c r="AX4863" s="53"/>
      <c r="AY4863" s="53"/>
    </row>
    <row r="4864" spans="18:51">
      <c r="R4864" s="55"/>
      <c r="S4864" s="53"/>
      <c r="T4864" s="53"/>
      <c r="U4864" s="53"/>
      <c r="V4864" s="53"/>
      <c r="W4864" s="53"/>
      <c r="X4864" s="54"/>
      <c r="Y4864" s="54"/>
      <c r="Z4864" s="54"/>
      <c r="AA4864" s="54"/>
      <c r="AB4864" s="54"/>
      <c r="AC4864" s="54"/>
      <c r="AD4864" s="54"/>
      <c r="AE4864" s="54"/>
      <c r="AF4864" s="53"/>
      <c r="AG4864" s="54"/>
      <c r="AH4864" s="54"/>
      <c r="AI4864" s="54"/>
      <c r="AJ4864" s="53"/>
      <c r="AK4864" s="53"/>
      <c r="AL4864" s="53"/>
      <c r="AM4864" s="53"/>
      <c r="AN4864" s="53"/>
      <c r="AO4864" s="53"/>
      <c r="AP4864" s="53"/>
      <c r="AQ4864" s="53"/>
      <c r="AR4864" s="53"/>
      <c r="AS4864" s="53"/>
      <c r="AT4864" s="53"/>
      <c r="AU4864" s="53"/>
      <c r="AV4864" s="53"/>
      <c r="AW4864" s="53"/>
      <c r="AX4864" s="53"/>
      <c r="AY4864" s="53"/>
    </row>
    <row r="4865" spans="18:51">
      <c r="R4865" s="55"/>
      <c r="S4865" s="53"/>
      <c r="T4865" s="53"/>
      <c r="U4865" s="53"/>
      <c r="V4865" s="53"/>
      <c r="W4865" s="53"/>
      <c r="X4865" s="54"/>
      <c r="Y4865" s="54"/>
      <c r="Z4865" s="54"/>
      <c r="AA4865" s="54"/>
      <c r="AB4865" s="54"/>
      <c r="AC4865" s="54"/>
      <c r="AD4865" s="54"/>
      <c r="AE4865" s="54"/>
      <c r="AF4865" s="53"/>
      <c r="AG4865" s="54"/>
      <c r="AH4865" s="54"/>
      <c r="AI4865" s="54"/>
      <c r="AJ4865" s="53"/>
      <c r="AK4865" s="53"/>
      <c r="AL4865" s="53"/>
      <c r="AM4865" s="53"/>
      <c r="AN4865" s="53"/>
      <c r="AO4865" s="53"/>
      <c r="AP4865" s="53"/>
      <c r="AQ4865" s="53"/>
      <c r="AR4865" s="53"/>
      <c r="AS4865" s="53"/>
      <c r="AT4865" s="53"/>
      <c r="AU4865" s="53"/>
      <c r="AV4865" s="53"/>
      <c r="AW4865" s="53"/>
      <c r="AX4865" s="53"/>
      <c r="AY4865" s="53"/>
    </row>
    <row r="4866" spans="18:51">
      <c r="R4866" s="55"/>
      <c r="S4866" s="53"/>
      <c r="T4866" s="53"/>
      <c r="U4866" s="53"/>
      <c r="V4866" s="53"/>
      <c r="W4866" s="53"/>
      <c r="X4866" s="54"/>
      <c r="Y4866" s="54"/>
      <c r="Z4866" s="54"/>
      <c r="AA4866" s="54"/>
      <c r="AB4866" s="54"/>
      <c r="AC4866" s="54"/>
      <c r="AD4866" s="54"/>
      <c r="AE4866" s="54"/>
      <c r="AF4866" s="53"/>
      <c r="AG4866" s="54"/>
      <c r="AH4866" s="54"/>
      <c r="AI4866" s="54"/>
      <c r="AJ4866" s="53"/>
      <c r="AK4866" s="53"/>
      <c r="AL4866" s="53"/>
      <c r="AM4866" s="53"/>
      <c r="AN4866" s="53"/>
      <c r="AO4866" s="53"/>
      <c r="AP4866" s="53"/>
      <c r="AQ4866" s="53"/>
      <c r="AR4866" s="53"/>
      <c r="AS4866" s="53"/>
      <c r="AT4866" s="53"/>
      <c r="AU4866" s="53"/>
      <c r="AV4866" s="53"/>
      <c r="AW4866" s="53"/>
      <c r="AX4866" s="53"/>
      <c r="AY4866" s="53"/>
    </row>
    <row r="4867" spans="18:51">
      <c r="R4867" s="55"/>
      <c r="S4867" s="53"/>
      <c r="T4867" s="53"/>
      <c r="U4867" s="53"/>
      <c r="V4867" s="53"/>
      <c r="W4867" s="53"/>
      <c r="X4867" s="54"/>
      <c r="Y4867" s="54"/>
      <c r="Z4867" s="54"/>
      <c r="AA4867" s="54"/>
      <c r="AB4867" s="54"/>
      <c r="AC4867" s="54"/>
      <c r="AD4867" s="54"/>
      <c r="AE4867" s="54"/>
      <c r="AF4867" s="53"/>
      <c r="AG4867" s="54"/>
      <c r="AH4867" s="54"/>
      <c r="AI4867" s="54"/>
      <c r="AJ4867" s="53"/>
      <c r="AK4867" s="53"/>
      <c r="AL4867" s="53"/>
      <c r="AM4867" s="53"/>
      <c r="AN4867" s="53"/>
      <c r="AO4867" s="53"/>
      <c r="AP4867" s="53"/>
      <c r="AQ4867" s="53"/>
      <c r="AR4867" s="53"/>
      <c r="AS4867" s="53"/>
      <c r="AT4867" s="53"/>
      <c r="AU4867" s="53"/>
      <c r="AV4867" s="53"/>
      <c r="AW4867" s="53"/>
      <c r="AX4867" s="53"/>
      <c r="AY4867" s="53"/>
    </row>
    <row r="4868" spans="18:51">
      <c r="R4868" s="55"/>
      <c r="S4868" s="53"/>
      <c r="T4868" s="53"/>
      <c r="U4868" s="53"/>
      <c r="V4868" s="53"/>
      <c r="W4868" s="53"/>
      <c r="X4868" s="54"/>
      <c r="Y4868" s="54"/>
      <c r="Z4868" s="54"/>
      <c r="AA4868" s="54"/>
      <c r="AB4868" s="54"/>
      <c r="AC4868" s="54"/>
      <c r="AD4868" s="54"/>
      <c r="AE4868" s="54"/>
      <c r="AF4868" s="53"/>
      <c r="AG4868" s="54"/>
      <c r="AH4868" s="54"/>
      <c r="AI4868" s="54"/>
      <c r="AJ4868" s="53"/>
      <c r="AK4868" s="53"/>
      <c r="AL4868" s="53"/>
      <c r="AM4868" s="53"/>
      <c r="AN4868" s="53"/>
      <c r="AO4868" s="53"/>
      <c r="AP4868" s="53"/>
      <c r="AQ4868" s="53"/>
      <c r="AR4868" s="53"/>
      <c r="AS4868" s="53"/>
      <c r="AT4868" s="53"/>
      <c r="AU4868" s="53"/>
      <c r="AV4868" s="53"/>
      <c r="AW4868" s="53"/>
      <c r="AX4868" s="53"/>
      <c r="AY4868" s="53"/>
    </row>
    <row r="4869" spans="18:51">
      <c r="R4869" s="55"/>
      <c r="S4869" s="53"/>
      <c r="T4869" s="53"/>
      <c r="U4869" s="53"/>
      <c r="V4869" s="53"/>
      <c r="W4869" s="53"/>
      <c r="X4869" s="54"/>
      <c r="Y4869" s="54"/>
      <c r="Z4869" s="54"/>
      <c r="AA4869" s="54"/>
      <c r="AB4869" s="54"/>
      <c r="AC4869" s="54"/>
      <c r="AD4869" s="54"/>
      <c r="AE4869" s="54"/>
      <c r="AF4869" s="53"/>
      <c r="AG4869" s="54"/>
      <c r="AH4869" s="54"/>
      <c r="AI4869" s="54"/>
      <c r="AJ4869" s="53"/>
      <c r="AK4869" s="53"/>
      <c r="AL4869" s="53"/>
      <c r="AM4869" s="53"/>
      <c r="AN4869" s="53"/>
      <c r="AO4869" s="53"/>
      <c r="AP4869" s="53"/>
      <c r="AQ4869" s="53"/>
      <c r="AR4869" s="53"/>
      <c r="AS4869" s="53"/>
      <c r="AT4869" s="53"/>
      <c r="AU4869" s="53"/>
      <c r="AV4869" s="53"/>
      <c r="AW4869" s="53"/>
      <c r="AX4869" s="53"/>
      <c r="AY4869" s="53"/>
    </row>
    <row r="4870" spans="18:51">
      <c r="R4870" s="55"/>
      <c r="S4870" s="53"/>
      <c r="T4870" s="53"/>
      <c r="U4870" s="53"/>
      <c r="V4870" s="53"/>
      <c r="W4870" s="53"/>
      <c r="X4870" s="54"/>
      <c r="Y4870" s="54"/>
      <c r="Z4870" s="54"/>
      <c r="AA4870" s="54"/>
      <c r="AB4870" s="54"/>
      <c r="AC4870" s="54"/>
      <c r="AD4870" s="54"/>
      <c r="AE4870" s="54"/>
      <c r="AF4870" s="53"/>
      <c r="AG4870" s="54"/>
      <c r="AH4870" s="54"/>
      <c r="AI4870" s="54"/>
      <c r="AJ4870" s="53"/>
      <c r="AK4870" s="53"/>
      <c r="AL4870" s="53"/>
      <c r="AM4870" s="53"/>
      <c r="AN4870" s="53"/>
      <c r="AO4870" s="53"/>
      <c r="AP4870" s="53"/>
      <c r="AQ4870" s="53"/>
      <c r="AR4870" s="53"/>
      <c r="AS4870" s="53"/>
      <c r="AT4870" s="53"/>
      <c r="AU4870" s="53"/>
      <c r="AV4870" s="53"/>
      <c r="AW4870" s="53"/>
      <c r="AX4870" s="53"/>
      <c r="AY4870" s="53"/>
    </row>
    <row r="4871" spans="18:51">
      <c r="R4871" s="55"/>
      <c r="S4871" s="53"/>
      <c r="T4871" s="53"/>
      <c r="U4871" s="53"/>
      <c r="V4871" s="53"/>
      <c r="W4871" s="53"/>
      <c r="X4871" s="54"/>
      <c r="Y4871" s="54"/>
      <c r="Z4871" s="54"/>
      <c r="AA4871" s="54"/>
      <c r="AB4871" s="54"/>
      <c r="AC4871" s="54"/>
      <c r="AD4871" s="54"/>
      <c r="AE4871" s="54"/>
      <c r="AF4871" s="53"/>
      <c r="AG4871" s="54"/>
      <c r="AH4871" s="54"/>
      <c r="AI4871" s="54"/>
      <c r="AJ4871" s="53"/>
      <c r="AK4871" s="53"/>
      <c r="AL4871" s="53"/>
      <c r="AM4871" s="53"/>
      <c r="AN4871" s="53"/>
      <c r="AO4871" s="53"/>
      <c r="AP4871" s="53"/>
      <c r="AQ4871" s="53"/>
      <c r="AR4871" s="53"/>
      <c r="AS4871" s="53"/>
      <c r="AT4871" s="53"/>
      <c r="AU4871" s="53"/>
      <c r="AV4871" s="53"/>
      <c r="AW4871" s="53"/>
      <c r="AX4871" s="53"/>
      <c r="AY4871" s="53"/>
    </row>
    <row r="4872" spans="18:51">
      <c r="R4872" s="55"/>
      <c r="S4872" s="53"/>
      <c r="T4872" s="53"/>
      <c r="U4872" s="53"/>
      <c r="V4872" s="53"/>
      <c r="W4872" s="53"/>
      <c r="X4872" s="54"/>
      <c r="Y4872" s="54"/>
      <c r="Z4872" s="54"/>
      <c r="AA4872" s="54"/>
      <c r="AB4872" s="54"/>
      <c r="AC4872" s="54"/>
      <c r="AD4872" s="54"/>
      <c r="AE4872" s="54"/>
      <c r="AF4872" s="53"/>
      <c r="AG4872" s="54"/>
      <c r="AH4872" s="54"/>
      <c r="AI4872" s="54"/>
      <c r="AJ4872" s="53"/>
      <c r="AK4872" s="53"/>
      <c r="AL4872" s="53"/>
      <c r="AM4872" s="53"/>
      <c r="AN4872" s="53"/>
      <c r="AO4872" s="53"/>
      <c r="AP4872" s="53"/>
      <c r="AQ4872" s="53"/>
      <c r="AR4872" s="53"/>
      <c r="AS4872" s="53"/>
      <c r="AT4872" s="53"/>
      <c r="AU4872" s="53"/>
      <c r="AV4872" s="53"/>
      <c r="AW4872" s="53"/>
      <c r="AX4872" s="53"/>
      <c r="AY4872" s="53"/>
    </row>
    <row r="4873" spans="18:51">
      <c r="R4873" s="55"/>
      <c r="S4873" s="53"/>
      <c r="T4873" s="53"/>
      <c r="U4873" s="53"/>
      <c r="V4873" s="53"/>
      <c r="W4873" s="53"/>
      <c r="X4873" s="54"/>
      <c r="Y4873" s="54"/>
      <c r="Z4873" s="54"/>
      <c r="AA4873" s="54"/>
      <c r="AB4873" s="54"/>
      <c r="AC4873" s="54"/>
      <c r="AD4873" s="54"/>
      <c r="AE4873" s="54"/>
      <c r="AF4873" s="53"/>
      <c r="AG4873" s="54"/>
      <c r="AH4873" s="54"/>
      <c r="AI4873" s="54"/>
      <c r="AJ4873" s="53"/>
      <c r="AK4873" s="53"/>
      <c r="AL4873" s="53"/>
      <c r="AM4873" s="53"/>
      <c r="AN4873" s="53"/>
      <c r="AO4873" s="53"/>
      <c r="AP4873" s="53"/>
      <c r="AQ4873" s="53"/>
      <c r="AR4873" s="53"/>
      <c r="AS4873" s="53"/>
      <c r="AT4873" s="53"/>
      <c r="AU4873" s="53"/>
      <c r="AV4873" s="53"/>
      <c r="AW4873" s="53"/>
      <c r="AX4873" s="53"/>
      <c r="AY4873" s="53"/>
    </row>
    <row r="4874" spans="18:51">
      <c r="R4874" s="55"/>
      <c r="S4874" s="53"/>
      <c r="T4874" s="53"/>
      <c r="U4874" s="53"/>
      <c r="V4874" s="53"/>
      <c r="W4874" s="53"/>
      <c r="X4874" s="54"/>
      <c r="Y4874" s="54"/>
      <c r="Z4874" s="54"/>
      <c r="AA4874" s="54"/>
      <c r="AB4874" s="54"/>
      <c r="AC4874" s="54"/>
      <c r="AD4874" s="54"/>
      <c r="AE4874" s="54"/>
      <c r="AF4874" s="53"/>
      <c r="AG4874" s="54"/>
      <c r="AH4874" s="54"/>
      <c r="AI4874" s="54"/>
      <c r="AJ4874" s="53"/>
      <c r="AK4874" s="53"/>
      <c r="AL4874" s="53"/>
      <c r="AM4874" s="53"/>
      <c r="AN4874" s="53"/>
      <c r="AO4874" s="53"/>
      <c r="AP4874" s="53"/>
      <c r="AQ4874" s="53"/>
      <c r="AR4874" s="53"/>
      <c r="AS4874" s="53"/>
      <c r="AT4874" s="53"/>
      <c r="AU4874" s="53"/>
      <c r="AV4874" s="53"/>
      <c r="AW4874" s="53"/>
      <c r="AX4874" s="53"/>
      <c r="AY4874" s="53"/>
    </row>
    <row r="4875" spans="18:51">
      <c r="R4875" s="55"/>
      <c r="S4875" s="53"/>
      <c r="T4875" s="53"/>
      <c r="U4875" s="53"/>
      <c r="V4875" s="53"/>
      <c r="W4875" s="53"/>
      <c r="X4875" s="54"/>
      <c r="Y4875" s="54"/>
      <c r="Z4875" s="54"/>
      <c r="AA4875" s="54"/>
      <c r="AB4875" s="54"/>
      <c r="AC4875" s="54"/>
      <c r="AD4875" s="54"/>
      <c r="AE4875" s="54"/>
      <c r="AF4875" s="53"/>
      <c r="AG4875" s="54"/>
      <c r="AH4875" s="54"/>
      <c r="AI4875" s="54"/>
      <c r="AJ4875" s="53"/>
      <c r="AK4875" s="53"/>
      <c r="AL4875" s="53"/>
      <c r="AM4875" s="53"/>
      <c r="AN4875" s="53"/>
      <c r="AO4875" s="53"/>
      <c r="AP4875" s="53"/>
      <c r="AQ4875" s="53"/>
      <c r="AR4875" s="53"/>
      <c r="AS4875" s="53"/>
      <c r="AT4875" s="53"/>
      <c r="AU4875" s="53"/>
      <c r="AV4875" s="53"/>
      <c r="AW4875" s="53"/>
      <c r="AX4875" s="53"/>
      <c r="AY4875" s="53"/>
    </row>
    <row r="4876" spans="18:51">
      <c r="R4876" s="55"/>
      <c r="S4876" s="53"/>
      <c r="T4876" s="53"/>
      <c r="U4876" s="53"/>
      <c r="V4876" s="53"/>
      <c r="W4876" s="53"/>
      <c r="X4876" s="54"/>
      <c r="Y4876" s="54"/>
      <c r="Z4876" s="54"/>
      <c r="AA4876" s="54"/>
      <c r="AB4876" s="54"/>
      <c r="AC4876" s="54"/>
      <c r="AD4876" s="54"/>
      <c r="AE4876" s="54"/>
      <c r="AF4876" s="53"/>
      <c r="AG4876" s="54"/>
      <c r="AH4876" s="54"/>
      <c r="AI4876" s="54"/>
      <c r="AJ4876" s="53"/>
      <c r="AK4876" s="53"/>
      <c r="AL4876" s="53"/>
      <c r="AM4876" s="53"/>
      <c r="AN4876" s="53"/>
      <c r="AO4876" s="53"/>
      <c r="AP4876" s="53"/>
      <c r="AQ4876" s="53"/>
      <c r="AR4876" s="53"/>
      <c r="AS4876" s="53"/>
      <c r="AT4876" s="53"/>
      <c r="AU4876" s="53"/>
      <c r="AV4876" s="53"/>
      <c r="AW4876" s="53"/>
      <c r="AX4876" s="53"/>
      <c r="AY4876" s="53"/>
    </row>
    <row r="4877" spans="18:51">
      <c r="R4877" s="55"/>
      <c r="S4877" s="53"/>
      <c r="T4877" s="53"/>
      <c r="U4877" s="53"/>
      <c r="V4877" s="53"/>
      <c r="W4877" s="53"/>
      <c r="X4877" s="54"/>
      <c r="Y4877" s="54"/>
      <c r="Z4877" s="54"/>
      <c r="AA4877" s="54"/>
      <c r="AB4877" s="54"/>
      <c r="AC4877" s="54"/>
      <c r="AD4877" s="54"/>
      <c r="AE4877" s="54"/>
      <c r="AF4877" s="53"/>
      <c r="AG4877" s="54"/>
      <c r="AH4877" s="54"/>
      <c r="AI4877" s="54"/>
      <c r="AJ4877" s="53"/>
      <c r="AK4877" s="53"/>
      <c r="AL4877" s="53"/>
      <c r="AM4877" s="53"/>
      <c r="AN4877" s="53"/>
      <c r="AO4877" s="53"/>
      <c r="AP4877" s="53"/>
      <c r="AQ4877" s="53"/>
      <c r="AR4877" s="53"/>
      <c r="AS4877" s="53"/>
      <c r="AT4877" s="53"/>
      <c r="AU4877" s="53"/>
      <c r="AV4877" s="53"/>
      <c r="AW4877" s="53"/>
      <c r="AX4877" s="53"/>
      <c r="AY4877" s="53"/>
    </row>
    <row r="4878" spans="18:51">
      <c r="R4878" s="55"/>
      <c r="S4878" s="53"/>
      <c r="T4878" s="53"/>
      <c r="U4878" s="53"/>
      <c r="V4878" s="53"/>
      <c r="W4878" s="53"/>
      <c r="X4878" s="54"/>
      <c r="Y4878" s="54"/>
      <c r="Z4878" s="54"/>
      <c r="AA4878" s="54"/>
      <c r="AB4878" s="54"/>
      <c r="AC4878" s="54"/>
      <c r="AD4878" s="54"/>
      <c r="AE4878" s="54"/>
      <c r="AF4878" s="53"/>
      <c r="AG4878" s="54"/>
      <c r="AH4878" s="54"/>
      <c r="AI4878" s="54"/>
      <c r="AJ4878" s="53"/>
      <c r="AK4878" s="53"/>
      <c r="AL4878" s="53"/>
      <c r="AM4878" s="53"/>
      <c r="AN4878" s="53"/>
      <c r="AO4878" s="53"/>
      <c r="AP4878" s="53"/>
      <c r="AQ4878" s="53"/>
      <c r="AR4878" s="53"/>
      <c r="AS4878" s="53"/>
      <c r="AT4878" s="53"/>
      <c r="AU4878" s="53"/>
      <c r="AV4878" s="53"/>
      <c r="AW4878" s="53"/>
      <c r="AX4878" s="53"/>
      <c r="AY4878" s="53"/>
    </row>
    <row r="4879" spans="18:51">
      <c r="R4879" s="55"/>
      <c r="S4879" s="53"/>
      <c r="T4879" s="53"/>
      <c r="U4879" s="53"/>
      <c r="V4879" s="53"/>
      <c r="W4879" s="53"/>
      <c r="X4879" s="54"/>
      <c r="Y4879" s="54"/>
      <c r="Z4879" s="54"/>
      <c r="AA4879" s="54"/>
      <c r="AB4879" s="54"/>
      <c r="AC4879" s="54"/>
      <c r="AD4879" s="54"/>
      <c r="AE4879" s="54"/>
      <c r="AF4879" s="53"/>
      <c r="AG4879" s="54"/>
      <c r="AH4879" s="54"/>
      <c r="AI4879" s="54"/>
      <c r="AJ4879" s="53"/>
      <c r="AK4879" s="53"/>
      <c r="AL4879" s="53"/>
      <c r="AM4879" s="53"/>
      <c r="AN4879" s="53"/>
      <c r="AO4879" s="53"/>
      <c r="AP4879" s="53"/>
      <c r="AQ4879" s="53"/>
      <c r="AR4879" s="53"/>
      <c r="AS4879" s="53"/>
      <c r="AT4879" s="53"/>
      <c r="AU4879" s="53"/>
      <c r="AV4879" s="53"/>
      <c r="AW4879" s="53"/>
      <c r="AX4879" s="53"/>
      <c r="AY4879" s="53"/>
    </row>
    <row r="4880" spans="18:51">
      <c r="R4880" s="55"/>
      <c r="S4880" s="53"/>
      <c r="T4880" s="53"/>
      <c r="U4880" s="53"/>
      <c r="V4880" s="53"/>
      <c r="W4880" s="53"/>
      <c r="X4880" s="54"/>
      <c r="Y4880" s="54"/>
      <c r="Z4880" s="54"/>
      <c r="AA4880" s="54"/>
      <c r="AB4880" s="54"/>
      <c r="AC4880" s="54"/>
      <c r="AD4880" s="54"/>
      <c r="AE4880" s="54"/>
      <c r="AF4880" s="53"/>
      <c r="AG4880" s="54"/>
      <c r="AH4880" s="54"/>
      <c r="AI4880" s="54"/>
      <c r="AJ4880" s="53"/>
      <c r="AK4880" s="53"/>
      <c r="AL4880" s="53"/>
      <c r="AM4880" s="53"/>
      <c r="AN4880" s="53"/>
      <c r="AO4880" s="53"/>
      <c r="AP4880" s="53"/>
      <c r="AQ4880" s="53"/>
      <c r="AR4880" s="53"/>
      <c r="AS4880" s="53"/>
      <c r="AT4880" s="53"/>
      <c r="AU4880" s="53"/>
      <c r="AV4880" s="53"/>
      <c r="AW4880" s="53"/>
      <c r="AX4880" s="53"/>
      <c r="AY4880" s="53"/>
    </row>
    <row r="4881" spans="18:51">
      <c r="R4881" s="55"/>
      <c r="S4881" s="53"/>
      <c r="T4881" s="53"/>
      <c r="U4881" s="53"/>
      <c r="V4881" s="53"/>
      <c r="W4881" s="53"/>
      <c r="X4881" s="54"/>
      <c r="Y4881" s="54"/>
      <c r="Z4881" s="54"/>
      <c r="AA4881" s="54"/>
      <c r="AB4881" s="54"/>
      <c r="AC4881" s="54"/>
      <c r="AD4881" s="54"/>
      <c r="AE4881" s="54"/>
      <c r="AF4881" s="53"/>
      <c r="AG4881" s="54"/>
      <c r="AH4881" s="54"/>
      <c r="AI4881" s="54"/>
      <c r="AJ4881" s="53"/>
      <c r="AK4881" s="53"/>
      <c r="AL4881" s="53"/>
      <c r="AM4881" s="53"/>
      <c r="AN4881" s="53"/>
      <c r="AO4881" s="53"/>
      <c r="AP4881" s="53"/>
      <c r="AQ4881" s="53"/>
      <c r="AR4881" s="53"/>
      <c r="AS4881" s="53"/>
      <c r="AT4881" s="53"/>
      <c r="AU4881" s="53"/>
      <c r="AV4881" s="53"/>
      <c r="AW4881" s="53"/>
      <c r="AX4881" s="53"/>
      <c r="AY4881" s="53"/>
    </row>
    <row r="4882" spans="18:51">
      <c r="R4882" s="55"/>
      <c r="S4882" s="53"/>
      <c r="T4882" s="53"/>
      <c r="U4882" s="53"/>
      <c r="V4882" s="53"/>
      <c r="W4882" s="53"/>
      <c r="X4882" s="54"/>
      <c r="Y4882" s="54"/>
      <c r="Z4882" s="54"/>
      <c r="AA4882" s="54"/>
      <c r="AB4882" s="54"/>
      <c r="AC4882" s="54"/>
      <c r="AD4882" s="54"/>
      <c r="AE4882" s="54"/>
      <c r="AF4882" s="53"/>
      <c r="AG4882" s="54"/>
      <c r="AH4882" s="54"/>
      <c r="AI4882" s="54"/>
      <c r="AJ4882" s="53"/>
      <c r="AK4882" s="53"/>
      <c r="AL4882" s="53"/>
      <c r="AM4882" s="53"/>
      <c r="AN4882" s="53"/>
      <c r="AO4882" s="53"/>
      <c r="AP4882" s="53"/>
      <c r="AQ4882" s="53"/>
      <c r="AR4882" s="53"/>
      <c r="AS4882" s="53"/>
      <c r="AT4882" s="53"/>
      <c r="AU4882" s="53"/>
      <c r="AV4882" s="53"/>
      <c r="AW4882" s="53"/>
      <c r="AX4882" s="53"/>
      <c r="AY4882" s="53"/>
    </row>
    <row r="4883" spans="18:51">
      <c r="R4883" s="55"/>
      <c r="S4883" s="53"/>
      <c r="T4883" s="53"/>
      <c r="U4883" s="53"/>
      <c r="V4883" s="53"/>
      <c r="W4883" s="53"/>
      <c r="X4883" s="54"/>
      <c r="Y4883" s="54"/>
      <c r="Z4883" s="54"/>
      <c r="AA4883" s="54"/>
      <c r="AB4883" s="54"/>
      <c r="AC4883" s="54"/>
      <c r="AD4883" s="54"/>
      <c r="AE4883" s="54"/>
      <c r="AF4883" s="53"/>
      <c r="AG4883" s="54"/>
      <c r="AH4883" s="54"/>
      <c r="AI4883" s="54"/>
      <c r="AJ4883" s="53"/>
      <c r="AK4883" s="53"/>
      <c r="AL4883" s="53"/>
      <c r="AM4883" s="53"/>
      <c r="AN4883" s="53"/>
      <c r="AO4883" s="53"/>
      <c r="AP4883" s="53"/>
      <c r="AQ4883" s="53"/>
      <c r="AR4883" s="53"/>
      <c r="AS4883" s="53"/>
      <c r="AT4883" s="53"/>
      <c r="AU4883" s="53"/>
      <c r="AV4883" s="53"/>
      <c r="AW4883" s="53"/>
      <c r="AX4883" s="53"/>
      <c r="AY4883" s="53"/>
    </row>
    <row r="4884" spans="18:51">
      <c r="R4884" s="55"/>
      <c r="S4884" s="53"/>
      <c r="T4884" s="53"/>
      <c r="U4884" s="53"/>
      <c r="V4884" s="53"/>
      <c r="W4884" s="53"/>
      <c r="X4884" s="54"/>
      <c r="Y4884" s="54"/>
      <c r="Z4884" s="54"/>
      <c r="AA4884" s="54"/>
      <c r="AB4884" s="54"/>
      <c r="AC4884" s="54"/>
      <c r="AD4884" s="54"/>
      <c r="AE4884" s="54"/>
      <c r="AF4884" s="53"/>
      <c r="AG4884" s="54"/>
      <c r="AH4884" s="54"/>
      <c r="AI4884" s="54"/>
      <c r="AJ4884" s="53"/>
      <c r="AK4884" s="53"/>
      <c r="AL4884" s="53"/>
      <c r="AM4884" s="53"/>
      <c r="AN4884" s="53"/>
      <c r="AO4884" s="53"/>
      <c r="AP4884" s="53"/>
      <c r="AQ4884" s="53"/>
      <c r="AR4884" s="53"/>
      <c r="AS4884" s="53"/>
      <c r="AT4884" s="53"/>
      <c r="AU4884" s="53"/>
      <c r="AV4884" s="53"/>
      <c r="AW4884" s="53"/>
      <c r="AX4884" s="53"/>
      <c r="AY4884" s="53"/>
    </row>
    <row r="4885" spans="18:51">
      <c r="R4885" s="55"/>
      <c r="S4885" s="53"/>
      <c r="T4885" s="53"/>
      <c r="U4885" s="53"/>
      <c r="V4885" s="53"/>
      <c r="W4885" s="53"/>
      <c r="X4885" s="54"/>
      <c r="Y4885" s="54"/>
      <c r="Z4885" s="54"/>
      <c r="AA4885" s="54"/>
      <c r="AB4885" s="54"/>
      <c r="AC4885" s="54"/>
      <c r="AD4885" s="54"/>
      <c r="AE4885" s="54"/>
      <c r="AF4885" s="53"/>
      <c r="AG4885" s="54"/>
      <c r="AH4885" s="54"/>
      <c r="AI4885" s="54"/>
      <c r="AJ4885" s="53"/>
      <c r="AK4885" s="53"/>
      <c r="AL4885" s="53"/>
      <c r="AM4885" s="53"/>
      <c r="AN4885" s="53"/>
      <c r="AO4885" s="53"/>
      <c r="AP4885" s="53"/>
      <c r="AQ4885" s="53"/>
      <c r="AR4885" s="53"/>
      <c r="AS4885" s="53"/>
      <c r="AT4885" s="53"/>
      <c r="AU4885" s="53"/>
      <c r="AV4885" s="53"/>
      <c r="AW4885" s="53"/>
      <c r="AX4885" s="53"/>
      <c r="AY4885" s="53"/>
    </row>
    <row r="4886" spans="18:51">
      <c r="R4886" s="55"/>
      <c r="S4886" s="53"/>
      <c r="T4886" s="53"/>
      <c r="U4886" s="53"/>
      <c r="V4886" s="53"/>
      <c r="W4886" s="53"/>
      <c r="X4886" s="54"/>
      <c r="Y4886" s="54"/>
      <c r="Z4886" s="54"/>
      <c r="AA4886" s="54"/>
      <c r="AB4886" s="54"/>
      <c r="AC4886" s="54"/>
      <c r="AD4886" s="54"/>
      <c r="AE4886" s="54"/>
      <c r="AF4886" s="53"/>
      <c r="AG4886" s="54"/>
      <c r="AH4886" s="54"/>
      <c r="AI4886" s="54"/>
      <c r="AJ4886" s="53"/>
      <c r="AK4886" s="53"/>
      <c r="AL4886" s="53"/>
      <c r="AM4886" s="53"/>
      <c r="AN4886" s="53"/>
      <c r="AO4886" s="53"/>
      <c r="AP4886" s="53"/>
      <c r="AQ4886" s="53"/>
      <c r="AR4886" s="53"/>
      <c r="AS4886" s="53"/>
      <c r="AT4886" s="53"/>
      <c r="AU4886" s="53"/>
      <c r="AV4886" s="53"/>
      <c r="AW4886" s="53"/>
      <c r="AX4886" s="53"/>
      <c r="AY4886" s="53"/>
    </row>
    <row r="4887" spans="18:51">
      <c r="R4887" s="55"/>
      <c r="S4887" s="53"/>
      <c r="T4887" s="53"/>
      <c r="U4887" s="53"/>
      <c r="V4887" s="53"/>
      <c r="W4887" s="53"/>
      <c r="X4887" s="54"/>
      <c r="Y4887" s="54"/>
      <c r="Z4887" s="54"/>
      <c r="AA4887" s="54"/>
      <c r="AB4887" s="54"/>
      <c r="AC4887" s="54"/>
      <c r="AD4887" s="54"/>
      <c r="AE4887" s="54"/>
      <c r="AF4887" s="53"/>
      <c r="AG4887" s="54"/>
      <c r="AH4887" s="54"/>
      <c r="AI4887" s="54"/>
      <c r="AJ4887" s="53"/>
      <c r="AK4887" s="53"/>
      <c r="AL4887" s="53"/>
      <c r="AM4887" s="53"/>
      <c r="AN4887" s="53"/>
      <c r="AO4887" s="53"/>
      <c r="AP4887" s="53"/>
      <c r="AQ4887" s="53"/>
      <c r="AR4887" s="53"/>
      <c r="AS4887" s="53"/>
      <c r="AT4887" s="53"/>
      <c r="AU4887" s="53"/>
      <c r="AV4887" s="53"/>
      <c r="AW4887" s="53"/>
      <c r="AX4887" s="53"/>
      <c r="AY4887" s="53"/>
    </row>
    <row r="4888" spans="18:51">
      <c r="R4888" s="55"/>
      <c r="S4888" s="53"/>
      <c r="T4888" s="53"/>
      <c r="U4888" s="53"/>
      <c r="V4888" s="53"/>
      <c r="W4888" s="53"/>
      <c r="X4888" s="54"/>
      <c r="Y4888" s="54"/>
      <c r="Z4888" s="54"/>
      <c r="AA4888" s="54"/>
      <c r="AB4888" s="54"/>
      <c r="AC4888" s="54"/>
      <c r="AD4888" s="54"/>
      <c r="AE4888" s="54"/>
      <c r="AF4888" s="53"/>
      <c r="AG4888" s="54"/>
      <c r="AH4888" s="54"/>
      <c r="AI4888" s="54"/>
      <c r="AJ4888" s="53"/>
      <c r="AK4888" s="53"/>
      <c r="AL4888" s="53"/>
      <c r="AM4888" s="53"/>
      <c r="AN4888" s="53"/>
      <c r="AO4888" s="53"/>
      <c r="AP4888" s="53"/>
      <c r="AQ4888" s="53"/>
      <c r="AR4888" s="53"/>
      <c r="AS4888" s="53"/>
      <c r="AT4888" s="53"/>
      <c r="AU4888" s="53"/>
      <c r="AV4888" s="53"/>
      <c r="AW4888" s="53"/>
      <c r="AX4888" s="53"/>
      <c r="AY4888" s="53"/>
    </row>
    <row r="4889" spans="18:51">
      <c r="R4889" s="55"/>
      <c r="S4889" s="53"/>
      <c r="T4889" s="53"/>
      <c r="U4889" s="53"/>
      <c r="V4889" s="53"/>
      <c r="W4889" s="53"/>
      <c r="X4889" s="54"/>
      <c r="Y4889" s="54"/>
      <c r="Z4889" s="54"/>
      <c r="AA4889" s="54"/>
      <c r="AB4889" s="54"/>
      <c r="AC4889" s="54"/>
      <c r="AD4889" s="54"/>
      <c r="AE4889" s="54"/>
      <c r="AF4889" s="53"/>
      <c r="AG4889" s="54"/>
      <c r="AH4889" s="54"/>
      <c r="AI4889" s="54"/>
      <c r="AJ4889" s="53"/>
      <c r="AK4889" s="53"/>
      <c r="AL4889" s="53"/>
      <c r="AM4889" s="53"/>
      <c r="AN4889" s="53"/>
      <c r="AO4889" s="53"/>
      <c r="AP4889" s="53"/>
      <c r="AQ4889" s="53"/>
      <c r="AR4889" s="53"/>
      <c r="AS4889" s="53"/>
      <c r="AT4889" s="53"/>
      <c r="AU4889" s="53"/>
      <c r="AV4889" s="53"/>
      <c r="AW4889" s="53"/>
      <c r="AX4889" s="53"/>
      <c r="AY4889" s="53"/>
    </row>
    <row r="4890" spans="18:51">
      <c r="R4890" s="55"/>
      <c r="S4890" s="53"/>
      <c r="T4890" s="53"/>
      <c r="U4890" s="53"/>
      <c r="V4890" s="53"/>
      <c r="W4890" s="53"/>
      <c r="X4890" s="54"/>
      <c r="Y4890" s="54"/>
      <c r="Z4890" s="54"/>
      <c r="AA4890" s="54"/>
      <c r="AB4890" s="54"/>
      <c r="AC4890" s="54"/>
      <c r="AD4890" s="54"/>
      <c r="AE4890" s="54"/>
      <c r="AF4890" s="53"/>
      <c r="AG4890" s="54"/>
      <c r="AH4890" s="54"/>
      <c r="AI4890" s="54"/>
      <c r="AJ4890" s="53"/>
      <c r="AK4890" s="53"/>
      <c r="AL4890" s="53"/>
      <c r="AM4890" s="53"/>
      <c r="AN4890" s="53"/>
      <c r="AO4890" s="53"/>
      <c r="AP4890" s="53"/>
      <c r="AQ4890" s="53"/>
      <c r="AR4890" s="53"/>
      <c r="AS4890" s="53"/>
      <c r="AT4890" s="53"/>
      <c r="AU4890" s="53"/>
      <c r="AV4890" s="53"/>
      <c r="AW4890" s="53"/>
      <c r="AX4890" s="53"/>
      <c r="AY4890" s="53"/>
    </row>
    <row r="4891" spans="18:51">
      <c r="R4891" s="55"/>
      <c r="S4891" s="53"/>
      <c r="T4891" s="53"/>
      <c r="U4891" s="53"/>
      <c r="V4891" s="53"/>
      <c r="W4891" s="53"/>
      <c r="X4891" s="54"/>
      <c r="Y4891" s="54"/>
      <c r="Z4891" s="54"/>
      <c r="AA4891" s="54"/>
      <c r="AB4891" s="54"/>
      <c r="AC4891" s="54"/>
      <c r="AD4891" s="54"/>
      <c r="AE4891" s="54"/>
      <c r="AF4891" s="53"/>
      <c r="AG4891" s="54"/>
      <c r="AH4891" s="54"/>
      <c r="AI4891" s="54"/>
      <c r="AJ4891" s="53"/>
      <c r="AK4891" s="53"/>
      <c r="AL4891" s="53"/>
      <c r="AM4891" s="53"/>
      <c r="AN4891" s="53"/>
      <c r="AO4891" s="53"/>
      <c r="AP4891" s="53"/>
      <c r="AQ4891" s="53"/>
      <c r="AR4891" s="53"/>
      <c r="AS4891" s="53"/>
      <c r="AT4891" s="53"/>
      <c r="AU4891" s="53"/>
      <c r="AV4891" s="53"/>
      <c r="AW4891" s="53"/>
      <c r="AX4891" s="53"/>
      <c r="AY4891" s="53"/>
    </row>
    <row r="4892" spans="18:51">
      <c r="R4892" s="55"/>
      <c r="S4892" s="53"/>
      <c r="T4892" s="53"/>
      <c r="U4892" s="53"/>
      <c r="V4892" s="53"/>
      <c r="W4892" s="53"/>
      <c r="X4892" s="54"/>
      <c r="Y4892" s="54"/>
      <c r="Z4892" s="54"/>
      <c r="AA4892" s="54"/>
      <c r="AB4892" s="54"/>
      <c r="AC4892" s="54"/>
      <c r="AD4892" s="54"/>
      <c r="AE4892" s="54"/>
      <c r="AF4892" s="53"/>
      <c r="AG4892" s="54"/>
      <c r="AH4892" s="54"/>
      <c r="AI4892" s="54"/>
      <c r="AJ4892" s="53"/>
      <c r="AK4892" s="53"/>
      <c r="AL4892" s="53"/>
      <c r="AM4892" s="53"/>
      <c r="AN4892" s="53"/>
      <c r="AO4892" s="53"/>
      <c r="AP4892" s="53"/>
      <c r="AQ4892" s="53"/>
      <c r="AR4892" s="53"/>
      <c r="AS4892" s="53"/>
      <c r="AT4892" s="53"/>
      <c r="AU4892" s="53"/>
      <c r="AV4892" s="53"/>
      <c r="AW4892" s="53"/>
      <c r="AX4892" s="53"/>
      <c r="AY4892" s="53"/>
    </row>
    <row r="4893" spans="18:51">
      <c r="R4893" s="55"/>
      <c r="S4893" s="53"/>
      <c r="T4893" s="53"/>
      <c r="U4893" s="53"/>
      <c r="V4893" s="53"/>
      <c r="W4893" s="53"/>
      <c r="X4893" s="54"/>
      <c r="Y4893" s="54"/>
      <c r="Z4893" s="54"/>
      <c r="AA4893" s="54"/>
      <c r="AB4893" s="54"/>
      <c r="AC4893" s="54"/>
      <c r="AD4893" s="54"/>
      <c r="AE4893" s="54"/>
      <c r="AF4893" s="53"/>
      <c r="AG4893" s="54"/>
      <c r="AH4893" s="54"/>
      <c r="AI4893" s="54"/>
      <c r="AJ4893" s="53"/>
      <c r="AK4893" s="53"/>
      <c r="AL4893" s="53"/>
      <c r="AM4893" s="53"/>
      <c r="AN4893" s="53"/>
      <c r="AO4893" s="53"/>
      <c r="AP4893" s="53"/>
      <c r="AQ4893" s="53"/>
      <c r="AR4893" s="53"/>
      <c r="AS4893" s="53"/>
      <c r="AT4893" s="53"/>
      <c r="AU4893" s="53"/>
      <c r="AV4893" s="53"/>
      <c r="AW4893" s="53"/>
      <c r="AX4893" s="53"/>
      <c r="AY4893" s="53"/>
    </row>
    <row r="4894" spans="18:51">
      <c r="R4894" s="55"/>
      <c r="S4894" s="53"/>
      <c r="T4894" s="53"/>
      <c r="U4894" s="53"/>
      <c r="V4894" s="53"/>
      <c r="W4894" s="53"/>
      <c r="X4894" s="54"/>
      <c r="Y4894" s="54"/>
      <c r="Z4894" s="54"/>
      <c r="AA4894" s="54"/>
      <c r="AB4894" s="54"/>
      <c r="AC4894" s="54"/>
      <c r="AD4894" s="54"/>
      <c r="AE4894" s="54"/>
      <c r="AF4894" s="53"/>
      <c r="AG4894" s="54"/>
      <c r="AH4894" s="54"/>
      <c r="AI4894" s="54"/>
      <c r="AJ4894" s="53"/>
      <c r="AK4894" s="53"/>
      <c r="AL4894" s="53"/>
      <c r="AM4894" s="53"/>
      <c r="AN4894" s="53"/>
      <c r="AO4894" s="53"/>
      <c r="AP4894" s="53"/>
      <c r="AQ4894" s="53"/>
      <c r="AR4894" s="53"/>
      <c r="AS4894" s="53"/>
      <c r="AT4894" s="53"/>
      <c r="AU4894" s="53"/>
      <c r="AV4894" s="53"/>
      <c r="AW4894" s="53"/>
      <c r="AX4894" s="53"/>
      <c r="AY4894" s="53"/>
    </row>
    <row r="4895" spans="18:51">
      <c r="R4895" s="55"/>
      <c r="S4895" s="53"/>
      <c r="T4895" s="53"/>
      <c r="U4895" s="53"/>
      <c r="V4895" s="53"/>
      <c r="W4895" s="53"/>
      <c r="X4895" s="54"/>
      <c r="Y4895" s="54"/>
      <c r="Z4895" s="54"/>
      <c r="AA4895" s="54"/>
      <c r="AB4895" s="54"/>
      <c r="AC4895" s="54"/>
      <c r="AD4895" s="54"/>
      <c r="AE4895" s="54"/>
      <c r="AF4895" s="53"/>
      <c r="AG4895" s="54"/>
      <c r="AH4895" s="54"/>
      <c r="AI4895" s="54"/>
      <c r="AJ4895" s="53"/>
      <c r="AK4895" s="53"/>
      <c r="AL4895" s="53"/>
      <c r="AM4895" s="53"/>
      <c r="AN4895" s="53"/>
      <c r="AO4895" s="53"/>
      <c r="AP4895" s="53"/>
      <c r="AQ4895" s="53"/>
      <c r="AR4895" s="53"/>
      <c r="AS4895" s="53"/>
      <c r="AT4895" s="53"/>
      <c r="AU4895" s="53"/>
      <c r="AV4895" s="53"/>
      <c r="AW4895" s="53"/>
      <c r="AX4895" s="53"/>
      <c r="AY4895" s="53"/>
    </row>
    <row r="4896" spans="18:51">
      <c r="R4896" s="55"/>
      <c r="S4896" s="53"/>
      <c r="T4896" s="53"/>
      <c r="U4896" s="53"/>
      <c r="V4896" s="53"/>
      <c r="W4896" s="53"/>
      <c r="X4896" s="54"/>
      <c r="Y4896" s="54"/>
      <c r="Z4896" s="54"/>
      <c r="AA4896" s="54"/>
      <c r="AB4896" s="54"/>
      <c r="AC4896" s="54"/>
      <c r="AD4896" s="54"/>
      <c r="AE4896" s="54"/>
      <c r="AF4896" s="53"/>
      <c r="AG4896" s="54"/>
      <c r="AH4896" s="54"/>
      <c r="AI4896" s="54"/>
      <c r="AJ4896" s="53"/>
      <c r="AK4896" s="53"/>
      <c r="AL4896" s="53"/>
      <c r="AM4896" s="53"/>
      <c r="AN4896" s="53"/>
      <c r="AO4896" s="53"/>
      <c r="AP4896" s="53"/>
      <c r="AQ4896" s="53"/>
      <c r="AR4896" s="53"/>
      <c r="AS4896" s="53"/>
      <c r="AT4896" s="53"/>
      <c r="AU4896" s="53"/>
      <c r="AV4896" s="53"/>
      <c r="AW4896" s="53"/>
      <c r="AX4896" s="53"/>
      <c r="AY4896" s="53"/>
    </row>
    <row r="4897" spans="18:51">
      <c r="R4897" s="55"/>
      <c r="S4897" s="53"/>
      <c r="T4897" s="53"/>
      <c r="U4897" s="53"/>
      <c r="V4897" s="53"/>
      <c r="W4897" s="53"/>
      <c r="X4897" s="54"/>
      <c r="Y4897" s="54"/>
      <c r="Z4897" s="54"/>
      <c r="AA4897" s="54"/>
      <c r="AB4897" s="54"/>
      <c r="AC4897" s="54"/>
      <c r="AD4897" s="54"/>
      <c r="AE4897" s="54"/>
      <c r="AF4897" s="53"/>
      <c r="AG4897" s="54"/>
      <c r="AH4897" s="54"/>
      <c r="AI4897" s="54"/>
      <c r="AJ4897" s="53"/>
      <c r="AK4897" s="53"/>
      <c r="AL4897" s="53"/>
      <c r="AM4897" s="53"/>
      <c r="AN4897" s="53"/>
      <c r="AO4897" s="53"/>
      <c r="AP4897" s="53"/>
      <c r="AQ4897" s="53"/>
      <c r="AR4897" s="53"/>
      <c r="AS4897" s="53"/>
      <c r="AT4897" s="53"/>
      <c r="AU4897" s="53"/>
      <c r="AV4897" s="53"/>
      <c r="AW4897" s="53"/>
      <c r="AX4897" s="53"/>
      <c r="AY4897" s="53"/>
    </row>
    <row r="4898" spans="18:51">
      <c r="R4898" s="55"/>
      <c r="S4898" s="53"/>
      <c r="T4898" s="53"/>
      <c r="U4898" s="53"/>
      <c r="V4898" s="53"/>
      <c r="W4898" s="53"/>
      <c r="X4898" s="54"/>
      <c r="Y4898" s="54"/>
      <c r="Z4898" s="54"/>
      <c r="AA4898" s="54"/>
      <c r="AB4898" s="54"/>
      <c r="AC4898" s="54"/>
      <c r="AD4898" s="54"/>
      <c r="AE4898" s="54"/>
      <c r="AF4898" s="53"/>
      <c r="AG4898" s="54"/>
      <c r="AH4898" s="54"/>
      <c r="AI4898" s="54"/>
      <c r="AJ4898" s="53"/>
      <c r="AK4898" s="53"/>
      <c r="AL4898" s="53"/>
      <c r="AM4898" s="53"/>
      <c r="AN4898" s="53"/>
      <c r="AO4898" s="53"/>
      <c r="AP4898" s="53"/>
      <c r="AQ4898" s="53"/>
      <c r="AR4898" s="53"/>
      <c r="AS4898" s="53"/>
      <c r="AT4898" s="53"/>
      <c r="AU4898" s="53"/>
      <c r="AV4898" s="53"/>
      <c r="AW4898" s="53"/>
      <c r="AX4898" s="53"/>
      <c r="AY4898" s="53"/>
    </row>
    <row r="4899" spans="18:51">
      <c r="R4899" s="55"/>
      <c r="S4899" s="53"/>
      <c r="T4899" s="53"/>
      <c r="U4899" s="53"/>
      <c r="V4899" s="53"/>
      <c r="W4899" s="53"/>
      <c r="X4899" s="54"/>
      <c r="Y4899" s="54"/>
      <c r="Z4899" s="54"/>
      <c r="AA4899" s="54"/>
      <c r="AB4899" s="54"/>
      <c r="AC4899" s="54"/>
      <c r="AD4899" s="54"/>
      <c r="AE4899" s="54"/>
      <c r="AF4899" s="53"/>
      <c r="AG4899" s="54"/>
      <c r="AH4899" s="54"/>
      <c r="AI4899" s="54"/>
      <c r="AJ4899" s="53"/>
      <c r="AK4899" s="53"/>
      <c r="AL4899" s="53"/>
      <c r="AM4899" s="53"/>
      <c r="AN4899" s="53"/>
      <c r="AO4899" s="53"/>
      <c r="AP4899" s="53"/>
      <c r="AQ4899" s="53"/>
      <c r="AR4899" s="53"/>
      <c r="AS4899" s="53"/>
      <c r="AT4899" s="53"/>
      <c r="AU4899" s="53"/>
      <c r="AV4899" s="53"/>
      <c r="AW4899" s="53"/>
      <c r="AX4899" s="53"/>
      <c r="AY4899" s="53"/>
    </row>
    <row r="4900" spans="18:51">
      <c r="R4900" s="55"/>
      <c r="S4900" s="53"/>
      <c r="T4900" s="53"/>
      <c r="U4900" s="53"/>
      <c r="V4900" s="53"/>
      <c r="W4900" s="53"/>
      <c r="X4900" s="54"/>
      <c r="Y4900" s="54"/>
      <c r="Z4900" s="54"/>
      <c r="AA4900" s="54"/>
      <c r="AB4900" s="54"/>
      <c r="AC4900" s="54"/>
      <c r="AD4900" s="54"/>
      <c r="AE4900" s="54"/>
      <c r="AF4900" s="53"/>
      <c r="AG4900" s="54"/>
      <c r="AH4900" s="54"/>
      <c r="AI4900" s="54"/>
      <c r="AJ4900" s="53"/>
      <c r="AK4900" s="53"/>
      <c r="AL4900" s="53"/>
      <c r="AM4900" s="53"/>
      <c r="AN4900" s="53"/>
      <c r="AO4900" s="53"/>
      <c r="AP4900" s="53"/>
      <c r="AQ4900" s="53"/>
      <c r="AR4900" s="53"/>
      <c r="AS4900" s="53"/>
      <c r="AT4900" s="53"/>
      <c r="AU4900" s="53"/>
      <c r="AV4900" s="53"/>
      <c r="AW4900" s="53"/>
      <c r="AX4900" s="53"/>
      <c r="AY4900" s="53"/>
    </row>
    <row r="4901" spans="18:51">
      <c r="R4901" s="55"/>
      <c r="S4901" s="53"/>
      <c r="T4901" s="53"/>
      <c r="U4901" s="53"/>
      <c r="V4901" s="53"/>
      <c r="W4901" s="53"/>
      <c r="X4901" s="54"/>
      <c r="Y4901" s="54"/>
      <c r="Z4901" s="54"/>
      <c r="AA4901" s="54"/>
      <c r="AB4901" s="54"/>
      <c r="AC4901" s="54"/>
      <c r="AD4901" s="54"/>
      <c r="AE4901" s="54"/>
      <c r="AF4901" s="53"/>
      <c r="AG4901" s="54"/>
      <c r="AH4901" s="54"/>
      <c r="AI4901" s="54"/>
      <c r="AJ4901" s="53"/>
      <c r="AK4901" s="53"/>
      <c r="AL4901" s="53"/>
      <c r="AM4901" s="53"/>
      <c r="AN4901" s="53"/>
      <c r="AO4901" s="53"/>
      <c r="AP4901" s="53"/>
      <c r="AQ4901" s="53"/>
      <c r="AR4901" s="53"/>
      <c r="AS4901" s="53"/>
      <c r="AT4901" s="53"/>
      <c r="AU4901" s="53"/>
      <c r="AV4901" s="53"/>
      <c r="AW4901" s="53"/>
      <c r="AX4901" s="53"/>
      <c r="AY4901" s="53"/>
    </row>
    <row r="4902" spans="18:51">
      <c r="R4902" s="55"/>
      <c r="S4902" s="53"/>
      <c r="T4902" s="53"/>
      <c r="U4902" s="53"/>
      <c r="V4902" s="53"/>
      <c r="W4902" s="53"/>
      <c r="X4902" s="54"/>
      <c r="Y4902" s="54"/>
      <c r="Z4902" s="54"/>
      <c r="AA4902" s="54"/>
      <c r="AB4902" s="54"/>
      <c r="AC4902" s="54"/>
      <c r="AD4902" s="54"/>
      <c r="AE4902" s="54"/>
      <c r="AF4902" s="53"/>
      <c r="AG4902" s="54"/>
      <c r="AH4902" s="54"/>
      <c r="AI4902" s="54"/>
      <c r="AJ4902" s="53"/>
      <c r="AK4902" s="53"/>
      <c r="AL4902" s="53"/>
      <c r="AM4902" s="53"/>
      <c r="AN4902" s="53"/>
      <c r="AO4902" s="53"/>
      <c r="AP4902" s="53"/>
      <c r="AQ4902" s="53"/>
      <c r="AR4902" s="53"/>
      <c r="AS4902" s="53"/>
      <c r="AT4902" s="53"/>
      <c r="AU4902" s="53"/>
      <c r="AV4902" s="53"/>
      <c r="AW4902" s="53"/>
      <c r="AX4902" s="53"/>
      <c r="AY4902" s="53"/>
    </row>
    <row r="4903" spans="18:51">
      <c r="R4903" s="55"/>
      <c r="S4903" s="53"/>
      <c r="T4903" s="53"/>
      <c r="U4903" s="53"/>
      <c r="V4903" s="53"/>
      <c r="W4903" s="53"/>
      <c r="X4903" s="54"/>
      <c r="Y4903" s="54"/>
      <c r="Z4903" s="54"/>
      <c r="AA4903" s="54"/>
      <c r="AB4903" s="54"/>
      <c r="AC4903" s="54"/>
      <c r="AD4903" s="54"/>
      <c r="AE4903" s="54"/>
      <c r="AF4903" s="53"/>
      <c r="AG4903" s="54"/>
      <c r="AH4903" s="54"/>
      <c r="AI4903" s="54"/>
      <c r="AJ4903" s="53"/>
      <c r="AK4903" s="53"/>
      <c r="AL4903" s="53"/>
      <c r="AM4903" s="53"/>
      <c r="AN4903" s="53"/>
      <c r="AO4903" s="53"/>
      <c r="AP4903" s="53"/>
      <c r="AQ4903" s="53"/>
      <c r="AR4903" s="53"/>
      <c r="AS4903" s="53"/>
      <c r="AT4903" s="53"/>
      <c r="AU4903" s="53"/>
      <c r="AV4903" s="53"/>
      <c r="AW4903" s="53"/>
      <c r="AX4903" s="53"/>
      <c r="AY4903" s="53"/>
    </row>
    <row r="4904" spans="18:51">
      <c r="R4904" s="55"/>
      <c r="S4904" s="53"/>
      <c r="T4904" s="53"/>
      <c r="U4904" s="53"/>
      <c r="V4904" s="53"/>
      <c r="W4904" s="53"/>
      <c r="X4904" s="54"/>
      <c r="Y4904" s="54"/>
      <c r="Z4904" s="54"/>
      <c r="AA4904" s="54"/>
      <c r="AB4904" s="54"/>
      <c r="AC4904" s="54"/>
      <c r="AD4904" s="54"/>
      <c r="AE4904" s="54"/>
      <c r="AF4904" s="53"/>
      <c r="AG4904" s="54"/>
      <c r="AH4904" s="54"/>
      <c r="AI4904" s="54"/>
      <c r="AJ4904" s="53"/>
      <c r="AK4904" s="53"/>
      <c r="AL4904" s="53"/>
      <c r="AM4904" s="53"/>
      <c r="AN4904" s="53"/>
      <c r="AO4904" s="53"/>
      <c r="AP4904" s="53"/>
      <c r="AQ4904" s="53"/>
      <c r="AR4904" s="53"/>
      <c r="AS4904" s="53"/>
      <c r="AT4904" s="53"/>
      <c r="AU4904" s="53"/>
      <c r="AV4904" s="53"/>
      <c r="AW4904" s="53"/>
      <c r="AX4904" s="53"/>
      <c r="AY4904" s="53"/>
    </row>
    <row r="4905" spans="18:51">
      <c r="R4905" s="55"/>
      <c r="S4905" s="53"/>
      <c r="T4905" s="53"/>
      <c r="U4905" s="53"/>
      <c r="V4905" s="53"/>
      <c r="W4905" s="53"/>
      <c r="X4905" s="54"/>
      <c r="Y4905" s="54"/>
      <c r="Z4905" s="54"/>
      <c r="AA4905" s="54"/>
      <c r="AB4905" s="54"/>
      <c r="AC4905" s="54"/>
      <c r="AD4905" s="54"/>
      <c r="AE4905" s="54"/>
      <c r="AF4905" s="53"/>
      <c r="AG4905" s="54"/>
      <c r="AH4905" s="54"/>
      <c r="AI4905" s="54"/>
      <c r="AJ4905" s="53"/>
      <c r="AK4905" s="53"/>
      <c r="AL4905" s="53"/>
      <c r="AM4905" s="53"/>
      <c r="AN4905" s="53"/>
      <c r="AO4905" s="53"/>
      <c r="AP4905" s="53"/>
      <c r="AQ4905" s="53"/>
      <c r="AR4905" s="53"/>
      <c r="AS4905" s="53"/>
      <c r="AT4905" s="53"/>
      <c r="AU4905" s="53"/>
      <c r="AV4905" s="53"/>
      <c r="AW4905" s="53"/>
      <c r="AX4905" s="53"/>
      <c r="AY4905" s="53"/>
    </row>
    <row r="4906" spans="18:51">
      <c r="R4906" s="55"/>
      <c r="S4906" s="53"/>
      <c r="T4906" s="53"/>
      <c r="U4906" s="53"/>
      <c r="V4906" s="53"/>
      <c r="W4906" s="53"/>
      <c r="X4906" s="54"/>
      <c r="Y4906" s="54"/>
      <c r="Z4906" s="54"/>
      <c r="AA4906" s="54"/>
      <c r="AB4906" s="54"/>
      <c r="AC4906" s="54"/>
      <c r="AD4906" s="54"/>
      <c r="AE4906" s="54"/>
      <c r="AF4906" s="53"/>
      <c r="AG4906" s="54"/>
      <c r="AH4906" s="54"/>
      <c r="AI4906" s="54"/>
      <c r="AJ4906" s="53"/>
      <c r="AK4906" s="53"/>
      <c r="AL4906" s="53"/>
      <c r="AM4906" s="53"/>
      <c r="AN4906" s="53"/>
      <c r="AO4906" s="53"/>
      <c r="AP4906" s="53"/>
      <c r="AQ4906" s="53"/>
      <c r="AR4906" s="53"/>
      <c r="AS4906" s="53"/>
      <c r="AT4906" s="53"/>
      <c r="AU4906" s="53"/>
      <c r="AV4906" s="53"/>
      <c r="AW4906" s="53"/>
      <c r="AX4906" s="53"/>
      <c r="AY4906" s="53"/>
    </row>
    <row r="4907" spans="18:51">
      <c r="R4907" s="55"/>
      <c r="S4907" s="53"/>
      <c r="T4907" s="53"/>
      <c r="U4907" s="53"/>
      <c r="V4907" s="53"/>
      <c r="W4907" s="53"/>
      <c r="X4907" s="54"/>
      <c r="Y4907" s="54"/>
      <c r="Z4907" s="54"/>
      <c r="AA4907" s="54"/>
      <c r="AB4907" s="54"/>
      <c r="AC4907" s="54"/>
      <c r="AD4907" s="54"/>
      <c r="AE4907" s="54"/>
      <c r="AF4907" s="53"/>
      <c r="AG4907" s="54"/>
      <c r="AH4907" s="54"/>
      <c r="AI4907" s="54"/>
      <c r="AJ4907" s="53"/>
      <c r="AK4907" s="53"/>
      <c r="AL4907" s="53"/>
      <c r="AM4907" s="53"/>
      <c r="AN4907" s="53"/>
      <c r="AO4907" s="53"/>
      <c r="AP4907" s="53"/>
      <c r="AQ4907" s="53"/>
      <c r="AR4907" s="53"/>
      <c r="AS4907" s="53"/>
      <c r="AT4907" s="53"/>
      <c r="AU4907" s="53"/>
      <c r="AV4907" s="53"/>
      <c r="AW4907" s="53"/>
      <c r="AX4907" s="53"/>
      <c r="AY4907" s="53"/>
    </row>
    <row r="4908" spans="18:51">
      <c r="R4908" s="55"/>
      <c r="S4908" s="53"/>
      <c r="T4908" s="53"/>
      <c r="U4908" s="53"/>
      <c r="V4908" s="53"/>
      <c r="W4908" s="53"/>
      <c r="X4908" s="54"/>
      <c r="Y4908" s="54"/>
      <c r="Z4908" s="54"/>
      <c r="AA4908" s="54"/>
      <c r="AB4908" s="54"/>
      <c r="AC4908" s="54"/>
      <c r="AD4908" s="54"/>
      <c r="AE4908" s="54"/>
      <c r="AF4908" s="53"/>
      <c r="AG4908" s="54"/>
      <c r="AH4908" s="54"/>
      <c r="AI4908" s="54"/>
      <c r="AJ4908" s="53"/>
      <c r="AK4908" s="53"/>
      <c r="AL4908" s="53"/>
      <c r="AM4908" s="53"/>
      <c r="AN4908" s="53"/>
      <c r="AO4908" s="53"/>
      <c r="AP4908" s="53"/>
      <c r="AQ4908" s="53"/>
      <c r="AR4908" s="53"/>
      <c r="AS4908" s="53"/>
      <c r="AT4908" s="53"/>
      <c r="AU4908" s="53"/>
      <c r="AV4908" s="53"/>
      <c r="AW4908" s="53"/>
      <c r="AX4908" s="53"/>
      <c r="AY4908" s="53"/>
    </row>
    <row r="4909" spans="18:51">
      <c r="R4909" s="55"/>
      <c r="S4909" s="53"/>
      <c r="T4909" s="53"/>
      <c r="U4909" s="53"/>
      <c r="V4909" s="53"/>
      <c r="W4909" s="53"/>
      <c r="X4909" s="54"/>
      <c r="Y4909" s="54"/>
      <c r="Z4909" s="54"/>
      <c r="AA4909" s="54"/>
      <c r="AB4909" s="54"/>
      <c r="AC4909" s="54"/>
      <c r="AD4909" s="54"/>
      <c r="AE4909" s="54"/>
      <c r="AF4909" s="53"/>
      <c r="AG4909" s="54"/>
      <c r="AH4909" s="54"/>
      <c r="AI4909" s="54"/>
      <c r="AJ4909" s="53"/>
      <c r="AK4909" s="53"/>
      <c r="AL4909" s="53"/>
      <c r="AM4909" s="53"/>
      <c r="AN4909" s="53"/>
      <c r="AO4909" s="53"/>
      <c r="AP4909" s="53"/>
      <c r="AQ4909" s="53"/>
      <c r="AR4909" s="53"/>
      <c r="AS4909" s="53"/>
      <c r="AT4909" s="53"/>
      <c r="AU4909" s="53"/>
      <c r="AV4909" s="53"/>
      <c r="AW4909" s="53"/>
      <c r="AX4909" s="53"/>
      <c r="AY4909" s="53"/>
    </row>
    <row r="4910" spans="18:51">
      <c r="R4910" s="55"/>
      <c r="S4910" s="53"/>
      <c r="T4910" s="53"/>
      <c r="U4910" s="53"/>
      <c r="V4910" s="53"/>
      <c r="W4910" s="53"/>
      <c r="X4910" s="54"/>
      <c r="Y4910" s="54"/>
      <c r="Z4910" s="54"/>
      <c r="AA4910" s="54"/>
      <c r="AB4910" s="54"/>
      <c r="AC4910" s="54"/>
      <c r="AD4910" s="54"/>
      <c r="AE4910" s="54"/>
      <c r="AF4910" s="53"/>
      <c r="AG4910" s="54"/>
      <c r="AH4910" s="54"/>
      <c r="AI4910" s="54"/>
      <c r="AJ4910" s="53"/>
      <c r="AK4910" s="53"/>
      <c r="AL4910" s="53"/>
      <c r="AM4910" s="53"/>
      <c r="AN4910" s="53"/>
      <c r="AO4910" s="53"/>
      <c r="AP4910" s="53"/>
      <c r="AQ4910" s="53"/>
      <c r="AR4910" s="53"/>
      <c r="AS4910" s="53"/>
      <c r="AT4910" s="53"/>
      <c r="AU4910" s="53"/>
      <c r="AV4910" s="53"/>
      <c r="AW4910" s="53"/>
      <c r="AX4910" s="53"/>
      <c r="AY4910" s="53"/>
    </row>
    <row r="4911" spans="18:51">
      <c r="R4911" s="55"/>
      <c r="S4911" s="53"/>
      <c r="T4911" s="53"/>
      <c r="U4911" s="53"/>
      <c r="V4911" s="53"/>
      <c r="W4911" s="53"/>
      <c r="X4911" s="54"/>
      <c r="Y4911" s="54"/>
      <c r="Z4911" s="54"/>
      <c r="AA4911" s="54"/>
      <c r="AB4911" s="54"/>
      <c r="AC4911" s="54"/>
      <c r="AD4911" s="54"/>
      <c r="AE4911" s="54"/>
      <c r="AF4911" s="53"/>
      <c r="AG4911" s="54"/>
      <c r="AH4911" s="54"/>
      <c r="AI4911" s="54"/>
      <c r="AJ4911" s="53"/>
      <c r="AK4911" s="53"/>
      <c r="AL4911" s="53"/>
      <c r="AM4911" s="53"/>
      <c r="AN4911" s="53"/>
      <c r="AO4911" s="53"/>
      <c r="AP4911" s="53"/>
      <c r="AQ4911" s="53"/>
      <c r="AR4911" s="53"/>
      <c r="AS4911" s="53"/>
      <c r="AT4911" s="53"/>
      <c r="AU4911" s="53"/>
      <c r="AV4911" s="53"/>
      <c r="AW4911" s="53"/>
      <c r="AX4911" s="53"/>
      <c r="AY4911" s="53"/>
    </row>
    <row r="4912" spans="18:51">
      <c r="R4912" s="55"/>
      <c r="S4912" s="53"/>
      <c r="T4912" s="53"/>
      <c r="U4912" s="53"/>
      <c r="V4912" s="53"/>
      <c r="W4912" s="53"/>
      <c r="X4912" s="54"/>
      <c r="Y4912" s="54"/>
      <c r="Z4912" s="54"/>
      <c r="AA4912" s="54"/>
      <c r="AB4912" s="54"/>
      <c r="AC4912" s="54"/>
      <c r="AD4912" s="54"/>
      <c r="AE4912" s="54"/>
      <c r="AF4912" s="53"/>
      <c r="AG4912" s="54"/>
      <c r="AH4912" s="54"/>
      <c r="AI4912" s="54"/>
      <c r="AJ4912" s="53"/>
      <c r="AK4912" s="53"/>
      <c r="AL4912" s="53"/>
      <c r="AM4912" s="53"/>
      <c r="AN4912" s="53"/>
      <c r="AO4912" s="53"/>
      <c r="AP4912" s="53"/>
      <c r="AQ4912" s="53"/>
      <c r="AR4912" s="53"/>
      <c r="AS4912" s="53"/>
      <c r="AT4912" s="53"/>
      <c r="AU4912" s="53"/>
      <c r="AV4912" s="53"/>
      <c r="AW4912" s="53"/>
      <c r="AX4912" s="53"/>
      <c r="AY4912" s="53"/>
    </row>
    <row r="4913" spans="18:51">
      <c r="R4913" s="55"/>
      <c r="S4913" s="53"/>
      <c r="T4913" s="53"/>
      <c r="U4913" s="53"/>
      <c r="V4913" s="53"/>
      <c r="W4913" s="53"/>
      <c r="X4913" s="54"/>
      <c r="Y4913" s="54"/>
      <c r="Z4913" s="54"/>
      <c r="AA4913" s="54"/>
      <c r="AB4913" s="54"/>
      <c r="AC4913" s="54"/>
      <c r="AD4913" s="54"/>
      <c r="AE4913" s="54"/>
      <c r="AF4913" s="53"/>
      <c r="AG4913" s="54"/>
      <c r="AH4913" s="54"/>
      <c r="AI4913" s="54"/>
      <c r="AJ4913" s="53"/>
      <c r="AK4913" s="53"/>
      <c r="AL4913" s="53"/>
      <c r="AM4913" s="53"/>
      <c r="AN4913" s="53"/>
      <c r="AO4913" s="53"/>
      <c r="AP4913" s="53"/>
      <c r="AQ4913" s="53"/>
      <c r="AR4913" s="53"/>
      <c r="AS4913" s="53"/>
      <c r="AT4913" s="53"/>
      <c r="AU4913" s="53"/>
      <c r="AV4913" s="53"/>
      <c r="AW4913" s="53"/>
      <c r="AX4913" s="53"/>
      <c r="AY4913" s="53"/>
    </row>
    <row r="4914" spans="18:51">
      <c r="R4914" s="55"/>
      <c r="S4914" s="53"/>
      <c r="T4914" s="53"/>
      <c r="U4914" s="53"/>
      <c r="V4914" s="53"/>
      <c r="W4914" s="53"/>
      <c r="X4914" s="54"/>
      <c r="Y4914" s="54"/>
      <c r="Z4914" s="54"/>
      <c r="AA4914" s="54"/>
      <c r="AB4914" s="54"/>
      <c r="AC4914" s="54"/>
      <c r="AD4914" s="54"/>
      <c r="AE4914" s="54"/>
      <c r="AF4914" s="53"/>
      <c r="AG4914" s="54"/>
      <c r="AH4914" s="54"/>
      <c r="AI4914" s="54"/>
      <c r="AJ4914" s="53"/>
      <c r="AK4914" s="53"/>
      <c r="AL4914" s="53"/>
      <c r="AM4914" s="53"/>
      <c r="AN4914" s="53"/>
      <c r="AO4914" s="53"/>
      <c r="AP4914" s="53"/>
      <c r="AQ4914" s="53"/>
      <c r="AR4914" s="53"/>
      <c r="AS4914" s="53"/>
      <c r="AT4914" s="53"/>
      <c r="AU4914" s="53"/>
      <c r="AV4914" s="53"/>
      <c r="AW4914" s="53"/>
      <c r="AX4914" s="53"/>
      <c r="AY4914" s="53"/>
    </row>
    <row r="4915" spans="18:51">
      <c r="R4915" s="55"/>
      <c r="S4915" s="53"/>
      <c r="T4915" s="53"/>
      <c r="U4915" s="53"/>
      <c r="V4915" s="53"/>
      <c r="W4915" s="53"/>
      <c r="X4915" s="54"/>
      <c r="Y4915" s="54"/>
      <c r="Z4915" s="54"/>
      <c r="AA4915" s="54"/>
      <c r="AB4915" s="54"/>
      <c r="AC4915" s="54"/>
      <c r="AD4915" s="54"/>
      <c r="AE4915" s="54"/>
      <c r="AF4915" s="53"/>
      <c r="AG4915" s="54"/>
      <c r="AH4915" s="54"/>
      <c r="AI4915" s="54"/>
      <c r="AJ4915" s="53"/>
      <c r="AK4915" s="53"/>
      <c r="AL4915" s="53"/>
      <c r="AM4915" s="53"/>
      <c r="AN4915" s="53"/>
      <c r="AO4915" s="53"/>
      <c r="AP4915" s="53"/>
      <c r="AQ4915" s="53"/>
      <c r="AR4915" s="53"/>
      <c r="AS4915" s="53"/>
      <c r="AT4915" s="53"/>
      <c r="AU4915" s="53"/>
      <c r="AV4915" s="53"/>
      <c r="AW4915" s="53"/>
      <c r="AX4915" s="53"/>
      <c r="AY4915" s="53"/>
    </row>
    <row r="4916" spans="18:51">
      <c r="R4916" s="55"/>
      <c r="S4916" s="53"/>
      <c r="T4916" s="53"/>
      <c r="U4916" s="53"/>
      <c r="V4916" s="53"/>
      <c r="W4916" s="53"/>
      <c r="X4916" s="54"/>
      <c r="Y4916" s="54"/>
      <c r="Z4916" s="54"/>
      <c r="AA4916" s="54"/>
      <c r="AB4916" s="54"/>
      <c r="AC4916" s="54"/>
      <c r="AD4916" s="54"/>
      <c r="AE4916" s="54"/>
      <c r="AF4916" s="53"/>
      <c r="AG4916" s="54"/>
      <c r="AH4916" s="54"/>
      <c r="AI4916" s="54"/>
      <c r="AJ4916" s="53"/>
      <c r="AK4916" s="53"/>
      <c r="AL4916" s="53"/>
      <c r="AM4916" s="53"/>
      <c r="AN4916" s="53"/>
      <c r="AO4916" s="53"/>
      <c r="AP4916" s="53"/>
      <c r="AQ4916" s="53"/>
      <c r="AR4916" s="53"/>
      <c r="AS4916" s="53"/>
      <c r="AT4916" s="53"/>
      <c r="AU4916" s="53"/>
      <c r="AV4916" s="53"/>
      <c r="AW4916" s="53"/>
      <c r="AX4916" s="53"/>
      <c r="AY4916" s="53"/>
    </row>
    <row r="4917" spans="18:51">
      <c r="R4917" s="55"/>
      <c r="S4917" s="53"/>
      <c r="T4917" s="53"/>
      <c r="U4917" s="53"/>
      <c r="V4917" s="53"/>
      <c r="W4917" s="53"/>
      <c r="X4917" s="54"/>
      <c r="Y4917" s="54"/>
      <c r="Z4917" s="54"/>
      <c r="AA4917" s="54"/>
      <c r="AB4917" s="54"/>
      <c r="AC4917" s="54"/>
      <c r="AD4917" s="54"/>
      <c r="AE4917" s="54"/>
      <c r="AF4917" s="53"/>
      <c r="AG4917" s="54"/>
      <c r="AH4917" s="54"/>
      <c r="AI4917" s="54"/>
      <c r="AJ4917" s="53"/>
      <c r="AK4917" s="53"/>
      <c r="AL4917" s="53"/>
      <c r="AM4917" s="53"/>
      <c r="AN4917" s="53"/>
      <c r="AO4917" s="53"/>
      <c r="AP4917" s="53"/>
      <c r="AQ4917" s="53"/>
      <c r="AR4917" s="53"/>
      <c r="AS4917" s="53"/>
      <c r="AT4917" s="53"/>
      <c r="AU4917" s="53"/>
      <c r="AV4917" s="53"/>
      <c r="AW4917" s="53"/>
      <c r="AX4917" s="53"/>
      <c r="AY4917" s="53"/>
    </row>
    <row r="4918" spans="18:51">
      <c r="R4918" s="55"/>
      <c r="S4918" s="53"/>
      <c r="T4918" s="53"/>
      <c r="U4918" s="53"/>
      <c r="V4918" s="53"/>
      <c r="W4918" s="53"/>
      <c r="X4918" s="54"/>
      <c r="Y4918" s="54"/>
      <c r="Z4918" s="54"/>
      <c r="AA4918" s="54"/>
      <c r="AB4918" s="54"/>
      <c r="AC4918" s="54"/>
      <c r="AD4918" s="54"/>
      <c r="AE4918" s="54"/>
      <c r="AF4918" s="53"/>
      <c r="AG4918" s="54"/>
      <c r="AH4918" s="54"/>
      <c r="AI4918" s="54"/>
      <c r="AJ4918" s="53"/>
      <c r="AK4918" s="53"/>
      <c r="AL4918" s="53"/>
      <c r="AM4918" s="53"/>
      <c r="AN4918" s="53"/>
      <c r="AO4918" s="53"/>
      <c r="AP4918" s="53"/>
      <c r="AQ4918" s="53"/>
      <c r="AR4918" s="53"/>
      <c r="AS4918" s="53"/>
      <c r="AT4918" s="53"/>
      <c r="AU4918" s="53"/>
      <c r="AV4918" s="53"/>
      <c r="AW4918" s="53"/>
      <c r="AX4918" s="53"/>
      <c r="AY4918" s="53"/>
    </row>
    <row r="4919" spans="18:51">
      <c r="R4919" s="55"/>
      <c r="S4919" s="53"/>
      <c r="T4919" s="53"/>
      <c r="U4919" s="53"/>
      <c r="V4919" s="53"/>
      <c r="W4919" s="53"/>
      <c r="X4919" s="54"/>
      <c r="Y4919" s="54"/>
      <c r="Z4919" s="54"/>
      <c r="AA4919" s="54"/>
      <c r="AB4919" s="54"/>
      <c r="AC4919" s="54"/>
      <c r="AD4919" s="54"/>
      <c r="AE4919" s="54"/>
      <c r="AF4919" s="53"/>
      <c r="AG4919" s="54"/>
      <c r="AH4919" s="54"/>
      <c r="AI4919" s="54"/>
      <c r="AJ4919" s="53"/>
      <c r="AK4919" s="53"/>
      <c r="AL4919" s="53"/>
      <c r="AM4919" s="53"/>
      <c r="AN4919" s="53"/>
      <c r="AO4919" s="53"/>
      <c r="AP4919" s="53"/>
      <c r="AQ4919" s="53"/>
      <c r="AR4919" s="53"/>
      <c r="AS4919" s="53"/>
      <c r="AT4919" s="53"/>
      <c r="AU4919" s="53"/>
      <c r="AV4919" s="53"/>
      <c r="AW4919" s="53"/>
      <c r="AX4919" s="53"/>
      <c r="AY4919" s="53"/>
    </row>
    <row r="4920" spans="18:51">
      <c r="R4920" s="55"/>
      <c r="S4920" s="53"/>
      <c r="T4920" s="53"/>
      <c r="U4920" s="53"/>
      <c r="V4920" s="53"/>
      <c r="W4920" s="53"/>
      <c r="X4920" s="54"/>
      <c r="Y4920" s="54"/>
      <c r="Z4920" s="54"/>
      <c r="AA4920" s="54"/>
      <c r="AB4920" s="54"/>
      <c r="AC4920" s="54"/>
      <c r="AD4920" s="54"/>
      <c r="AE4920" s="54"/>
      <c r="AF4920" s="53"/>
      <c r="AG4920" s="54"/>
      <c r="AH4920" s="54"/>
      <c r="AI4920" s="54"/>
      <c r="AJ4920" s="53"/>
      <c r="AK4920" s="53"/>
      <c r="AL4920" s="53"/>
      <c r="AM4920" s="53"/>
      <c r="AN4920" s="53"/>
      <c r="AO4920" s="53"/>
      <c r="AP4920" s="53"/>
      <c r="AQ4920" s="53"/>
      <c r="AR4920" s="53"/>
      <c r="AS4920" s="53"/>
      <c r="AT4920" s="53"/>
      <c r="AU4920" s="53"/>
      <c r="AV4920" s="53"/>
      <c r="AW4920" s="53"/>
      <c r="AX4920" s="53"/>
      <c r="AY4920" s="53"/>
    </row>
    <row r="4921" spans="18:51">
      <c r="R4921" s="55"/>
      <c r="S4921" s="53"/>
      <c r="T4921" s="53"/>
      <c r="U4921" s="53"/>
      <c r="V4921" s="53"/>
      <c r="W4921" s="53"/>
      <c r="X4921" s="54"/>
      <c r="Y4921" s="54"/>
      <c r="Z4921" s="54"/>
      <c r="AA4921" s="54"/>
      <c r="AB4921" s="54"/>
      <c r="AC4921" s="54"/>
      <c r="AD4921" s="54"/>
      <c r="AE4921" s="54"/>
      <c r="AF4921" s="53"/>
      <c r="AG4921" s="54"/>
      <c r="AH4921" s="54"/>
      <c r="AI4921" s="54"/>
      <c r="AJ4921" s="53"/>
      <c r="AK4921" s="53"/>
      <c r="AL4921" s="53"/>
      <c r="AM4921" s="53"/>
      <c r="AN4921" s="53"/>
      <c r="AO4921" s="53"/>
      <c r="AP4921" s="53"/>
      <c r="AQ4921" s="53"/>
      <c r="AR4921" s="53"/>
      <c r="AS4921" s="53"/>
      <c r="AT4921" s="53"/>
      <c r="AU4921" s="53"/>
      <c r="AV4921" s="53"/>
      <c r="AW4921" s="53"/>
      <c r="AX4921" s="53"/>
      <c r="AY4921" s="53"/>
    </row>
    <row r="4922" spans="18:51">
      <c r="R4922" s="55"/>
      <c r="S4922" s="53"/>
      <c r="T4922" s="53"/>
      <c r="U4922" s="53"/>
      <c r="V4922" s="53"/>
      <c r="W4922" s="53"/>
      <c r="X4922" s="54"/>
      <c r="Y4922" s="54"/>
      <c r="Z4922" s="54"/>
      <c r="AA4922" s="54"/>
      <c r="AB4922" s="54"/>
      <c r="AC4922" s="54"/>
      <c r="AD4922" s="54"/>
      <c r="AE4922" s="54"/>
      <c r="AF4922" s="53"/>
      <c r="AG4922" s="54"/>
      <c r="AH4922" s="54"/>
      <c r="AI4922" s="54"/>
      <c r="AJ4922" s="53"/>
      <c r="AK4922" s="53"/>
      <c r="AL4922" s="53"/>
      <c r="AM4922" s="53"/>
      <c r="AN4922" s="53"/>
      <c r="AO4922" s="53"/>
      <c r="AP4922" s="53"/>
      <c r="AQ4922" s="53"/>
      <c r="AR4922" s="53"/>
      <c r="AS4922" s="53"/>
      <c r="AT4922" s="53"/>
      <c r="AU4922" s="53"/>
      <c r="AV4922" s="53"/>
      <c r="AW4922" s="53"/>
      <c r="AX4922" s="53"/>
      <c r="AY4922" s="53"/>
    </row>
    <row r="4923" spans="18:51">
      <c r="R4923" s="55"/>
      <c r="S4923" s="53"/>
      <c r="T4923" s="53"/>
      <c r="U4923" s="53"/>
      <c r="V4923" s="53"/>
      <c r="W4923" s="53"/>
      <c r="X4923" s="54"/>
      <c r="Y4923" s="54"/>
      <c r="Z4923" s="54"/>
      <c r="AA4923" s="54"/>
      <c r="AB4923" s="54"/>
      <c r="AC4923" s="54"/>
      <c r="AD4923" s="54"/>
      <c r="AE4923" s="54"/>
      <c r="AF4923" s="53"/>
      <c r="AG4923" s="54"/>
      <c r="AH4923" s="54"/>
      <c r="AI4923" s="54"/>
      <c r="AJ4923" s="53"/>
      <c r="AK4923" s="53"/>
      <c r="AL4923" s="53"/>
      <c r="AM4923" s="53"/>
      <c r="AN4923" s="53"/>
      <c r="AO4923" s="53"/>
      <c r="AP4923" s="53"/>
      <c r="AQ4923" s="53"/>
      <c r="AR4923" s="53"/>
      <c r="AS4923" s="53"/>
      <c r="AT4923" s="53"/>
      <c r="AU4923" s="53"/>
      <c r="AV4923" s="53"/>
      <c r="AW4923" s="53"/>
      <c r="AX4923" s="53"/>
      <c r="AY4923" s="53"/>
    </row>
    <row r="4924" spans="18:51">
      <c r="R4924" s="55"/>
      <c r="S4924" s="53"/>
      <c r="T4924" s="53"/>
      <c r="U4924" s="53"/>
      <c r="V4924" s="53"/>
      <c r="W4924" s="53"/>
      <c r="X4924" s="54"/>
      <c r="Y4924" s="54"/>
      <c r="Z4924" s="54"/>
      <c r="AA4924" s="54"/>
      <c r="AB4924" s="54"/>
      <c r="AC4924" s="54"/>
      <c r="AD4924" s="54"/>
      <c r="AE4924" s="54"/>
      <c r="AF4924" s="53"/>
      <c r="AG4924" s="54"/>
      <c r="AH4924" s="54"/>
      <c r="AI4924" s="54"/>
      <c r="AJ4924" s="53"/>
      <c r="AK4924" s="53"/>
      <c r="AL4924" s="53"/>
      <c r="AM4924" s="53"/>
      <c r="AN4924" s="53"/>
      <c r="AO4924" s="53"/>
      <c r="AP4924" s="53"/>
      <c r="AQ4924" s="53"/>
      <c r="AR4924" s="53"/>
      <c r="AS4924" s="53"/>
      <c r="AT4924" s="53"/>
      <c r="AU4924" s="53"/>
      <c r="AV4924" s="53"/>
      <c r="AW4924" s="53"/>
      <c r="AX4924" s="53"/>
      <c r="AY4924" s="53"/>
    </row>
    <row r="4925" spans="18:51">
      <c r="R4925" s="55"/>
      <c r="S4925" s="53"/>
      <c r="T4925" s="53"/>
      <c r="U4925" s="53"/>
      <c r="V4925" s="53"/>
      <c r="W4925" s="53"/>
      <c r="X4925" s="54"/>
      <c r="Y4925" s="54"/>
      <c r="Z4925" s="54"/>
      <c r="AA4925" s="54"/>
      <c r="AB4925" s="54"/>
      <c r="AC4925" s="54"/>
      <c r="AD4925" s="54"/>
      <c r="AE4925" s="54"/>
      <c r="AF4925" s="53"/>
      <c r="AG4925" s="54"/>
      <c r="AH4925" s="54"/>
      <c r="AI4925" s="54"/>
      <c r="AJ4925" s="53"/>
      <c r="AK4925" s="53"/>
      <c r="AL4925" s="53"/>
      <c r="AM4925" s="53"/>
      <c r="AN4925" s="53"/>
      <c r="AO4925" s="53"/>
      <c r="AP4925" s="53"/>
      <c r="AQ4925" s="53"/>
      <c r="AR4925" s="53"/>
      <c r="AS4925" s="53"/>
      <c r="AT4925" s="53"/>
      <c r="AU4925" s="53"/>
      <c r="AV4925" s="53"/>
      <c r="AW4925" s="53"/>
      <c r="AX4925" s="53"/>
      <c r="AY4925" s="53"/>
    </row>
    <row r="4926" spans="18:51">
      <c r="R4926" s="55"/>
      <c r="S4926" s="53"/>
      <c r="T4926" s="53"/>
      <c r="U4926" s="53"/>
      <c r="V4926" s="53"/>
      <c r="W4926" s="53"/>
      <c r="X4926" s="54"/>
      <c r="Y4926" s="54"/>
      <c r="Z4926" s="54"/>
      <c r="AA4926" s="54"/>
      <c r="AB4926" s="54"/>
      <c r="AC4926" s="54"/>
      <c r="AD4926" s="54"/>
      <c r="AE4926" s="54"/>
      <c r="AF4926" s="53"/>
      <c r="AG4926" s="54"/>
      <c r="AH4926" s="54"/>
      <c r="AI4926" s="54"/>
      <c r="AJ4926" s="53"/>
      <c r="AK4926" s="53"/>
      <c r="AL4926" s="53"/>
      <c r="AM4926" s="53"/>
      <c r="AN4926" s="53"/>
      <c r="AO4926" s="53"/>
      <c r="AP4926" s="53"/>
      <c r="AQ4926" s="53"/>
      <c r="AR4926" s="53"/>
      <c r="AS4926" s="53"/>
      <c r="AT4926" s="53"/>
      <c r="AU4926" s="53"/>
      <c r="AV4926" s="53"/>
      <c r="AW4926" s="53"/>
      <c r="AX4926" s="53"/>
      <c r="AY4926" s="53"/>
    </row>
    <row r="4927" spans="18:51">
      <c r="R4927" s="55"/>
      <c r="S4927" s="53"/>
      <c r="T4927" s="53"/>
      <c r="U4927" s="53"/>
      <c r="V4927" s="53"/>
      <c r="W4927" s="53"/>
      <c r="X4927" s="54"/>
      <c r="Y4927" s="54"/>
      <c r="Z4927" s="54"/>
      <c r="AA4927" s="54"/>
      <c r="AB4927" s="54"/>
      <c r="AC4927" s="54"/>
      <c r="AD4927" s="54"/>
      <c r="AE4927" s="54"/>
      <c r="AF4927" s="53"/>
      <c r="AG4927" s="54"/>
      <c r="AH4927" s="54"/>
      <c r="AI4927" s="54"/>
      <c r="AJ4927" s="53"/>
      <c r="AK4927" s="53"/>
      <c r="AL4927" s="53"/>
      <c r="AM4927" s="53"/>
      <c r="AN4927" s="53"/>
      <c r="AO4927" s="53"/>
      <c r="AP4927" s="53"/>
      <c r="AQ4927" s="53"/>
      <c r="AR4927" s="53"/>
      <c r="AS4927" s="53"/>
      <c r="AT4927" s="53"/>
      <c r="AU4927" s="53"/>
      <c r="AV4927" s="53"/>
      <c r="AW4927" s="53"/>
      <c r="AX4927" s="53"/>
      <c r="AY4927" s="53"/>
    </row>
    <row r="4928" spans="18:51">
      <c r="R4928" s="55"/>
      <c r="S4928" s="53"/>
      <c r="T4928" s="53"/>
      <c r="U4928" s="53"/>
      <c r="V4928" s="53"/>
      <c r="W4928" s="53"/>
      <c r="X4928" s="54"/>
      <c r="Y4928" s="54"/>
      <c r="Z4928" s="54"/>
      <c r="AA4928" s="54"/>
      <c r="AB4928" s="54"/>
      <c r="AC4928" s="54"/>
      <c r="AD4928" s="54"/>
      <c r="AE4928" s="54"/>
      <c r="AF4928" s="53"/>
      <c r="AG4928" s="54"/>
      <c r="AH4928" s="54"/>
      <c r="AI4928" s="54"/>
      <c r="AJ4928" s="53"/>
      <c r="AK4928" s="53"/>
      <c r="AL4928" s="53"/>
      <c r="AM4928" s="53"/>
      <c r="AN4928" s="53"/>
      <c r="AO4928" s="53"/>
      <c r="AP4928" s="53"/>
      <c r="AQ4928" s="53"/>
      <c r="AR4928" s="53"/>
      <c r="AS4928" s="53"/>
      <c r="AT4928" s="53"/>
      <c r="AU4928" s="53"/>
      <c r="AV4928" s="53"/>
      <c r="AW4928" s="53"/>
      <c r="AX4928" s="53"/>
      <c r="AY4928" s="53"/>
    </row>
    <row r="4929" spans="18:51">
      <c r="R4929" s="55"/>
      <c r="S4929" s="53"/>
      <c r="T4929" s="53"/>
      <c r="U4929" s="53"/>
      <c r="V4929" s="53"/>
      <c r="W4929" s="53"/>
      <c r="X4929" s="54"/>
      <c r="Y4929" s="54"/>
      <c r="Z4929" s="54"/>
      <c r="AA4929" s="54"/>
      <c r="AB4929" s="54"/>
      <c r="AC4929" s="54"/>
      <c r="AD4929" s="54"/>
      <c r="AE4929" s="54"/>
      <c r="AF4929" s="53"/>
      <c r="AG4929" s="54"/>
      <c r="AH4929" s="54"/>
      <c r="AI4929" s="54"/>
      <c r="AJ4929" s="53"/>
      <c r="AK4929" s="53"/>
      <c r="AL4929" s="53"/>
      <c r="AM4929" s="53"/>
      <c r="AN4929" s="53"/>
      <c r="AO4929" s="53"/>
      <c r="AP4929" s="53"/>
      <c r="AQ4929" s="53"/>
      <c r="AR4929" s="53"/>
      <c r="AS4929" s="53"/>
      <c r="AT4929" s="53"/>
      <c r="AU4929" s="53"/>
      <c r="AV4929" s="53"/>
      <c r="AW4929" s="53"/>
      <c r="AX4929" s="53"/>
      <c r="AY4929" s="53"/>
    </row>
    <row r="4930" spans="18:51">
      <c r="R4930" s="55"/>
      <c r="S4930" s="53"/>
      <c r="T4930" s="53"/>
      <c r="U4930" s="53"/>
      <c r="V4930" s="53"/>
      <c r="W4930" s="53"/>
      <c r="X4930" s="54"/>
      <c r="Y4930" s="54"/>
      <c r="Z4930" s="54"/>
      <c r="AA4930" s="54"/>
      <c r="AB4930" s="54"/>
      <c r="AC4930" s="54"/>
      <c r="AD4930" s="54"/>
      <c r="AE4930" s="54"/>
      <c r="AF4930" s="53"/>
      <c r="AG4930" s="54"/>
      <c r="AH4930" s="54"/>
      <c r="AI4930" s="54"/>
      <c r="AJ4930" s="53"/>
      <c r="AK4930" s="53"/>
      <c r="AL4930" s="53"/>
      <c r="AM4930" s="53"/>
      <c r="AN4930" s="53"/>
      <c r="AO4930" s="53"/>
      <c r="AP4930" s="53"/>
      <c r="AQ4930" s="53"/>
      <c r="AR4930" s="53"/>
      <c r="AS4930" s="53"/>
      <c r="AT4930" s="53"/>
      <c r="AU4930" s="53"/>
      <c r="AV4930" s="53"/>
      <c r="AW4930" s="53"/>
      <c r="AX4930" s="53"/>
      <c r="AY4930" s="53"/>
    </row>
    <row r="4931" spans="18:51">
      <c r="R4931" s="55"/>
      <c r="S4931" s="53"/>
      <c r="T4931" s="53"/>
      <c r="U4931" s="53"/>
      <c r="V4931" s="53"/>
      <c r="W4931" s="53"/>
      <c r="X4931" s="54"/>
      <c r="Y4931" s="54"/>
      <c r="Z4931" s="54"/>
      <c r="AA4931" s="54"/>
      <c r="AB4931" s="54"/>
      <c r="AC4931" s="54"/>
      <c r="AD4931" s="54"/>
      <c r="AE4931" s="54"/>
      <c r="AF4931" s="53"/>
      <c r="AG4931" s="54"/>
      <c r="AH4931" s="54"/>
      <c r="AI4931" s="54"/>
      <c r="AJ4931" s="53"/>
      <c r="AK4931" s="53"/>
      <c r="AL4931" s="53"/>
      <c r="AM4931" s="53"/>
      <c r="AN4931" s="53"/>
      <c r="AO4931" s="53"/>
      <c r="AP4931" s="53"/>
      <c r="AQ4931" s="53"/>
      <c r="AR4931" s="53"/>
      <c r="AS4931" s="53"/>
      <c r="AT4931" s="53"/>
      <c r="AU4931" s="53"/>
      <c r="AV4931" s="53"/>
      <c r="AW4931" s="53"/>
      <c r="AX4931" s="53"/>
      <c r="AY4931" s="53"/>
    </row>
    <row r="4932" spans="18:51">
      <c r="R4932" s="55"/>
      <c r="S4932" s="53"/>
      <c r="T4932" s="53"/>
      <c r="U4932" s="53"/>
      <c r="V4932" s="53"/>
      <c r="W4932" s="53"/>
      <c r="X4932" s="54"/>
      <c r="Y4932" s="54"/>
      <c r="Z4932" s="54"/>
      <c r="AA4932" s="54"/>
      <c r="AB4932" s="54"/>
      <c r="AC4932" s="54"/>
      <c r="AD4932" s="54"/>
      <c r="AE4932" s="54"/>
      <c r="AF4932" s="53"/>
      <c r="AG4932" s="54"/>
      <c r="AH4932" s="54"/>
      <c r="AI4932" s="54"/>
      <c r="AJ4932" s="53"/>
      <c r="AK4932" s="53"/>
      <c r="AL4932" s="53"/>
      <c r="AM4932" s="53"/>
      <c r="AN4932" s="53"/>
      <c r="AO4932" s="53"/>
      <c r="AP4932" s="53"/>
      <c r="AQ4932" s="53"/>
      <c r="AR4932" s="53"/>
      <c r="AS4932" s="53"/>
      <c r="AT4932" s="53"/>
      <c r="AU4932" s="53"/>
      <c r="AV4932" s="53"/>
      <c r="AW4932" s="53"/>
      <c r="AX4932" s="53"/>
      <c r="AY4932" s="53"/>
    </row>
    <row r="4933" spans="18:51">
      <c r="R4933" s="55"/>
      <c r="S4933" s="53"/>
      <c r="T4933" s="53"/>
      <c r="U4933" s="53"/>
      <c r="V4933" s="53"/>
      <c r="W4933" s="53"/>
      <c r="X4933" s="54"/>
      <c r="Y4933" s="54"/>
      <c r="Z4933" s="54"/>
      <c r="AA4933" s="54"/>
      <c r="AB4933" s="54"/>
      <c r="AC4933" s="54"/>
      <c r="AD4933" s="54"/>
      <c r="AE4933" s="54"/>
      <c r="AF4933" s="53"/>
      <c r="AG4933" s="54"/>
      <c r="AH4933" s="54"/>
      <c r="AI4933" s="54"/>
      <c r="AJ4933" s="53"/>
      <c r="AK4933" s="53"/>
      <c r="AL4933" s="53"/>
      <c r="AM4933" s="53"/>
      <c r="AN4933" s="53"/>
      <c r="AO4933" s="53"/>
      <c r="AP4933" s="53"/>
      <c r="AQ4933" s="53"/>
      <c r="AR4933" s="53"/>
      <c r="AS4933" s="53"/>
      <c r="AT4933" s="53"/>
      <c r="AU4933" s="53"/>
      <c r="AV4933" s="53"/>
      <c r="AW4933" s="53"/>
      <c r="AX4933" s="53"/>
      <c r="AY4933" s="53"/>
    </row>
    <row r="4934" spans="18:51">
      <c r="R4934" s="55"/>
      <c r="S4934" s="53"/>
      <c r="T4934" s="53"/>
      <c r="U4934" s="53"/>
      <c r="V4934" s="53"/>
      <c r="W4934" s="53"/>
      <c r="X4934" s="54"/>
      <c r="Y4934" s="54"/>
      <c r="Z4934" s="54"/>
      <c r="AA4934" s="54"/>
      <c r="AB4934" s="54"/>
      <c r="AC4934" s="54"/>
      <c r="AD4934" s="54"/>
      <c r="AE4934" s="54"/>
      <c r="AF4934" s="53"/>
      <c r="AG4934" s="54"/>
      <c r="AH4934" s="54"/>
      <c r="AI4934" s="54"/>
      <c r="AJ4934" s="53"/>
      <c r="AK4934" s="53"/>
      <c r="AL4934" s="53"/>
      <c r="AM4934" s="53"/>
      <c r="AN4934" s="53"/>
      <c r="AO4934" s="53"/>
      <c r="AP4934" s="53"/>
      <c r="AQ4934" s="53"/>
      <c r="AR4934" s="53"/>
      <c r="AS4934" s="53"/>
      <c r="AT4934" s="53"/>
      <c r="AU4934" s="53"/>
      <c r="AV4934" s="53"/>
      <c r="AW4934" s="53"/>
      <c r="AX4934" s="53"/>
      <c r="AY4934" s="53"/>
    </row>
    <row r="4935" spans="18:51">
      <c r="R4935" s="55"/>
      <c r="S4935" s="53"/>
      <c r="T4935" s="53"/>
      <c r="U4935" s="53"/>
      <c r="V4935" s="53"/>
      <c r="W4935" s="53"/>
      <c r="X4935" s="54"/>
      <c r="Y4935" s="54"/>
      <c r="Z4935" s="54"/>
      <c r="AA4935" s="54"/>
      <c r="AB4935" s="54"/>
      <c r="AC4935" s="54"/>
      <c r="AD4935" s="54"/>
      <c r="AE4935" s="54"/>
      <c r="AF4935" s="53"/>
      <c r="AG4935" s="54"/>
      <c r="AH4935" s="54"/>
      <c r="AI4935" s="54"/>
      <c r="AJ4935" s="53"/>
      <c r="AK4935" s="53"/>
      <c r="AL4935" s="53"/>
      <c r="AM4935" s="53"/>
      <c r="AN4935" s="53"/>
      <c r="AO4935" s="53"/>
      <c r="AP4935" s="53"/>
      <c r="AQ4935" s="53"/>
      <c r="AR4935" s="53"/>
      <c r="AS4935" s="53"/>
      <c r="AT4935" s="53"/>
      <c r="AU4935" s="53"/>
      <c r="AV4935" s="53"/>
      <c r="AW4935" s="53"/>
      <c r="AX4935" s="53"/>
      <c r="AY4935" s="53"/>
    </row>
    <row r="4936" spans="18:51">
      <c r="R4936" s="55"/>
      <c r="S4936" s="53"/>
      <c r="T4936" s="53"/>
      <c r="U4936" s="53"/>
      <c r="V4936" s="53"/>
      <c r="W4936" s="53"/>
      <c r="X4936" s="54"/>
      <c r="Y4936" s="54"/>
      <c r="Z4936" s="54"/>
      <c r="AA4936" s="54"/>
      <c r="AB4936" s="54"/>
      <c r="AC4936" s="54"/>
      <c r="AD4936" s="54"/>
      <c r="AE4936" s="54"/>
      <c r="AF4936" s="53"/>
      <c r="AG4936" s="54"/>
      <c r="AH4936" s="54"/>
      <c r="AI4936" s="54"/>
      <c r="AJ4936" s="53"/>
      <c r="AK4936" s="53"/>
      <c r="AL4936" s="53"/>
      <c r="AM4936" s="53"/>
      <c r="AN4936" s="53"/>
      <c r="AO4936" s="53"/>
      <c r="AP4936" s="53"/>
      <c r="AQ4936" s="53"/>
      <c r="AR4936" s="53"/>
      <c r="AS4936" s="53"/>
      <c r="AT4936" s="53"/>
      <c r="AU4936" s="53"/>
      <c r="AV4936" s="53"/>
      <c r="AW4936" s="53"/>
      <c r="AX4936" s="53"/>
      <c r="AY4936" s="53"/>
    </row>
    <row r="4937" spans="18:51">
      <c r="R4937" s="55"/>
      <c r="S4937" s="53"/>
      <c r="T4937" s="53"/>
      <c r="U4937" s="53"/>
      <c r="V4937" s="53"/>
      <c r="W4937" s="53"/>
      <c r="X4937" s="54"/>
      <c r="Y4937" s="54"/>
      <c r="Z4937" s="54"/>
      <c r="AA4937" s="54"/>
      <c r="AB4937" s="54"/>
      <c r="AC4937" s="54"/>
      <c r="AD4937" s="54"/>
      <c r="AE4937" s="54"/>
      <c r="AF4937" s="53"/>
      <c r="AG4937" s="54"/>
      <c r="AH4937" s="54"/>
      <c r="AI4937" s="54"/>
      <c r="AJ4937" s="53"/>
      <c r="AK4937" s="53"/>
      <c r="AL4937" s="53"/>
      <c r="AM4937" s="53"/>
      <c r="AN4937" s="53"/>
      <c r="AO4937" s="53"/>
      <c r="AP4937" s="53"/>
      <c r="AQ4937" s="53"/>
      <c r="AR4937" s="53"/>
      <c r="AS4937" s="53"/>
      <c r="AT4937" s="53"/>
      <c r="AU4937" s="53"/>
      <c r="AV4937" s="53"/>
      <c r="AW4937" s="53"/>
      <c r="AX4937" s="53"/>
      <c r="AY4937" s="53"/>
    </row>
    <row r="4938" spans="18:51">
      <c r="R4938" s="55"/>
      <c r="S4938" s="53"/>
      <c r="T4938" s="53"/>
      <c r="U4938" s="53"/>
      <c r="V4938" s="53"/>
      <c r="W4938" s="53"/>
      <c r="X4938" s="54"/>
      <c r="Y4938" s="54"/>
      <c r="Z4938" s="54"/>
      <c r="AA4938" s="54"/>
      <c r="AB4938" s="54"/>
      <c r="AC4938" s="54"/>
      <c r="AD4938" s="54"/>
      <c r="AE4938" s="54"/>
      <c r="AF4938" s="53"/>
      <c r="AG4938" s="54"/>
      <c r="AH4938" s="54"/>
      <c r="AI4938" s="54"/>
      <c r="AJ4938" s="53"/>
      <c r="AK4938" s="53"/>
      <c r="AL4938" s="53"/>
      <c r="AM4938" s="53"/>
      <c r="AN4938" s="53"/>
      <c r="AO4938" s="53"/>
      <c r="AP4938" s="53"/>
      <c r="AQ4938" s="53"/>
      <c r="AR4938" s="53"/>
      <c r="AS4938" s="53"/>
      <c r="AT4938" s="53"/>
      <c r="AU4938" s="53"/>
      <c r="AV4938" s="53"/>
      <c r="AW4938" s="53"/>
      <c r="AX4938" s="53"/>
      <c r="AY4938" s="53"/>
    </row>
    <row r="4939" spans="18:51">
      <c r="R4939" s="55"/>
      <c r="S4939" s="53"/>
      <c r="T4939" s="53"/>
      <c r="U4939" s="53"/>
      <c r="V4939" s="53"/>
      <c r="W4939" s="53"/>
      <c r="X4939" s="54"/>
      <c r="Y4939" s="54"/>
      <c r="Z4939" s="54"/>
      <c r="AA4939" s="54"/>
      <c r="AB4939" s="54"/>
      <c r="AC4939" s="54"/>
      <c r="AD4939" s="54"/>
      <c r="AE4939" s="54"/>
      <c r="AF4939" s="53"/>
      <c r="AG4939" s="54"/>
      <c r="AH4939" s="54"/>
      <c r="AI4939" s="54"/>
      <c r="AJ4939" s="53"/>
      <c r="AK4939" s="53"/>
      <c r="AL4939" s="53"/>
      <c r="AM4939" s="53"/>
      <c r="AN4939" s="53"/>
      <c r="AO4939" s="53"/>
      <c r="AP4939" s="53"/>
      <c r="AQ4939" s="53"/>
      <c r="AR4939" s="53"/>
      <c r="AS4939" s="53"/>
      <c r="AT4939" s="53"/>
      <c r="AU4939" s="53"/>
      <c r="AV4939" s="53"/>
      <c r="AW4939" s="53"/>
      <c r="AX4939" s="53"/>
      <c r="AY4939" s="53"/>
    </row>
    <row r="4940" spans="18:51">
      <c r="R4940" s="55"/>
      <c r="S4940" s="53"/>
      <c r="T4940" s="53"/>
      <c r="U4940" s="53"/>
      <c r="V4940" s="53"/>
      <c r="W4940" s="53"/>
      <c r="X4940" s="54"/>
      <c r="Y4940" s="54"/>
      <c r="Z4940" s="54"/>
      <c r="AA4940" s="54"/>
      <c r="AB4940" s="54"/>
      <c r="AC4940" s="54"/>
      <c r="AD4940" s="54"/>
      <c r="AE4940" s="54"/>
      <c r="AF4940" s="53"/>
      <c r="AG4940" s="54"/>
      <c r="AH4940" s="54"/>
      <c r="AI4940" s="54"/>
      <c r="AJ4940" s="53"/>
      <c r="AK4940" s="53"/>
      <c r="AL4940" s="53"/>
      <c r="AM4940" s="53"/>
      <c r="AN4940" s="53"/>
      <c r="AO4940" s="53"/>
      <c r="AP4940" s="53"/>
      <c r="AQ4940" s="53"/>
      <c r="AR4940" s="53"/>
      <c r="AS4940" s="53"/>
      <c r="AT4940" s="53"/>
      <c r="AU4940" s="53"/>
      <c r="AV4940" s="53"/>
      <c r="AW4940" s="53"/>
      <c r="AX4940" s="53"/>
      <c r="AY4940" s="53"/>
    </row>
    <row r="4941" spans="18:51">
      <c r="R4941" s="55"/>
      <c r="S4941" s="53"/>
      <c r="T4941" s="53"/>
      <c r="U4941" s="53"/>
      <c r="V4941" s="53"/>
      <c r="W4941" s="53"/>
      <c r="X4941" s="54"/>
      <c r="Y4941" s="54"/>
      <c r="Z4941" s="54"/>
      <c r="AA4941" s="54"/>
      <c r="AB4941" s="54"/>
      <c r="AC4941" s="54"/>
      <c r="AD4941" s="54"/>
      <c r="AE4941" s="54"/>
      <c r="AF4941" s="53"/>
      <c r="AG4941" s="54"/>
      <c r="AH4941" s="54"/>
      <c r="AI4941" s="54"/>
      <c r="AJ4941" s="53"/>
      <c r="AK4941" s="53"/>
      <c r="AL4941" s="53"/>
      <c r="AM4941" s="53"/>
      <c r="AN4941" s="53"/>
      <c r="AO4941" s="53"/>
      <c r="AP4941" s="53"/>
      <c r="AQ4941" s="53"/>
      <c r="AR4941" s="53"/>
      <c r="AS4941" s="53"/>
      <c r="AT4941" s="53"/>
      <c r="AU4941" s="53"/>
      <c r="AV4941" s="53"/>
      <c r="AW4941" s="53"/>
      <c r="AX4941" s="53"/>
      <c r="AY4941" s="53"/>
    </row>
    <row r="4942" spans="18:51">
      <c r="R4942" s="55"/>
      <c r="S4942" s="53"/>
      <c r="T4942" s="53"/>
      <c r="U4942" s="53"/>
      <c r="V4942" s="53"/>
      <c r="W4942" s="53"/>
      <c r="X4942" s="54"/>
      <c r="Y4942" s="54"/>
      <c r="Z4942" s="54"/>
      <c r="AA4942" s="54"/>
      <c r="AB4942" s="54"/>
      <c r="AC4942" s="54"/>
      <c r="AD4942" s="54"/>
      <c r="AE4942" s="54"/>
      <c r="AF4942" s="53"/>
      <c r="AG4942" s="54"/>
      <c r="AH4942" s="54"/>
      <c r="AI4942" s="54"/>
      <c r="AJ4942" s="53"/>
      <c r="AK4942" s="53"/>
      <c r="AL4942" s="53"/>
      <c r="AM4942" s="53"/>
      <c r="AN4942" s="53"/>
      <c r="AO4942" s="53"/>
      <c r="AP4942" s="53"/>
      <c r="AQ4942" s="53"/>
      <c r="AR4942" s="53"/>
      <c r="AS4942" s="53"/>
      <c r="AT4942" s="53"/>
      <c r="AU4942" s="53"/>
      <c r="AV4942" s="53"/>
      <c r="AW4942" s="53"/>
      <c r="AX4942" s="53"/>
      <c r="AY4942" s="53"/>
    </row>
    <row r="4943" spans="18:51">
      <c r="R4943" s="55"/>
      <c r="S4943" s="53"/>
      <c r="T4943" s="53"/>
      <c r="U4943" s="53"/>
      <c r="V4943" s="53"/>
      <c r="W4943" s="53"/>
      <c r="X4943" s="54"/>
      <c r="Y4943" s="54"/>
      <c r="Z4943" s="54"/>
      <c r="AA4943" s="54"/>
      <c r="AB4943" s="54"/>
      <c r="AC4943" s="54"/>
      <c r="AD4943" s="54"/>
      <c r="AE4943" s="54"/>
      <c r="AF4943" s="53"/>
      <c r="AG4943" s="54"/>
      <c r="AH4943" s="54"/>
      <c r="AI4943" s="54"/>
      <c r="AJ4943" s="53"/>
      <c r="AK4943" s="53"/>
      <c r="AL4943" s="53"/>
      <c r="AM4943" s="53"/>
      <c r="AN4943" s="53"/>
      <c r="AO4943" s="53"/>
      <c r="AP4943" s="53"/>
      <c r="AQ4943" s="53"/>
      <c r="AR4943" s="53"/>
      <c r="AS4943" s="53"/>
      <c r="AT4943" s="53"/>
      <c r="AU4943" s="53"/>
      <c r="AV4943" s="53"/>
      <c r="AW4943" s="53"/>
      <c r="AX4943" s="53"/>
      <c r="AY4943" s="53"/>
    </row>
    <row r="4944" spans="18:51">
      <c r="R4944" s="55"/>
      <c r="S4944" s="53"/>
      <c r="T4944" s="53"/>
      <c r="U4944" s="53"/>
      <c r="V4944" s="53"/>
      <c r="W4944" s="53"/>
      <c r="X4944" s="54"/>
      <c r="Y4944" s="54"/>
      <c r="Z4944" s="54"/>
      <c r="AA4944" s="54"/>
      <c r="AB4944" s="54"/>
      <c r="AC4944" s="54"/>
      <c r="AD4944" s="54"/>
      <c r="AE4944" s="54"/>
      <c r="AF4944" s="53"/>
      <c r="AG4944" s="54"/>
      <c r="AH4944" s="54"/>
      <c r="AI4944" s="54"/>
      <c r="AJ4944" s="53"/>
      <c r="AK4944" s="53"/>
      <c r="AL4944" s="53"/>
      <c r="AM4944" s="53"/>
      <c r="AN4944" s="53"/>
      <c r="AO4944" s="53"/>
      <c r="AP4944" s="53"/>
      <c r="AQ4944" s="53"/>
      <c r="AR4944" s="53"/>
      <c r="AS4944" s="53"/>
      <c r="AT4944" s="53"/>
      <c r="AU4944" s="53"/>
      <c r="AV4944" s="53"/>
      <c r="AW4944" s="53"/>
      <c r="AX4944" s="53"/>
      <c r="AY4944" s="53"/>
    </row>
    <row r="4945" spans="18:51">
      <c r="R4945" s="55"/>
      <c r="S4945" s="53"/>
      <c r="T4945" s="53"/>
      <c r="U4945" s="53"/>
      <c r="V4945" s="53"/>
      <c r="W4945" s="53"/>
      <c r="X4945" s="54"/>
      <c r="Y4945" s="54"/>
      <c r="Z4945" s="54"/>
      <c r="AA4945" s="54"/>
      <c r="AB4945" s="54"/>
      <c r="AC4945" s="54"/>
      <c r="AD4945" s="54"/>
      <c r="AE4945" s="54"/>
      <c r="AF4945" s="53"/>
      <c r="AG4945" s="54"/>
      <c r="AH4945" s="54"/>
      <c r="AI4945" s="54"/>
      <c r="AJ4945" s="53"/>
      <c r="AK4945" s="53"/>
      <c r="AL4945" s="53"/>
      <c r="AM4945" s="53"/>
      <c r="AN4945" s="53"/>
      <c r="AO4945" s="53"/>
      <c r="AP4945" s="53"/>
      <c r="AQ4945" s="53"/>
      <c r="AR4945" s="53"/>
      <c r="AS4945" s="53"/>
      <c r="AT4945" s="53"/>
      <c r="AU4945" s="53"/>
      <c r="AV4945" s="53"/>
      <c r="AW4945" s="53"/>
      <c r="AX4945" s="53"/>
      <c r="AY4945" s="53"/>
    </row>
    <row r="4946" spans="18:51">
      <c r="R4946" s="55"/>
      <c r="S4946" s="53"/>
      <c r="T4946" s="53"/>
      <c r="U4946" s="53"/>
      <c r="V4946" s="53"/>
      <c r="W4946" s="53"/>
      <c r="X4946" s="54"/>
      <c r="Y4946" s="54"/>
      <c r="Z4946" s="54"/>
      <c r="AA4946" s="54"/>
      <c r="AB4946" s="54"/>
      <c r="AC4946" s="54"/>
      <c r="AD4946" s="54"/>
      <c r="AE4946" s="54"/>
      <c r="AF4946" s="53"/>
      <c r="AG4946" s="54"/>
      <c r="AH4946" s="54"/>
      <c r="AI4946" s="54"/>
      <c r="AJ4946" s="53"/>
      <c r="AK4946" s="53"/>
      <c r="AL4946" s="53"/>
      <c r="AM4946" s="53"/>
      <c r="AN4946" s="53"/>
      <c r="AO4946" s="53"/>
      <c r="AP4946" s="53"/>
      <c r="AQ4946" s="53"/>
      <c r="AR4946" s="53"/>
      <c r="AS4946" s="53"/>
      <c r="AT4946" s="53"/>
      <c r="AU4946" s="53"/>
      <c r="AV4946" s="53"/>
      <c r="AW4946" s="53"/>
      <c r="AX4946" s="53"/>
      <c r="AY4946" s="53"/>
    </row>
    <row r="4947" spans="18:51">
      <c r="R4947" s="55"/>
      <c r="S4947" s="53"/>
      <c r="T4947" s="53"/>
      <c r="U4947" s="53"/>
      <c r="V4947" s="53"/>
      <c r="W4947" s="53"/>
      <c r="X4947" s="54"/>
      <c r="Y4947" s="54"/>
      <c r="Z4947" s="54"/>
      <c r="AA4947" s="54"/>
      <c r="AB4947" s="54"/>
      <c r="AC4947" s="54"/>
      <c r="AD4947" s="54"/>
      <c r="AE4947" s="54"/>
      <c r="AF4947" s="53"/>
      <c r="AG4947" s="54"/>
      <c r="AH4947" s="54"/>
      <c r="AI4947" s="54"/>
      <c r="AJ4947" s="53"/>
      <c r="AK4947" s="53"/>
      <c r="AL4947" s="53"/>
      <c r="AM4947" s="53"/>
      <c r="AN4947" s="53"/>
      <c r="AO4947" s="53"/>
      <c r="AP4947" s="53"/>
      <c r="AQ4947" s="53"/>
      <c r="AR4947" s="53"/>
      <c r="AS4947" s="53"/>
      <c r="AT4947" s="53"/>
      <c r="AU4947" s="53"/>
      <c r="AV4947" s="53"/>
      <c r="AW4947" s="53"/>
      <c r="AX4947" s="53"/>
      <c r="AY4947" s="53"/>
    </row>
    <row r="4948" spans="18:51">
      <c r="R4948" s="55"/>
      <c r="S4948" s="53"/>
      <c r="T4948" s="53"/>
      <c r="U4948" s="53"/>
      <c r="V4948" s="53"/>
      <c r="W4948" s="53"/>
      <c r="X4948" s="54"/>
      <c r="Y4948" s="54"/>
      <c r="Z4948" s="54"/>
      <c r="AA4948" s="54"/>
      <c r="AB4948" s="54"/>
      <c r="AC4948" s="54"/>
      <c r="AD4948" s="54"/>
      <c r="AE4948" s="54"/>
      <c r="AF4948" s="53"/>
      <c r="AG4948" s="54"/>
      <c r="AH4948" s="54"/>
      <c r="AI4948" s="54"/>
      <c r="AJ4948" s="53"/>
      <c r="AK4948" s="53"/>
      <c r="AL4948" s="53"/>
      <c r="AM4948" s="53"/>
      <c r="AN4948" s="53"/>
      <c r="AO4948" s="53"/>
      <c r="AP4948" s="53"/>
      <c r="AQ4948" s="53"/>
      <c r="AR4948" s="53"/>
      <c r="AS4948" s="53"/>
      <c r="AT4948" s="53"/>
      <c r="AU4948" s="53"/>
      <c r="AV4948" s="53"/>
      <c r="AW4948" s="53"/>
      <c r="AX4948" s="53"/>
      <c r="AY4948" s="53"/>
    </row>
    <row r="4949" spans="18:51">
      <c r="R4949" s="55"/>
      <c r="S4949" s="53"/>
      <c r="T4949" s="53"/>
      <c r="U4949" s="53"/>
      <c r="V4949" s="53"/>
      <c r="W4949" s="53"/>
      <c r="X4949" s="54"/>
      <c r="Y4949" s="54"/>
      <c r="Z4949" s="54"/>
      <c r="AA4949" s="54"/>
      <c r="AB4949" s="54"/>
      <c r="AC4949" s="54"/>
      <c r="AD4949" s="54"/>
      <c r="AE4949" s="54"/>
      <c r="AF4949" s="53"/>
      <c r="AG4949" s="54"/>
      <c r="AH4949" s="54"/>
      <c r="AI4949" s="54"/>
      <c r="AJ4949" s="53"/>
      <c r="AK4949" s="53"/>
      <c r="AL4949" s="53"/>
      <c r="AM4949" s="53"/>
      <c r="AN4949" s="53"/>
      <c r="AO4949" s="53"/>
      <c r="AP4949" s="53"/>
      <c r="AQ4949" s="53"/>
      <c r="AR4949" s="53"/>
      <c r="AS4949" s="53"/>
      <c r="AT4949" s="53"/>
      <c r="AU4949" s="53"/>
      <c r="AV4949" s="53"/>
      <c r="AW4949" s="53"/>
      <c r="AX4949" s="53"/>
      <c r="AY4949" s="53"/>
    </row>
    <row r="4950" spans="18:51">
      <c r="R4950" s="55"/>
      <c r="S4950" s="53"/>
      <c r="T4950" s="53"/>
      <c r="U4950" s="53"/>
      <c r="V4950" s="53"/>
      <c r="W4950" s="53"/>
      <c r="X4950" s="54"/>
      <c r="Y4950" s="54"/>
      <c r="Z4950" s="54"/>
      <c r="AA4950" s="54"/>
      <c r="AB4950" s="54"/>
      <c r="AC4950" s="54"/>
      <c r="AD4950" s="54"/>
      <c r="AE4950" s="54"/>
      <c r="AF4950" s="53"/>
      <c r="AG4950" s="54"/>
      <c r="AH4950" s="54"/>
      <c r="AI4950" s="54"/>
      <c r="AJ4950" s="53"/>
      <c r="AK4950" s="53"/>
      <c r="AL4950" s="53"/>
      <c r="AM4950" s="53"/>
      <c r="AN4950" s="53"/>
      <c r="AO4950" s="53"/>
      <c r="AP4950" s="53"/>
      <c r="AQ4950" s="53"/>
      <c r="AR4950" s="53"/>
      <c r="AS4950" s="53"/>
      <c r="AT4950" s="53"/>
      <c r="AU4950" s="53"/>
      <c r="AV4950" s="53"/>
      <c r="AW4950" s="53"/>
      <c r="AX4950" s="53"/>
      <c r="AY4950" s="53"/>
    </row>
    <row r="4951" spans="18:51">
      <c r="R4951" s="55"/>
      <c r="S4951" s="53"/>
      <c r="T4951" s="53"/>
      <c r="U4951" s="53"/>
      <c r="V4951" s="53"/>
      <c r="W4951" s="53"/>
      <c r="X4951" s="54"/>
      <c r="Y4951" s="54"/>
      <c r="Z4951" s="54"/>
      <c r="AA4951" s="54"/>
      <c r="AB4951" s="54"/>
      <c r="AC4951" s="54"/>
      <c r="AD4951" s="54"/>
      <c r="AE4951" s="54"/>
      <c r="AF4951" s="53"/>
      <c r="AG4951" s="54"/>
      <c r="AH4951" s="54"/>
      <c r="AI4951" s="54"/>
      <c r="AJ4951" s="53"/>
      <c r="AK4951" s="53"/>
      <c r="AL4951" s="53"/>
      <c r="AM4951" s="53"/>
      <c r="AN4951" s="53"/>
      <c r="AO4951" s="53"/>
      <c r="AP4951" s="53"/>
      <c r="AQ4951" s="53"/>
      <c r="AR4951" s="53"/>
      <c r="AS4951" s="53"/>
      <c r="AT4951" s="53"/>
      <c r="AU4951" s="53"/>
      <c r="AV4951" s="53"/>
      <c r="AW4951" s="53"/>
      <c r="AX4951" s="53"/>
      <c r="AY4951" s="53"/>
    </row>
    <row r="4952" spans="18:51">
      <c r="R4952" s="55"/>
      <c r="S4952" s="53"/>
      <c r="T4952" s="53"/>
      <c r="U4952" s="53"/>
      <c r="V4952" s="53"/>
      <c r="W4952" s="53"/>
      <c r="X4952" s="54"/>
      <c r="Y4952" s="54"/>
      <c r="Z4952" s="54"/>
      <c r="AA4952" s="54"/>
      <c r="AB4952" s="54"/>
      <c r="AC4952" s="54"/>
      <c r="AD4952" s="54"/>
      <c r="AE4952" s="54"/>
      <c r="AF4952" s="53"/>
      <c r="AG4952" s="54"/>
      <c r="AH4952" s="54"/>
      <c r="AI4952" s="54"/>
      <c r="AJ4952" s="53"/>
      <c r="AK4952" s="53"/>
      <c r="AL4952" s="53"/>
      <c r="AM4952" s="53"/>
      <c r="AN4952" s="53"/>
      <c r="AO4952" s="53"/>
      <c r="AP4952" s="53"/>
      <c r="AQ4952" s="53"/>
      <c r="AR4952" s="53"/>
      <c r="AS4952" s="53"/>
      <c r="AT4952" s="53"/>
      <c r="AU4952" s="53"/>
      <c r="AV4952" s="53"/>
      <c r="AW4952" s="53"/>
      <c r="AX4952" s="53"/>
      <c r="AY4952" s="53"/>
    </row>
    <row r="4953" spans="18:51">
      <c r="R4953" s="55"/>
      <c r="S4953" s="53"/>
      <c r="T4953" s="53"/>
      <c r="U4953" s="53"/>
      <c r="V4953" s="53"/>
      <c r="W4953" s="53"/>
      <c r="X4953" s="54"/>
      <c r="Y4953" s="54"/>
      <c r="Z4953" s="54"/>
      <c r="AA4953" s="54"/>
      <c r="AB4953" s="54"/>
      <c r="AC4953" s="54"/>
      <c r="AD4953" s="54"/>
      <c r="AE4953" s="54"/>
      <c r="AF4953" s="53"/>
      <c r="AG4953" s="54"/>
      <c r="AH4953" s="54"/>
      <c r="AI4953" s="54"/>
      <c r="AJ4953" s="53"/>
      <c r="AK4953" s="53"/>
      <c r="AL4953" s="53"/>
      <c r="AM4953" s="53"/>
      <c r="AN4953" s="53"/>
      <c r="AO4953" s="53"/>
      <c r="AP4953" s="53"/>
      <c r="AQ4953" s="53"/>
      <c r="AR4953" s="53"/>
      <c r="AS4953" s="53"/>
      <c r="AT4953" s="53"/>
      <c r="AU4953" s="53"/>
      <c r="AV4953" s="53"/>
      <c r="AW4953" s="53"/>
      <c r="AX4953" s="53"/>
      <c r="AY4953" s="53"/>
    </row>
    <row r="4954" spans="18:51">
      <c r="R4954" s="55"/>
      <c r="S4954" s="53"/>
      <c r="T4954" s="53"/>
      <c r="U4954" s="53"/>
      <c r="V4954" s="53"/>
      <c r="W4954" s="53"/>
      <c r="X4954" s="54"/>
      <c r="Y4954" s="54"/>
      <c r="Z4954" s="54"/>
      <c r="AA4954" s="54"/>
      <c r="AB4954" s="54"/>
      <c r="AC4954" s="54"/>
      <c r="AD4954" s="54"/>
      <c r="AE4954" s="54"/>
      <c r="AF4954" s="53"/>
      <c r="AG4954" s="54"/>
      <c r="AH4954" s="54"/>
      <c r="AI4954" s="54"/>
      <c r="AJ4954" s="53"/>
      <c r="AK4954" s="53"/>
      <c r="AL4954" s="53"/>
      <c r="AM4954" s="53"/>
      <c r="AN4954" s="53"/>
      <c r="AO4954" s="53"/>
      <c r="AP4954" s="53"/>
      <c r="AQ4954" s="53"/>
      <c r="AR4954" s="53"/>
      <c r="AS4954" s="53"/>
      <c r="AT4954" s="53"/>
      <c r="AU4954" s="53"/>
      <c r="AV4954" s="53"/>
      <c r="AW4954" s="53"/>
      <c r="AX4954" s="53"/>
      <c r="AY4954" s="53"/>
    </row>
    <row r="4955" spans="18:51">
      <c r="R4955" s="55"/>
      <c r="S4955" s="53"/>
      <c r="T4955" s="53"/>
      <c r="U4955" s="53"/>
      <c r="V4955" s="53"/>
      <c r="W4955" s="53"/>
      <c r="X4955" s="54"/>
      <c r="Y4955" s="54"/>
      <c r="Z4955" s="54"/>
      <c r="AA4955" s="54"/>
      <c r="AB4955" s="54"/>
      <c r="AC4955" s="54"/>
      <c r="AD4955" s="54"/>
      <c r="AE4955" s="54"/>
      <c r="AF4955" s="53"/>
      <c r="AG4955" s="54"/>
      <c r="AH4955" s="54"/>
      <c r="AI4955" s="54"/>
      <c r="AJ4955" s="53"/>
      <c r="AK4955" s="53"/>
      <c r="AL4955" s="53"/>
      <c r="AM4955" s="53"/>
      <c r="AN4955" s="53"/>
      <c r="AO4955" s="53"/>
      <c r="AP4955" s="53"/>
      <c r="AQ4955" s="53"/>
      <c r="AR4955" s="53"/>
      <c r="AS4955" s="53"/>
      <c r="AT4955" s="53"/>
      <c r="AU4955" s="53"/>
      <c r="AV4955" s="53"/>
      <c r="AW4955" s="53"/>
      <c r="AX4955" s="53"/>
      <c r="AY4955" s="53"/>
    </row>
    <row r="4956" spans="18:51">
      <c r="R4956" s="55"/>
      <c r="S4956" s="53"/>
      <c r="T4956" s="53"/>
      <c r="U4956" s="53"/>
      <c r="V4956" s="53"/>
      <c r="W4956" s="53"/>
      <c r="X4956" s="54"/>
      <c r="Y4956" s="54"/>
      <c r="Z4956" s="54"/>
      <c r="AA4956" s="54"/>
      <c r="AB4956" s="54"/>
      <c r="AC4956" s="54"/>
      <c r="AD4956" s="54"/>
      <c r="AE4956" s="54"/>
      <c r="AF4956" s="53"/>
      <c r="AG4956" s="54"/>
      <c r="AH4956" s="54"/>
      <c r="AI4956" s="54"/>
      <c r="AJ4956" s="53"/>
      <c r="AK4956" s="53"/>
      <c r="AL4956" s="53"/>
      <c r="AM4956" s="53"/>
      <c r="AN4956" s="53"/>
      <c r="AO4956" s="53"/>
      <c r="AP4956" s="53"/>
      <c r="AQ4956" s="53"/>
      <c r="AR4956" s="53"/>
      <c r="AS4956" s="53"/>
      <c r="AT4956" s="53"/>
      <c r="AU4956" s="53"/>
      <c r="AV4956" s="53"/>
      <c r="AW4956" s="53"/>
      <c r="AX4956" s="53"/>
      <c r="AY4956" s="53"/>
    </row>
    <row r="4957" spans="18:51">
      <c r="R4957" s="55"/>
      <c r="S4957" s="53"/>
      <c r="T4957" s="53"/>
      <c r="U4957" s="53"/>
      <c r="V4957" s="53"/>
      <c r="W4957" s="53"/>
      <c r="X4957" s="54"/>
      <c r="Y4957" s="54"/>
      <c r="Z4957" s="54"/>
      <c r="AA4957" s="54"/>
      <c r="AB4957" s="54"/>
      <c r="AC4957" s="54"/>
      <c r="AD4957" s="54"/>
      <c r="AE4957" s="54"/>
      <c r="AF4957" s="53"/>
      <c r="AG4957" s="54"/>
      <c r="AH4957" s="54"/>
      <c r="AI4957" s="54"/>
      <c r="AJ4957" s="53"/>
      <c r="AK4957" s="53"/>
      <c r="AL4957" s="53"/>
      <c r="AM4957" s="53"/>
      <c r="AN4957" s="53"/>
      <c r="AO4957" s="53"/>
      <c r="AP4957" s="53"/>
      <c r="AQ4957" s="53"/>
      <c r="AR4957" s="53"/>
      <c r="AS4957" s="53"/>
      <c r="AT4957" s="53"/>
      <c r="AU4957" s="53"/>
      <c r="AV4957" s="53"/>
      <c r="AW4957" s="53"/>
      <c r="AX4957" s="53"/>
      <c r="AY4957" s="53"/>
    </row>
    <row r="4958" spans="18:51">
      <c r="R4958" s="55"/>
      <c r="S4958" s="53"/>
      <c r="T4958" s="53"/>
      <c r="U4958" s="53"/>
      <c r="V4958" s="53"/>
      <c r="W4958" s="53"/>
      <c r="X4958" s="54"/>
      <c r="Y4958" s="54"/>
      <c r="Z4958" s="54"/>
      <c r="AA4958" s="54"/>
      <c r="AB4958" s="54"/>
      <c r="AC4958" s="54"/>
      <c r="AD4958" s="54"/>
      <c r="AE4958" s="54"/>
      <c r="AF4958" s="53"/>
      <c r="AG4958" s="54"/>
      <c r="AH4958" s="54"/>
      <c r="AI4958" s="54"/>
      <c r="AJ4958" s="53"/>
      <c r="AK4958" s="53"/>
      <c r="AL4958" s="53"/>
      <c r="AM4958" s="53"/>
      <c r="AN4958" s="53"/>
      <c r="AO4958" s="53"/>
      <c r="AP4958" s="53"/>
      <c r="AQ4958" s="53"/>
      <c r="AR4958" s="53"/>
      <c r="AS4958" s="53"/>
      <c r="AT4958" s="53"/>
      <c r="AU4958" s="53"/>
      <c r="AV4958" s="53"/>
      <c r="AW4958" s="53"/>
      <c r="AX4958" s="53"/>
      <c r="AY4958" s="53"/>
    </row>
    <row r="4959" spans="18:51">
      <c r="R4959" s="55"/>
      <c r="S4959" s="53"/>
      <c r="T4959" s="53"/>
      <c r="U4959" s="53"/>
      <c r="V4959" s="53"/>
      <c r="W4959" s="53"/>
      <c r="X4959" s="54"/>
      <c r="Y4959" s="54"/>
      <c r="Z4959" s="54"/>
      <c r="AA4959" s="54"/>
      <c r="AB4959" s="54"/>
      <c r="AC4959" s="54"/>
      <c r="AD4959" s="54"/>
      <c r="AE4959" s="54"/>
      <c r="AF4959" s="53"/>
      <c r="AG4959" s="54"/>
      <c r="AH4959" s="54"/>
      <c r="AI4959" s="54"/>
      <c r="AJ4959" s="53"/>
      <c r="AK4959" s="53"/>
      <c r="AL4959" s="53"/>
      <c r="AM4959" s="53"/>
      <c r="AN4959" s="53"/>
      <c r="AO4959" s="53"/>
      <c r="AP4959" s="53"/>
      <c r="AQ4959" s="53"/>
      <c r="AR4959" s="53"/>
      <c r="AS4959" s="53"/>
      <c r="AT4959" s="53"/>
      <c r="AU4959" s="53"/>
      <c r="AV4959" s="53"/>
      <c r="AW4959" s="53"/>
      <c r="AX4959" s="53"/>
      <c r="AY4959" s="53"/>
    </row>
    <row r="4960" spans="18:51">
      <c r="R4960" s="55"/>
      <c r="S4960" s="53"/>
      <c r="T4960" s="53"/>
      <c r="U4960" s="53"/>
      <c r="V4960" s="53"/>
      <c r="W4960" s="53"/>
      <c r="X4960" s="54"/>
      <c r="Y4960" s="54"/>
      <c r="Z4960" s="54"/>
      <c r="AA4960" s="54"/>
      <c r="AB4960" s="54"/>
      <c r="AC4960" s="54"/>
      <c r="AD4960" s="54"/>
      <c r="AE4960" s="54"/>
      <c r="AF4960" s="53"/>
      <c r="AG4960" s="54"/>
      <c r="AH4960" s="54"/>
      <c r="AI4960" s="54"/>
      <c r="AJ4960" s="53"/>
      <c r="AK4960" s="53"/>
      <c r="AL4960" s="53"/>
      <c r="AM4960" s="53"/>
      <c r="AN4960" s="53"/>
      <c r="AO4960" s="53"/>
      <c r="AP4960" s="53"/>
      <c r="AQ4960" s="53"/>
      <c r="AR4960" s="53"/>
      <c r="AS4960" s="53"/>
      <c r="AT4960" s="53"/>
      <c r="AU4960" s="53"/>
      <c r="AV4960" s="53"/>
      <c r="AW4960" s="53"/>
      <c r="AX4960" s="53"/>
      <c r="AY4960" s="53"/>
    </row>
    <row r="4961" spans="18:51">
      <c r="R4961" s="55"/>
      <c r="S4961" s="53"/>
      <c r="T4961" s="53"/>
      <c r="U4961" s="53"/>
      <c r="V4961" s="53"/>
      <c r="W4961" s="53"/>
      <c r="X4961" s="54"/>
      <c r="Y4961" s="54"/>
      <c r="Z4961" s="54"/>
      <c r="AA4961" s="54"/>
      <c r="AB4961" s="54"/>
      <c r="AC4961" s="54"/>
      <c r="AD4961" s="54"/>
      <c r="AE4961" s="54"/>
      <c r="AF4961" s="53"/>
      <c r="AG4961" s="54"/>
      <c r="AH4961" s="54"/>
      <c r="AI4961" s="54"/>
      <c r="AJ4961" s="53"/>
      <c r="AK4961" s="53"/>
      <c r="AL4961" s="53"/>
      <c r="AM4961" s="53"/>
      <c r="AN4961" s="53"/>
      <c r="AO4961" s="53"/>
      <c r="AP4961" s="53"/>
      <c r="AQ4961" s="53"/>
      <c r="AR4961" s="53"/>
      <c r="AS4961" s="53"/>
      <c r="AT4961" s="53"/>
      <c r="AU4961" s="53"/>
      <c r="AV4961" s="53"/>
      <c r="AW4961" s="53"/>
      <c r="AX4961" s="53"/>
      <c r="AY4961" s="53"/>
    </row>
    <row r="4962" spans="18:51">
      <c r="R4962" s="55"/>
      <c r="S4962" s="53"/>
      <c r="T4962" s="53"/>
      <c r="U4962" s="53"/>
      <c r="V4962" s="53"/>
      <c r="W4962" s="53"/>
      <c r="X4962" s="54"/>
      <c r="Y4962" s="54"/>
      <c r="Z4962" s="54"/>
      <c r="AA4962" s="54"/>
      <c r="AB4962" s="54"/>
      <c r="AC4962" s="54"/>
      <c r="AD4962" s="54"/>
      <c r="AE4962" s="54"/>
      <c r="AF4962" s="53"/>
      <c r="AG4962" s="54"/>
      <c r="AH4962" s="54"/>
      <c r="AI4962" s="54"/>
      <c r="AJ4962" s="53"/>
      <c r="AK4962" s="53"/>
      <c r="AL4962" s="53"/>
      <c r="AM4962" s="53"/>
      <c r="AN4962" s="53"/>
      <c r="AO4962" s="53"/>
      <c r="AP4962" s="53"/>
      <c r="AQ4962" s="53"/>
      <c r="AR4962" s="53"/>
      <c r="AS4962" s="53"/>
      <c r="AT4962" s="53"/>
      <c r="AU4962" s="53"/>
      <c r="AV4962" s="53"/>
      <c r="AW4962" s="53"/>
      <c r="AX4962" s="53"/>
      <c r="AY4962" s="53"/>
    </row>
    <row r="4963" spans="18:51">
      <c r="R4963" s="55"/>
      <c r="S4963" s="53"/>
      <c r="T4963" s="53"/>
      <c r="U4963" s="53"/>
      <c r="V4963" s="53"/>
      <c r="W4963" s="53"/>
      <c r="X4963" s="54"/>
      <c r="Y4963" s="54"/>
      <c r="Z4963" s="54"/>
      <c r="AA4963" s="54"/>
      <c r="AB4963" s="54"/>
      <c r="AC4963" s="54"/>
      <c r="AD4963" s="54"/>
      <c r="AE4963" s="54"/>
      <c r="AF4963" s="53"/>
      <c r="AG4963" s="54"/>
      <c r="AH4963" s="54"/>
      <c r="AI4963" s="54"/>
      <c r="AJ4963" s="53"/>
      <c r="AK4963" s="53"/>
      <c r="AL4963" s="53"/>
      <c r="AM4963" s="53"/>
      <c r="AN4963" s="53"/>
      <c r="AO4963" s="53"/>
      <c r="AP4963" s="53"/>
      <c r="AQ4963" s="53"/>
      <c r="AR4963" s="53"/>
      <c r="AS4963" s="53"/>
      <c r="AT4963" s="53"/>
      <c r="AU4963" s="53"/>
      <c r="AV4963" s="53"/>
      <c r="AW4963" s="53"/>
      <c r="AX4963" s="53"/>
      <c r="AY4963" s="53"/>
    </row>
    <row r="4964" spans="18:51">
      <c r="R4964" s="55"/>
      <c r="S4964" s="53"/>
      <c r="T4964" s="53"/>
      <c r="U4964" s="53"/>
      <c r="V4964" s="53"/>
      <c r="W4964" s="53"/>
      <c r="X4964" s="54"/>
      <c r="Y4964" s="54"/>
      <c r="Z4964" s="54"/>
      <c r="AA4964" s="54"/>
      <c r="AB4964" s="54"/>
      <c r="AC4964" s="54"/>
      <c r="AD4964" s="54"/>
      <c r="AE4964" s="54"/>
      <c r="AF4964" s="53"/>
      <c r="AG4964" s="54"/>
      <c r="AH4964" s="54"/>
      <c r="AI4964" s="54"/>
      <c r="AJ4964" s="53"/>
      <c r="AK4964" s="53"/>
      <c r="AL4964" s="53"/>
      <c r="AM4964" s="53"/>
      <c r="AN4964" s="53"/>
      <c r="AO4964" s="53"/>
      <c r="AP4964" s="53"/>
      <c r="AQ4964" s="53"/>
      <c r="AR4964" s="53"/>
      <c r="AS4964" s="53"/>
      <c r="AT4964" s="53"/>
      <c r="AU4964" s="53"/>
      <c r="AV4964" s="53"/>
      <c r="AW4964" s="53"/>
      <c r="AX4964" s="53"/>
      <c r="AY4964" s="53"/>
    </row>
    <row r="4965" spans="18:51">
      <c r="R4965" s="55"/>
      <c r="S4965" s="53"/>
      <c r="T4965" s="53"/>
      <c r="U4965" s="53"/>
      <c r="V4965" s="53"/>
      <c r="W4965" s="53"/>
      <c r="X4965" s="54"/>
      <c r="Y4965" s="54"/>
      <c r="Z4965" s="54"/>
      <c r="AA4965" s="54"/>
      <c r="AB4965" s="54"/>
      <c r="AC4965" s="54"/>
      <c r="AD4965" s="54"/>
      <c r="AE4965" s="54"/>
      <c r="AF4965" s="53"/>
      <c r="AG4965" s="54"/>
      <c r="AH4965" s="54"/>
      <c r="AI4965" s="54"/>
      <c r="AJ4965" s="53"/>
      <c r="AK4965" s="53"/>
      <c r="AL4965" s="53"/>
      <c r="AM4965" s="53"/>
      <c r="AN4965" s="53"/>
      <c r="AO4965" s="53"/>
      <c r="AP4965" s="53"/>
      <c r="AQ4965" s="53"/>
      <c r="AR4965" s="53"/>
      <c r="AS4965" s="53"/>
      <c r="AT4965" s="53"/>
      <c r="AU4965" s="53"/>
      <c r="AV4965" s="53"/>
      <c r="AW4965" s="53"/>
      <c r="AX4965" s="53"/>
      <c r="AY4965" s="53"/>
    </row>
    <row r="4966" spans="18:51">
      <c r="R4966" s="55"/>
      <c r="S4966" s="53"/>
      <c r="T4966" s="53"/>
      <c r="U4966" s="53"/>
      <c r="V4966" s="53"/>
      <c r="W4966" s="53"/>
      <c r="X4966" s="54"/>
      <c r="Y4966" s="54"/>
      <c r="Z4966" s="54"/>
      <c r="AA4966" s="54"/>
      <c r="AB4966" s="54"/>
      <c r="AC4966" s="54"/>
      <c r="AD4966" s="54"/>
      <c r="AE4966" s="54"/>
      <c r="AF4966" s="53"/>
      <c r="AG4966" s="54"/>
      <c r="AH4966" s="54"/>
      <c r="AI4966" s="54"/>
      <c r="AJ4966" s="53"/>
      <c r="AK4966" s="53"/>
      <c r="AL4966" s="53"/>
      <c r="AM4966" s="53"/>
      <c r="AN4966" s="53"/>
      <c r="AO4966" s="53"/>
      <c r="AP4966" s="53"/>
      <c r="AQ4966" s="53"/>
      <c r="AR4966" s="53"/>
      <c r="AS4966" s="53"/>
      <c r="AT4966" s="53"/>
      <c r="AU4966" s="53"/>
      <c r="AV4966" s="53"/>
      <c r="AW4966" s="53"/>
      <c r="AX4966" s="53"/>
      <c r="AY4966" s="53"/>
    </row>
    <row r="4967" spans="18:51">
      <c r="R4967" s="55"/>
      <c r="S4967" s="53"/>
      <c r="T4967" s="53"/>
      <c r="U4967" s="53"/>
      <c r="V4967" s="53"/>
      <c r="W4967" s="53"/>
      <c r="X4967" s="54"/>
      <c r="Y4967" s="54"/>
      <c r="Z4967" s="54"/>
      <c r="AA4967" s="54"/>
      <c r="AB4967" s="54"/>
      <c r="AC4967" s="54"/>
      <c r="AD4967" s="54"/>
      <c r="AE4967" s="54"/>
      <c r="AF4967" s="53"/>
      <c r="AG4967" s="54"/>
      <c r="AH4967" s="54"/>
      <c r="AI4967" s="54"/>
      <c r="AJ4967" s="53"/>
      <c r="AK4967" s="53"/>
      <c r="AL4967" s="53"/>
      <c r="AM4967" s="53"/>
      <c r="AN4967" s="53"/>
      <c r="AO4967" s="53"/>
      <c r="AP4967" s="53"/>
      <c r="AQ4967" s="53"/>
      <c r="AR4967" s="53"/>
      <c r="AS4967" s="53"/>
      <c r="AT4967" s="53"/>
      <c r="AU4967" s="53"/>
      <c r="AV4967" s="53"/>
      <c r="AW4967" s="53"/>
      <c r="AX4967" s="53"/>
      <c r="AY4967" s="53"/>
    </row>
    <row r="4968" spans="18:51">
      <c r="R4968" s="55"/>
      <c r="S4968" s="53"/>
      <c r="T4968" s="53"/>
      <c r="U4968" s="53"/>
      <c r="V4968" s="53"/>
      <c r="W4968" s="53"/>
      <c r="X4968" s="54"/>
      <c r="Y4968" s="54"/>
      <c r="Z4968" s="54"/>
      <c r="AA4968" s="54"/>
      <c r="AB4968" s="54"/>
      <c r="AC4968" s="54"/>
      <c r="AD4968" s="54"/>
      <c r="AE4968" s="54"/>
      <c r="AF4968" s="53"/>
      <c r="AG4968" s="54"/>
      <c r="AH4968" s="54"/>
      <c r="AI4968" s="54"/>
      <c r="AJ4968" s="53"/>
      <c r="AK4968" s="53"/>
      <c r="AL4968" s="53"/>
      <c r="AM4968" s="53"/>
      <c r="AN4968" s="53"/>
      <c r="AO4968" s="53"/>
      <c r="AP4968" s="53"/>
      <c r="AQ4968" s="53"/>
      <c r="AR4968" s="53"/>
      <c r="AS4968" s="53"/>
      <c r="AT4968" s="53"/>
      <c r="AU4968" s="53"/>
      <c r="AV4968" s="53"/>
      <c r="AW4968" s="53"/>
      <c r="AX4968" s="53"/>
      <c r="AY4968" s="53"/>
    </row>
    <row r="4969" spans="18:51">
      <c r="R4969" s="55"/>
      <c r="S4969" s="53"/>
      <c r="T4969" s="53"/>
      <c r="U4969" s="53"/>
      <c r="V4969" s="53"/>
      <c r="W4969" s="53"/>
      <c r="X4969" s="54"/>
      <c r="Y4969" s="54"/>
      <c r="Z4969" s="54"/>
      <c r="AA4969" s="54"/>
      <c r="AB4969" s="54"/>
      <c r="AC4969" s="54"/>
      <c r="AD4969" s="54"/>
      <c r="AE4969" s="54"/>
      <c r="AF4969" s="53"/>
      <c r="AG4969" s="54"/>
      <c r="AH4969" s="54"/>
      <c r="AI4969" s="54"/>
      <c r="AJ4969" s="53"/>
      <c r="AK4969" s="53"/>
      <c r="AL4969" s="53"/>
      <c r="AM4969" s="53"/>
      <c r="AN4969" s="53"/>
      <c r="AO4969" s="53"/>
      <c r="AP4969" s="53"/>
      <c r="AQ4969" s="53"/>
      <c r="AR4969" s="53"/>
      <c r="AS4969" s="53"/>
      <c r="AT4969" s="53"/>
      <c r="AU4969" s="53"/>
      <c r="AV4969" s="53"/>
      <c r="AW4969" s="53"/>
      <c r="AX4969" s="53"/>
      <c r="AY4969" s="53"/>
    </row>
    <row r="4970" spans="18:51">
      <c r="R4970" s="55"/>
      <c r="S4970" s="53"/>
      <c r="T4970" s="53"/>
      <c r="U4970" s="53"/>
      <c r="V4970" s="53"/>
      <c r="W4970" s="53"/>
      <c r="X4970" s="54"/>
      <c r="Y4970" s="54"/>
      <c r="Z4970" s="54"/>
      <c r="AA4970" s="54"/>
      <c r="AB4970" s="54"/>
      <c r="AC4970" s="54"/>
      <c r="AD4970" s="54"/>
      <c r="AE4970" s="54"/>
      <c r="AF4970" s="53"/>
      <c r="AG4970" s="54"/>
      <c r="AH4970" s="54"/>
      <c r="AI4970" s="54"/>
      <c r="AJ4970" s="53"/>
      <c r="AK4970" s="53"/>
      <c r="AL4970" s="53"/>
      <c r="AM4970" s="53"/>
      <c r="AN4970" s="53"/>
      <c r="AO4970" s="53"/>
      <c r="AP4970" s="53"/>
      <c r="AQ4970" s="53"/>
      <c r="AR4970" s="53"/>
      <c r="AS4970" s="53"/>
      <c r="AT4970" s="53"/>
      <c r="AU4970" s="53"/>
      <c r="AV4970" s="53"/>
      <c r="AW4970" s="53"/>
      <c r="AX4970" s="53"/>
      <c r="AY4970" s="53"/>
    </row>
    <row r="4971" spans="18:51">
      <c r="R4971" s="55"/>
      <c r="S4971" s="53"/>
      <c r="T4971" s="53"/>
      <c r="U4971" s="53"/>
      <c r="V4971" s="53"/>
      <c r="W4971" s="53"/>
      <c r="X4971" s="54"/>
      <c r="Y4971" s="54"/>
      <c r="Z4971" s="54"/>
      <c r="AA4971" s="54"/>
      <c r="AB4971" s="54"/>
      <c r="AC4971" s="54"/>
      <c r="AD4971" s="54"/>
      <c r="AE4971" s="54"/>
      <c r="AF4971" s="53"/>
      <c r="AG4971" s="54"/>
      <c r="AH4971" s="54"/>
      <c r="AI4971" s="54"/>
      <c r="AJ4971" s="53"/>
      <c r="AK4971" s="53"/>
      <c r="AL4971" s="53"/>
      <c r="AM4971" s="53"/>
      <c r="AN4971" s="53"/>
      <c r="AO4971" s="53"/>
      <c r="AP4971" s="53"/>
      <c r="AQ4971" s="53"/>
      <c r="AR4971" s="53"/>
      <c r="AS4971" s="53"/>
      <c r="AT4971" s="53"/>
      <c r="AU4971" s="53"/>
      <c r="AV4971" s="53"/>
      <c r="AW4971" s="53"/>
      <c r="AX4971" s="53"/>
      <c r="AY4971" s="53"/>
    </row>
    <row r="4972" spans="18:51">
      <c r="R4972" s="55"/>
      <c r="S4972" s="53"/>
      <c r="T4972" s="53"/>
      <c r="U4972" s="53"/>
      <c r="V4972" s="53"/>
      <c r="W4972" s="53"/>
      <c r="X4972" s="54"/>
      <c r="Y4972" s="54"/>
      <c r="Z4972" s="54"/>
      <c r="AA4972" s="54"/>
      <c r="AB4972" s="54"/>
      <c r="AC4972" s="54"/>
      <c r="AD4972" s="54"/>
      <c r="AE4972" s="54"/>
      <c r="AF4972" s="53"/>
      <c r="AG4972" s="54"/>
      <c r="AH4972" s="54"/>
      <c r="AI4972" s="54"/>
      <c r="AJ4972" s="53"/>
      <c r="AK4972" s="53"/>
      <c r="AL4972" s="53"/>
      <c r="AM4972" s="53"/>
      <c r="AN4972" s="53"/>
      <c r="AO4972" s="53"/>
      <c r="AP4972" s="53"/>
      <c r="AQ4972" s="53"/>
      <c r="AR4972" s="53"/>
      <c r="AS4972" s="53"/>
      <c r="AT4972" s="53"/>
      <c r="AU4972" s="53"/>
      <c r="AV4972" s="53"/>
      <c r="AW4972" s="53"/>
      <c r="AX4972" s="53"/>
      <c r="AY4972" s="53"/>
    </row>
    <row r="4973" spans="18:51">
      <c r="R4973" s="55"/>
      <c r="S4973" s="53"/>
      <c r="T4973" s="53"/>
      <c r="U4973" s="53"/>
      <c r="V4973" s="53"/>
      <c r="W4973" s="53"/>
      <c r="X4973" s="54"/>
      <c r="Y4973" s="54"/>
      <c r="Z4973" s="54"/>
      <c r="AA4973" s="54"/>
      <c r="AB4973" s="54"/>
      <c r="AC4973" s="54"/>
      <c r="AD4973" s="54"/>
      <c r="AE4973" s="54"/>
      <c r="AF4973" s="53"/>
      <c r="AG4973" s="54"/>
      <c r="AH4973" s="54"/>
      <c r="AI4973" s="54"/>
      <c r="AJ4973" s="53"/>
      <c r="AK4973" s="53"/>
      <c r="AL4973" s="53"/>
      <c r="AM4973" s="53"/>
      <c r="AN4973" s="53"/>
      <c r="AO4973" s="53"/>
      <c r="AP4973" s="53"/>
      <c r="AQ4973" s="53"/>
      <c r="AR4973" s="53"/>
      <c r="AS4973" s="53"/>
      <c r="AT4973" s="53"/>
      <c r="AU4973" s="53"/>
      <c r="AV4973" s="53"/>
      <c r="AW4973" s="53"/>
      <c r="AX4973" s="53"/>
      <c r="AY4973" s="53"/>
    </row>
    <row r="4974" spans="18:51">
      <c r="R4974" s="55"/>
      <c r="S4974" s="53"/>
      <c r="T4974" s="53"/>
      <c r="U4974" s="53"/>
      <c r="V4974" s="53"/>
      <c r="W4974" s="53"/>
      <c r="X4974" s="54"/>
      <c r="Y4974" s="54"/>
      <c r="Z4974" s="54"/>
      <c r="AA4974" s="54"/>
      <c r="AB4974" s="54"/>
      <c r="AC4974" s="54"/>
      <c r="AD4974" s="54"/>
      <c r="AE4974" s="54"/>
      <c r="AF4974" s="53"/>
      <c r="AG4974" s="54"/>
      <c r="AH4974" s="54"/>
      <c r="AI4974" s="54"/>
      <c r="AJ4974" s="53"/>
      <c r="AK4974" s="53"/>
      <c r="AL4974" s="53"/>
      <c r="AM4974" s="53"/>
      <c r="AN4974" s="53"/>
      <c r="AO4974" s="53"/>
      <c r="AP4974" s="53"/>
      <c r="AQ4974" s="53"/>
      <c r="AR4974" s="53"/>
      <c r="AS4974" s="53"/>
      <c r="AT4974" s="53"/>
      <c r="AU4974" s="53"/>
      <c r="AV4974" s="53"/>
      <c r="AW4974" s="53"/>
      <c r="AX4974" s="53"/>
      <c r="AY4974" s="53"/>
    </row>
    <row r="4975" spans="18:51">
      <c r="R4975" s="55"/>
      <c r="S4975" s="53"/>
      <c r="T4975" s="53"/>
      <c r="U4975" s="53"/>
      <c r="V4975" s="53"/>
      <c r="W4975" s="53"/>
      <c r="X4975" s="54"/>
      <c r="Y4975" s="54"/>
      <c r="Z4975" s="54"/>
      <c r="AA4975" s="54"/>
      <c r="AB4975" s="54"/>
      <c r="AC4975" s="54"/>
      <c r="AD4975" s="54"/>
      <c r="AE4975" s="54"/>
      <c r="AF4975" s="53"/>
      <c r="AG4975" s="54"/>
      <c r="AH4975" s="54"/>
      <c r="AI4975" s="54"/>
      <c r="AJ4975" s="53"/>
      <c r="AK4975" s="53"/>
      <c r="AL4975" s="53"/>
      <c r="AM4975" s="53"/>
      <c r="AN4975" s="53"/>
      <c r="AO4975" s="53"/>
      <c r="AP4975" s="53"/>
      <c r="AQ4975" s="53"/>
      <c r="AR4975" s="53"/>
      <c r="AS4975" s="53"/>
      <c r="AT4975" s="53"/>
      <c r="AU4975" s="53"/>
      <c r="AV4975" s="53"/>
      <c r="AW4975" s="53"/>
      <c r="AX4975" s="53"/>
      <c r="AY4975" s="53"/>
    </row>
    <row r="4976" spans="18:51">
      <c r="R4976" s="55"/>
      <c r="S4976" s="53"/>
      <c r="T4976" s="53"/>
      <c r="U4976" s="53"/>
      <c r="V4976" s="53"/>
      <c r="W4976" s="53"/>
      <c r="X4976" s="54"/>
      <c r="Y4976" s="54"/>
      <c r="Z4976" s="54"/>
      <c r="AA4976" s="54"/>
      <c r="AB4976" s="54"/>
      <c r="AC4976" s="54"/>
      <c r="AD4976" s="54"/>
      <c r="AE4976" s="54"/>
      <c r="AF4976" s="53"/>
      <c r="AG4976" s="54"/>
      <c r="AH4976" s="54"/>
      <c r="AI4976" s="54"/>
      <c r="AJ4976" s="53"/>
      <c r="AK4976" s="53"/>
      <c r="AL4976" s="53"/>
      <c r="AM4976" s="53"/>
      <c r="AN4976" s="53"/>
      <c r="AO4976" s="53"/>
      <c r="AP4976" s="53"/>
      <c r="AQ4976" s="53"/>
      <c r="AR4976" s="53"/>
      <c r="AS4976" s="53"/>
      <c r="AT4976" s="53"/>
      <c r="AU4976" s="53"/>
      <c r="AV4976" s="53"/>
      <c r="AW4976" s="53"/>
      <c r="AX4976" s="53"/>
      <c r="AY4976" s="53"/>
    </row>
    <row r="4977" spans="18:51">
      <c r="R4977" s="55"/>
      <c r="S4977" s="53"/>
      <c r="T4977" s="53"/>
      <c r="U4977" s="53"/>
      <c r="V4977" s="53"/>
      <c r="W4977" s="53"/>
      <c r="X4977" s="54"/>
      <c r="Y4977" s="54"/>
      <c r="Z4977" s="54"/>
      <c r="AA4977" s="54"/>
      <c r="AB4977" s="54"/>
      <c r="AC4977" s="54"/>
      <c r="AD4977" s="54"/>
      <c r="AE4977" s="54"/>
      <c r="AF4977" s="53"/>
      <c r="AG4977" s="54"/>
      <c r="AH4977" s="54"/>
      <c r="AI4977" s="54"/>
      <c r="AJ4977" s="53"/>
      <c r="AK4977" s="53"/>
      <c r="AL4977" s="53"/>
      <c r="AM4977" s="53"/>
      <c r="AN4977" s="53"/>
      <c r="AO4977" s="53"/>
      <c r="AP4977" s="53"/>
      <c r="AQ4977" s="53"/>
      <c r="AR4977" s="53"/>
      <c r="AS4977" s="53"/>
      <c r="AT4977" s="53"/>
      <c r="AU4977" s="53"/>
      <c r="AV4977" s="53"/>
      <c r="AW4977" s="53"/>
      <c r="AX4977" s="53"/>
      <c r="AY4977" s="53"/>
    </row>
    <row r="4978" spans="18:51">
      <c r="R4978" s="55"/>
      <c r="S4978" s="53"/>
      <c r="T4978" s="53"/>
      <c r="U4978" s="53"/>
      <c r="V4978" s="53"/>
      <c r="W4978" s="53"/>
      <c r="X4978" s="54"/>
      <c r="Y4978" s="54"/>
      <c r="Z4978" s="54"/>
      <c r="AA4978" s="54"/>
      <c r="AB4978" s="54"/>
      <c r="AC4978" s="54"/>
      <c r="AD4978" s="54"/>
      <c r="AE4978" s="54"/>
      <c r="AF4978" s="53"/>
      <c r="AG4978" s="54"/>
      <c r="AH4978" s="54"/>
      <c r="AI4978" s="54"/>
      <c r="AJ4978" s="53"/>
      <c r="AK4978" s="53"/>
      <c r="AL4978" s="53"/>
      <c r="AM4978" s="53"/>
      <c r="AN4978" s="53"/>
      <c r="AO4978" s="53"/>
      <c r="AP4978" s="53"/>
      <c r="AQ4978" s="53"/>
      <c r="AR4978" s="53"/>
      <c r="AS4978" s="53"/>
      <c r="AT4978" s="53"/>
      <c r="AU4978" s="53"/>
      <c r="AV4978" s="53"/>
      <c r="AW4978" s="53"/>
      <c r="AX4978" s="53"/>
      <c r="AY4978" s="53"/>
    </row>
    <row r="4979" spans="18:51">
      <c r="R4979" s="55"/>
      <c r="S4979" s="53"/>
      <c r="T4979" s="53"/>
      <c r="U4979" s="53"/>
      <c r="V4979" s="53"/>
      <c r="W4979" s="53"/>
      <c r="X4979" s="54"/>
      <c r="Y4979" s="54"/>
      <c r="Z4979" s="54"/>
      <c r="AA4979" s="54"/>
      <c r="AB4979" s="54"/>
      <c r="AC4979" s="54"/>
      <c r="AD4979" s="54"/>
      <c r="AE4979" s="54"/>
      <c r="AF4979" s="53"/>
      <c r="AG4979" s="54"/>
      <c r="AH4979" s="54"/>
      <c r="AI4979" s="54"/>
      <c r="AJ4979" s="53"/>
      <c r="AK4979" s="53"/>
      <c r="AL4979" s="53"/>
      <c r="AM4979" s="53"/>
      <c r="AN4979" s="53"/>
      <c r="AO4979" s="53"/>
      <c r="AP4979" s="53"/>
      <c r="AQ4979" s="53"/>
      <c r="AR4979" s="53"/>
      <c r="AS4979" s="53"/>
      <c r="AT4979" s="53"/>
      <c r="AU4979" s="53"/>
      <c r="AV4979" s="53"/>
      <c r="AW4979" s="53"/>
      <c r="AX4979" s="53"/>
      <c r="AY4979" s="53"/>
    </row>
    <row r="4980" spans="18:51">
      <c r="R4980" s="55"/>
      <c r="S4980" s="53"/>
      <c r="T4980" s="53"/>
      <c r="U4980" s="53"/>
      <c r="V4980" s="53"/>
      <c r="W4980" s="53"/>
      <c r="X4980" s="54"/>
      <c r="Y4980" s="54"/>
      <c r="Z4980" s="54"/>
      <c r="AA4980" s="54"/>
      <c r="AB4980" s="54"/>
      <c r="AC4980" s="54"/>
      <c r="AD4980" s="54"/>
      <c r="AE4980" s="54"/>
      <c r="AF4980" s="53"/>
      <c r="AG4980" s="54"/>
      <c r="AH4980" s="54"/>
      <c r="AI4980" s="54"/>
      <c r="AJ4980" s="53"/>
      <c r="AK4980" s="53"/>
      <c r="AL4980" s="53"/>
      <c r="AM4980" s="53"/>
      <c r="AN4980" s="53"/>
      <c r="AO4980" s="53"/>
      <c r="AP4980" s="53"/>
      <c r="AQ4980" s="53"/>
      <c r="AR4980" s="53"/>
      <c r="AS4980" s="53"/>
      <c r="AT4980" s="53"/>
      <c r="AU4980" s="53"/>
      <c r="AV4980" s="53"/>
      <c r="AW4980" s="53"/>
      <c r="AX4980" s="53"/>
      <c r="AY4980" s="53"/>
    </row>
    <row r="4981" spans="18:51">
      <c r="R4981" s="55"/>
      <c r="S4981" s="53"/>
      <c r="T4981" s="53"/>
      <c r="U4981" s="53"/>
      <c r="V4981" s="53"/>
      <c r="W4981" s="53"/>
      <c r="X4981" s="54"/>
      <c r="Y4981" s="54"/>
      <c r="Z4981" s="54"/>
      <c r="AA4981" s="54"/>
      <c r="AB4981" s="54"/>
      <c r="AC4981" s="54"/>
      <c r="AD4981" s="54"/>
      <c r="AE4981" s="54"/>
      <c r="AF4981" s="53"/>
      <c r="AG4981" s="54"/>
      <c r="AH4981" s="54"/>
      <c r="AI4981" s="54"/>
      <c r="AJ4981" s="53"/>
      <c r="AK4981" s="53"/>
      <c r="AL4981" s="53"/>
      <c r="AM4981" s="53"/>
      <c r="AN4981" s="53"/>
      <c r="AO4981" s="53"/>
      <c r="AP4981" s="53"/>
      <c r="AQ4981" s="53"/>
      <c r="AR4981" s="53"/>
      <c r="AS4981" s="53"/>
      <c r="AT4981" s="53"/>
      <c r="AU4981" s="53"/>
      <c r="AV4981" s="53"/>
      <c r="AW4981" s="53"/>
      <c r="AX4981" s="53"/>
      <c r="AY4981" s="53"/>
    </row>
    <row r="4982" spans="18:51">
      <c r="R4982" s="55"/>
      <c r="S4982" s="53"/>
      <c r="T4982" s="53"/>
      <c r="U4982" s="53"/>
      <c r="V4982" s="53"/>
      <c r="W4982" s="53"/>
      <c r="X4982" s="54"/>
      <c r="Y4982" s="54"/>
      <c r="Z4982" s="54"/>
      <c r="AA4982" s="54"/>
      <c r="AB4982" s="54"/>
      <c r="AC4982" s="54"/>
      <c r="AD4982" s="54"/>
      <c r="AE4982" s="54"/>
      <c r="AF4982" s="53"/>
      <c r="AG4982" s="54"/>
      <c r="AH4982" s="54"/>
      <c r="AI4982" s="54"/>
      <c r="AJ4982" s="53"/>
      <c r="AK4982" s="53"/>
      <c r="AL4982" s="53"/>
      <c r="AM4982" s="53"/>
      <c r="AN4982" s="53"/>
      <c r="AO4982" s="53"/>
      <c r="AP4982" s="53"/>
      <c r="AQ4982" s="53"/>
      <c r="AR4982" s="53"/>
      <c r="AS4982" s="53"/>
      <c r="AT4982" s="53"/>
      <c r="AU4982" s="53"/>
      <c r="AV4982" s="53"/>
      <c r="AW4982" s="53"/>
      <c r="AX4982" s="53"/>
      <c r="AY4982" s="53"/>
    </row>
    <row r="4983" spans="18:51">
      <c r="R4983" s="55"/>
      <c r="S4983" s="53"/>
      <c r="T4983" s="53"/>
      <c r="U4983" s="53"/>
      <c r="V4983" s="53"/>
      <c r="W4983" s="53"/>
      <c r="X4983" s="54"/>
      <c r="Y4983" s="54"/>
      <c r="Z4983" s="54"/>
      <c r="AA4983" s="54"/>
      <c r="AB4983" s="54"/>
      <c r="AC4983" s="54"/>
      <c r="AD4983" s="54"/>
      <c r="AE4983" s="54"/>
      <c r="AF4983" s="53"/>
      <c r="AG4983" s="54"/>
      <c r="AH4983" s="54"/>
      <c r="AI4983" s="54"/>
      <c r="AJ4983" s="53"/>
      <c r="AK4983" s="53"/>
      <c r="AL4983" s="53"/>
      <c r="AM4983" s="53"/>
      <c r="AN4983" s="53"/>
      <c r="AO4983" s="53"/>
      <c r="AP4983" s="53"/>
      <c r="AQ4983" s="53"/>
      <c r="AR4983" s="53"/>
      <c r="AS4983" s="53"/>
      <c r="AT4983" s="53"/>
      <c r="AU4983" s="53"/>
      <c r="AV4983" s="53"/>
      <c r="AW4983" s="53"/>
      <c r="AX4983" s="53"/>
      <c r="AY4983" s="53"/>
    </row>
    <row r="4984" spans="18:51">
      <c r="R4984" s="55"/>
      <c r="S4984" s="53"/>
      <c r="T4984" s="53"/>
      <c r="U4984" s="53"/>
      <c r="V4984" s="53"/>
      <c r="W4984" s="53"/>
      <c r="X4984" s="54"/>
      <c r="Y4984" s="54"/>
      <c r="Z4984" s="54"/>
      <c r="AA4984" s="54"/>
      <c r="AB4984" s="54"/>
      <c r="AC4984" s="54"/>
      <c r="AD4984" s="54"/>
      <c r="AE4984" s="54"/>
      <c r="AF4984" s="53"/>
      <c r="AG4984" s="54"/>
      <c r="AH4984" s="54"/>
      <c r="AI4984" s="54"/>
      <c r="AJ4984" s="53"/>
      <c r="AK4984" s="53"/>
      <c r="AL4984" s="53"/>
      <c r="AM4984" s="53"/>
      <c r="AN4984" s="53"/>
      <c r="AO4984" s="53"/>
      <c r="AP4984" s="53"/>
      <c r="AQ4984" s="53"/>
      <c r="AR4984" s="53"/>
      <c r="AS4984" s="53"/>
      <c r="AT4984" s="53"/>
      <c r="AU4984" s="53"/>
      <c r="AV4984" s="53"/>
      <c r="AW4984" s="53"/>
      <c r="AX4984" s="53"/>
      <c r="AY4984" s="53"/>
    </row>
    <row r="4985" spans="18:51">
      <c r="R4985" s="55"/>
      <c r="S4985" s="53"/>
      <c r="T4985" s="53"/>
      <c r="U4985" s="53"/>
      <c r="V4985" s="53"/>
      <c r="W4985" s="53"/>
      <c r="X4985" s="54"/>
      <c r="Y4985" s="54"/>
      <c r="Z4985" s="54"/>
      <c r="AA4985" s="54"/>
      <c r="AB4985" s="54"/>
      <c r="AC4985" s="54"/>
      <c r="AD4985" s="54"/>
      <c r="AE4985" s="54"/>
      <c r="AF4985" s="53"/>
      <c r="AG4985" s="54"/>
      <c r="AH4985" s="54"/>
      <c r="AI4985" s="54"/>
      <c r="AJ4985" s="53"/>
      <c r="AK4985" s="53"/>
      <c r="AL4985" s="53"/>
      <c r="AM4985" s="53"/>
      <c r="AN4985" s="53"/>
      <c r="AO4985" s="53"/>
      <c r="AP4985" s="53"/>
      <c r="AQ4985" s="53"/>
      <c r="AR4985" s="53"/>
      <c r="AS4985" s="53"/>
      <c r="AT4985" s="53"/>
      <c r="AU4985" s="53"/>
      <c r="AV4985" s="53"/>
      <c r="AW4985" s="53"/>
      <c r="AX4985" s="53"/>
      <c r="AY4985" s="53"/>
    </row>
    <row r="4986" spans="18:51">
      <c r="R4986" s="55"/>
      <c r="S4986" s="53"/>
      <c r="T4986" s="53"/>
      <c r="U4986" s="53"/>
      <c r="V4986" s="53"/>
      <c r="W4986" s="53"/>
      <c r="X4986" s="54"/>
      <c r="Y4986" s="54"/>
      <c r="Z4986" s="54"/>
      <c r="AA4986" s="54"/>
      <c r="AB4986" s="54"/>
      <c r="AC4986" s="54"/>
      <c r="AD4986" s="54"/>
      <c r="AE4986" s="54"/>
      <c r="AF4986" s="53"/>
      <c r="AG4986" s="54"/>
      <c r="AH4986" s="54"/>
      <c r="AI4986" s="54"/>
      <c r="AJ4986" s="53"/>
      <c r="AK4986" s="53"/>
      <c r="AL4986" s="53"/>
      <c r="AM4986" s="53"/>
      <c r="AN4986" s="53"/>
      <c r="AO4986" s="53"/>
      <c r="AP4986" s="53"/>
      <c r="AQ4986" s="53"/>
      <c r="AR4986" s="53"/>
      <c r="AS4986" s="53"/>
      <c r="AT4986" s="53"/>
      <c r="AU4986" s="53"/>
      <c r="AV4986" s="53"/>
      <c r="AW4986" s="53"/>
      <c r="AX4986" s="53"/>
      <c r="AY4986" s="53"/>
    </row>
    <row r="4987" spans="18:51">
      <c r="R4987" s="55"/>
      <c r="S4987" s="53"/>
      <c r="T4987" s="53"/>
      <c r="U4987" s="53"/>
      <c r="V4987" s="53"/>
      <c r="W4987" s="53"/>
      <c r="X4987" s="54"/>
      <c r="Y4987" s="54"/>
      <c r="Z4987" s="54"/>
      <c r="AA4987" s="54"/>
      <c r="AB4987" s="54"/>
      <c r="AC4987" s="54"/>
      <c r="AD4987" s="54"/>
      <c r="AE4987" s="54"/>
      <c r="AF4987" s="53"/>
      <c r="AG4987" s="54"/>
      <c r="AH4987" s="54"/>
      <c r="AI4987" s="54"/>
      <c r="AJ4987" s="53"/>
      <c r="AK4987" s="53"/>
      <c r="AL4987" s="53"/>
      <c r="AM4987" s="53"/>
      <c r="AN4987" s="53"/>
      <c r="AO4987" s="53"/>
      <c r="AP4987" s="53"/>
      <c r="AQ4987" s="53"/>
      <c r="AR4987" s="53"/>
      <c r="AS4987" s="53"/>
      <c r="AT4987" s="53"/>
      <c r="AU4987" s="53"/>
      <c r="AV4987" s="53"/>
      <c r="AW4987" s="53"/>
      <c r="AX4987" s="53"/>
      <c r="AY4987" s="53"/>
    </row>
    <row r="4988" spans="18:51">
      <c r="R4988" s="55"/>
      <c r="S4988" s="53"/>
      <c r="T4988" s="53"/>
      <c r="U4988" s="53"/>
      <c r="V4988" s="53"/>
      <c r="W4988" s="53"/>
      <c r="X4988" s="54"/>
      <c r="Y4988" s="54"/>
      <c r="Z4988" s="54"/>
      <c r="AA4988" s="54"/>
      <c r="AB4988" s="54"/>
      <c r="AC4988" s="54"/>
      <c r="AD4988" s="54"/>
      <c r="AE4988" s="54"/>
      <c r="AF4988" s="53"/>
      <c r="AG4988" s="54"/>
      <c r="AH4988" s="54"/>
      <c r="AI4988" s="54"/>
      <c r="AJ4988" s="53"/>
      <c r="AK4988" s="53"/>
      <c r="AL4988" s="53"/>
      <c r="AM4988" s="53"/>
      <c r="AN4988" s="53"/>
      <c r="AO4988" s="53"/>
      <c r="AP4988" s="53"/>
      <c r="AQ4988" s="53"/>
      <c r="AR4988" s="53"/>
      <c r="AS4988" s="53"/>
      <c r="AT4988" s="53"/>
      <c r="AU4988" s="53"/>
      <c r="AV4988" s="53"/>
      <c r="AW4988" s="53"/>
      <c r="AX4988" s="53"/>
      <c r="AY4988" s="53"/>
    </row>
    <row r="4989" spans="18:51">
      <c r="R4989" s="55"/>
      <c r="S4989" s="53"/>
      <c r="T4989" s="53"/>
      <c r="U4989" s="53"/>
      <c r="V4989" s="53"/>
      <c r="W4989" s="53"/>
      <c r="X4989" s="54"/>
      <c r="Y4989" s="54"/>
      <c r="Z4989" s="54"/>
      <c r="AA4989" s="54"/>
      <c r="AB4989" s="54"/>
      <c r="AC4989" s="54"/>
      <c r="AD4989" s="54"/>
      <c r="AE4989" s="54"/>
      <c r="AF4989" s="53"/>
      <c r="AG4989" s="54"/>
      <c r="AH4989" s="54"/>
      <c r="AI4989" s="54"/>
      <c r="AJ4989" s="53"/>
      <c r="AK4989" s="53"/>
      <c r="AL4989" s="53"/>
      <c r="AM4989" s="53"/>
      <c r="AN4989" s="53"/>
      <c r="AO4989" s="53"/>
      <c r="AP4989" s="53"/>
      <c r="AQ4989" s="53"/>
      <c r="AR4989" s="53"/>
      <c r="AS4989" s="53"/>
      <c r="AT4989" s="53"/>
      <c r="AU4989" s="53"/>
      <c r="AV4989" s="53"/>
      <c r="AW4989" s="53"/>
      <c r="AX4989" s="53"/>
      <c r="AY4989" s="53"/>
    </row>
    <row r="4990" spans="18:51">
      <c r="R4990" s="55"/>
      <c r="S4990" s="53"/>
      <c r="T4990" s="53"/>
      <c r="U4990" s="53"/>
      <c r="V4990" s="53"/>
      <c r="W4990" s="53"/>
      <c r="X4990" s="54"/>
      <c r="Y4990" s="54"/>
      <c r="Z4990" s="54"/>
      <c r="AA4990" s="54"/>
      <c r="AB4990" s="54"/>
      <c r="AC4990" s="54"/>
      <c r="AD4990" s="54"/>
      <c r="AE4990" s="54"/>
      <c r="AF4990" s="53"/>
      <c r="AG4990" s="54"/>
      <c r="AH4990" s="54"/>
      <c r="AI4990" s="54"/>
      <c r="AJ4990" s="53"/>
      <c r="AK4990" s="53"/>
      <c r="AL4990" s="53"/>
      <c r="AM4990" s="53"/>
      <c r="AN4990" s="53"/>
      <c r="AO4990" s="53"/>
      <c r="AP4990" s="53"/>
      <c r="AQ4990" s="53"/>
      <c r="AR4990" s="53"/>
      <c r="AS4990" s="53"/>
      <c r="AT4990" s="53"/>
      <c r="AU4990" s="53"/>
      <c r="AV4990" s="53"/>
      <c r="AW4990" s="53"/>
      <c r="AX4990" s="53"/>
      <c r="AY4990" s="53"/>
    </row>
    <row r="4991" spans="18:51">
      <c r="R4991" s="55"/>
      <c r="S4991" s="53"/>
      <c r="T4991" s="53"/>
      <c r="U4991" s="53"/>
      <c r="V4991" s="53"/>
      <c r="W4991" s="53"/>
      <c r="X4991" s="54"/>
      <c r="Y4991" s="54"/>
      <c r="Z4991" s="54"/>
      <c r="AA4991" s="54"/>
      <c r="AB4991" s="54"/>
      <c r="AC4991" s="54"/>
      <c r="AD4991" s="54"/>
      <c r="AE4991" s="54"/>
      <c r="AF4991" s="53"/>
      <c r="AG4991" s="54"/>
      <c r="AH4991" s="54"/>
      <c r="AI4991" s="54"/>
      <c r="AJ4991" s="53"/>
      <c r="AK4991" s="53"/>
      <c r="AL4991" s="53"/>
      <c r="AM4991" s="53"/>
      <c r="AN4991" s="53"/>
      <c r="AO4991" s="53"/>
      <c r="AP4991" s="53"/>
      <c r="AQ4991" s="53"/>
      <c r="AR4991" s="53"/>
      <c r="AS4991" s="53"/>
      <c r="AT4991" s="53"/>
      <c r="AU4991" s="53"/>
      <c r="AV4991" s="53"/>
      <c r="AW4991" s="53"/>
      <c r="AX4991" s="53"/>
      <c r="AY4991" s="53"/>
    </row>
    <row r="4992" spans="18:51">
      <c r="R4992" s="55"/>
      <c r="S4992" s="53"/>
      <c r="T4992" s="53"/>
      <c r="U4992" s="53"/>
      <c r="V4992" s="53"/>
      <c r="W4992" s="53"/>
      <c r="X4992" s="54"/>
      <c r="Y4992" s="54"/>
      <c r="Z4992" s="54"/>
      <c r="AA4992" s="54"/>
      <c r="AB4992" s="54"/>
      <c r="AC4992" s="54"/>
      <c r="AD4992" s="54"/>
      <c r="AE4992" s="54"/>
      <c r="AF4992" s="53"/>
      <c r="AG4992" s="54"/>
      <c r="AH4992" s="54"/>
      <c r="AI4992" s="54"/>
      <c r="AJ4992" s="53"/>
      <c r="AK4992" s="53"/>
      <c r="AL4992" s="53"/>
      <c r="AM4992" s="53"/>
      <c r="AN4992" s="53"/>
      <c r="AO4992" s="53"/>
      <c r="AP4992" s="53"/>
      <c r="AQ4992" s="53"/>
      <c r="AR4992" s="53"/>
      <c r="AS4992" s="53"/>
      <c r="AT4992" s="53"/>
      <c r="AU4992" s="53"/>
      <c r="AV4992" s="53"/>
      <c r="AW4992" s="53"/>
      <c r="AX4992" s="53"/>
      <c r="AY4992" s="53"/>
    </row>
    <row r="4993" spans="18:51">
      <c r="R4993" s="55"/>
      <c r="S4993" s="53"/>
      <c r="T4993" s="53"/>
      <c r="U4993" s="53"/>
      <c r="V4993" s="53"/>
      <c r="W4993" s="53"/>
      <c r="X4993" s="54"/>
      <c r="Y4993" s="54"/>
      <c r="Z4993" s="54"/>
      <c r="AA4993" s="54"/>
      <c r="AB4993" s="54"/>
      <c r="AC4993" s="54"/>
      <c r="AD4993" s="54"/>
      <c r="AE4993" s="54"/>
      <c r="AF4993" s="53"/>
      <c r="AG4993" s="54"/>
      <c r="AH4993" s="54"/>
      <c r="AI4993" s="54"/>
      <c r="AJ4993" s="53"/>
      <c r="AK4993" s="53"/>
      <c r="AL4993" s="53"/>
      <c r="AM4993" s="53"/>
      <c r="AN4993" s="53"/>
      <c r="AO4993" s="53"/>
      <c r="AP4993" s="53"/>
      <c r="AQ4993" s="53"/>
      <c r="AR4993" s="53"/>
      <c r="AS4993" s="53"/>
      <c r="AT4993" s="53"/>
      <c r="AU4993" s="53"/>
      <c r="AV4993" s="53"/>
      <c r="AW4993" s="53"/>
      <c r="AX4993" s="53"/>
      <c r="AY4993" s="53"/>
    </row>
    <row r="4994" spans="18:51">
      <c r="R4994" s="55"/>
      <c r="S4994" s="53"/>
      <c r="T4994" s="53"/>
      <c r="U4994" s="53"/>
      <c r="V4994" s="53"/>
      <c r="W4994" s="53"/>
      <c r="X4994" s="54"/>
      <c r="Y4994" s="54"/>
      <c r="Z4994" s="54"/>
      <c r="AA4994" s="54"/>
      <c r="AB4994" s="54"/>
      <c r="AC4994" s="54"/>
      <c r="AD4994" s="54"/>
      <c r="AE4994" s="54"/>
      <c r="AF4994" s="53"/>
      <c r="AG4994" s="54"/>
      <c r="AH4994" s="54"/>
      <c r="AI4994" s="54"/>
      <c r="AJ4994" s="53"/>
      <c r="AK4994" s="53"/>
      <c r="AL4994" s="53"/>
      <c r="AM4994" s="53"/>
      <c r="AN4994" s="53"/>
      <c r="AO4994" s="53"/>
      <c r="AP4994" s="53"/>
      <c r="AQ4994" s="53"/>
      <c r="AR4994" s="53"/>
      <c r="AS4994" s="53"/>
      <c r="AT4994" s="53"/>
      <c r="AU4994" s="53"/>
      <c r="AV4994" s="53"/>
      <c r="AW4994" s="53"/>
      <c r="AX4994" s="53"/>
      <c r="AY4994" s="53"/>
    </row>
    <row r="4995" spans="18:51">
      <c r="R4995" s="55"/>
      <c r="S4995" s="53"/>
      <c r="T4995" s="53"/>
      <c r="U4995" s="53"/>
      <c r="V4995" s="53"/>
      <c r="W4995" s="53"/>
      <c r="X4995" s="54"/>
      <c r="Y4995" s="54"/>
      <c r="Z4995" s="54"/>
      <c r="AA4995" s="54"/>
      <c r="AB4995" s="54"/>
      <c r="AC4995" s="54"/>
      <c r="AD4995" s="54"/>
      <c r="AE4995" s="54"/>
      <c r="AF4995" s="53"/>
      <c r="AG4995" s="54"/>
      <c r="AH4995" s="54"/>
      <c r="AI4995" s="54"/>
      <c r="AJ4995" s="53"/>
      <c r="AK4995" s="53"/>
      <c r="AL4995" s="53"/>
      <c r="AM4995" s="53"/>
      <c r="AN4995" s="53"/>
      <c r="AO4995" s="53"/>
      <c r="AP4995" s="53"/>
      <c r="AQ4995" s="53"/>
      <c r="AR4995" s="53"/>
      <c r="AS4995" s="53"/>
      <c r="AT4995" s="53"/>
      <c r="AU4995" s="53"/>
      <c r="AV4995" s="53"/>
      <c r="AW4995" s="53"/>
      <c r="AX4995" s="53"/>
      <c r="AY4995" s="53"/>
    </row>
    <row r="4996" spans="18:51">
      <c r="R4996" s="55"/>
      <c r="S4996" s="53"/>
      <c r="T4996" s="53"/>
      <c r="U4996" s="53"/>
      <c r="V4996" s="53"/>
      <c r="W4996" s="53"/>
      <c r="X4996" s="54"/>
      <c r="Y4996" s="54"/>
      <c r="Z4996" s="54"/>
      <c r="AA4996" s="54"/>
      <c r="AB4996" s="54"/>
      <c r="AC4996" s="54"/>
      <c r="AD4996" s="54"/>
      <c r="AE4996" s="54"/>
      <c r="AF4996" s="53"/>
      <c r="AG4996" s="54"/>
      <c r="AH4996" s="54"/>
      <c r="AI4996" s="54"/>
      <c r="AJ4996" s="53"/>
      <c r="AK4996" s="53"/>
      <c r="AL4996" s="53"/>
      <c r="AM4996" s="53"/>
      <c r="AN4996" s="53"/>
      <c r="AO4996" s="53"/>
      <c r="AP4996" s="53"/>
      <c r="AQ4996" s="53"/>
      <c r="AR4996" s="53"/>
      <c r="AS4996" s="53"/>
      <c r="AT4996" s="53"/>
      <c r="AU4996" s="53"/>
      <c r="AV4996" s="53"/>
      <c r="AW4996" s="53"/>
      <c r="AX4996" s="53"/>
      <c r="AY4996" s="53"/>
    </row>
    <row r="4997" spans="18:51">
      <c r="R4997" s="55"/>
      <c r="S4997" s="53"/>
      <c r="T4997" s="53"/>
      <c r="U4997" s="53"/>
      <c r="V4997" s="53"/>
      <c r="W4997" s="53"/>
      <c r="X4997" s="54"/>
      <c r="Y4997" s="54"/>
      <c r="Z4997" s="54"/>
      <c r="AA4997" s="54"/>
      <c r="AB4997" s="54"/>
      <c r="AC4997" s="54"/>
      <c r="AD4997" s="54"/>
      <c r="AE4997" s="54"/>
      <c r="AF4997" s="53"/>
      <c r="AG4997" s="54"/>
      <c r="AH4997" s="54"/>
      <c r="AI4997" s="54"/>
      <c r="AJ4997" s="53"/>
      <c r="AK4997" s="53"/>
      <c r="AL4997" s="53"/>
      <c r="AM4997" s="53"/>
      <c r="AN4997" s="53"/>
      <c r="AO4997" s="53"/>
      <c r="AP4997" s="53"/>
      <c r="AQ4997" s="53"/>
      <c r="AR4997" s="53"/>
      <c r="AS4997" s="53"/>
      <c r="AT4997" s="53"/>
      <c r="AU4997" s="53"/>
      <c r="AV4997" s="53"/>
      <c r="AW4997" s="53"/>
      <c r="AX4997" s="53"/>
      <c r="AY4997" s="53"/>
    </row>
    <row r="4998" spans="18:51">
      <c r="R4998" s="55"/>
      <c r="S4998" s="53"/>
      <c r="T4998" s="53"/>
      <c r="U4998" s="53"/>
      <c r="V4998" s="53"/>
      <c r="W4998" s="53"/>
      <c r="X4998" s="54"/>
      <c r="Y4998" s="54"/>
      <c r="Z4998" s="54"/>
      <c r="AA4998" s="54"/>
      <c r="AB4998" s="54"/>
      <c r="AC4998" s="54"/>
      <c r="AD4998" s="54"/>
      <c r="AE4998" s="54"/>
      <c r="AF4998" s="53"/>
      <c r="AG4998" s="54"/>
      <c r="AH4998" s="54"/>
      <c r="AI4998" s="54"/>
      <c r="AJ4998" s="53"/>
      <c r="AK4998" s="53"/>
      <c r="AL4998" s="53"/>
      <c r="AM4998" s="53"/>
      <c r="AN4998" s="53"/>
      <c r="AO4998" s="53"/>
      <c r="AP4998" s="53"/>
      <c r="AQ4998" s="53"/>
      <c r="AR4998" s="53"/>
      <c r="AS4998" s="53"/>
      <c r="AT4998" s="53"/>
      <c r="AU4998" s="53"/>
      <c r="AV4998" s="53"/>
      <c r="AW4998" s="53"/>
      <c r="AX4998" s="53"/>
      <c r="AY4998" s="53"/>
    </row>
    <row r="4999" spans="18:51">
      <c r="R4999" s="55"/>
      <c r="S4999" s="53"/>
      <c r="T4999" s="53"/>
      <c r="U4999" s="53"/>
      <c r="V4999" s="53"/>
      <c r="W4999" s="53"/>
      <c r="X4999" s="54"/>
      <c r="Y4999" s="54"/>
      <c r="Z4999" s="54"/>
      <c r="AA4999" s="54"/>
      <c r="AB4999" s="54"/>
      <c r="AC4999" s="54"/>
      <c r="AD4999" s="54"/>
      <c r="AE4999" s="54"/>
      <c r="AF4999" s="53"/>
      <c r="AG4999" s="54"/>
      <c r="AH4999" s="54"/>
      <c r="AI4999" s="54"/>
      <c r="AJ4999" s="53"/>
      <c r="AK4999" s="53"/>
      <c r="AL4999" s="53"/>
      <c r="AM4999" s="53"/>
      <c r="AN4999" s="53"/>
      <c r="AO4999" s="53"/>
      <c r="AP4999" s="53"/>
      <c r="AQ4999" s="53"/>
      <c r="AR4999" s="53"/>
      <c r="AS4999" s="53"/>
      <c r="AT4999" s="53"/>
      <c r="AU4999" s="53"/>
      <c r="AV4999" s="53"/>
      <c r="AW4999" s="53"/>
      <c r="AX4999" s="53"/>
      <c r="AY4999" s="53"/>
    </row>
    <row r="5000" spans="18:51">
      <c r="R5000" s="55"/>
      <c r="S5000" s="53"/>
      <c r="T5000" s="53"/>
      <c r="U5000" s="53"/>
      <c r="V5000" s="53"/>
      <c r="W5000" s="53"/>
      <c r="X5000" s="54"/>
      <c r="Y5000" s="54"/>
      <c r="Z5000" s="54"/>
      <c r="AA5000" s="54"/>
      <c r="AB5000" s="54"/>
      <c r="AC5000" s="54"/>
      <c r="AD5000" s="54"/>
      <c r="AE5000" s="54"/>
      <c r="AF5000" s="53"/>
      <c r="AG5000" s="54"/>
      <c r="AH5000" s="54"/>
      <c r="AI5000" s="54"/>
      <c r="AJ5000" s="53"/>
      <c r="AK5000" s="53"/>
      <c r="AL5000" s="53"/>
      <c r="AM5000" s="53"/>
      <c r="AN5000" s="53"/>
      <c r="AO5000" s="53"/>
      <c r="AP5000" s="53"/>
      <c r="AQ5000" s="53"/>
      <c r="AR5000" s="53"/>
      <c r="AS5000" s="53"/>
      <c r="AT5000" s="53"/>
      <c r="AU5000" s="53"/>
      <c r="AV5000" s="53"/>
      <c r="AW5000" s="53"/>
      <c r="AX5000" s="53"/>
      <c r="AY5000" s="53"/>
    </row>
    <row r="5001" spans="18:51">
      <c r="R5001" s="55"/>
      <c r="S5001" s="53"/>
      <c r="T5001" s="53"/>
      <c r="U5001" s="53"/>
      <c r="V5001" s="53"/>
      <c r="W5001" s="53"/>
      <c r="X5001" s="54"/>
      <c r="Y5001" s="54"/>
      <c r="Z5001" s="54"/>
      <c r="AA5001" s="54"/>
      <c r="AB5001" s="54"/>
      <c r="AC5001" s="54"/>
      <c r="AD5001" s="54"/>
      <c r="AE5001" s="54"/>
      <c r="AF5001" s="53"/>
      <c r="AG5001" s="54"/>
      <c r="AH5001" s="54"/>
      <c r="AI5001" s="54"/>
      <c r="AJ5001" s="53"/>
      <c r="AK5001" s="53"/>
      <c r="AL5001" s="53"/>
      <c r="AM5001" s="53"/>
      <c r="AN5001" s="53"/>
      <c r="AO5001" s="53"/>
      <c r="AP5001" s="53"/>
      <c r="AQ5001" s="53"/>
      <c r="AR5001" s="53"/>
      <c r="AS5001" s="53"/>
      <c r="AT5001" s="53"/>
      <c r="AU5001" s="53"/>
      <c r="AV5001" s="53"/>
      <c r="AW5001" s="53"/>
      <c r="AX5001" s="53"/>
      <c r="AY5001" s="53"/>
    </row>
    <row r="5002" spans="18:51">
      <c r="R5002" s="55"/>
      <c r="S5002" s="53"/>
      <c r="T5002" s="53"/>
      <c r="U5002" s="53"/>
      <c r="V5002" s="53"/>
      <c r="W5002" s="53"/>
      <c r="X5002" s="54"/>
      <c r="Y5002" s="54"/>
      <c r="Z5002" s="54"/>
      <c r="AA5002" s="54"/>
      <c r="AB5002" s="54"/>
      <c r="AC5002" s="54"/>
      <c r="AD5002" s="54"/>
      <c r="AE5002" s="54"/>
      <c r="AF5002" s="53"/>
      <c r="AG5002" s="54"/>
      <c r="AH5002" s="54"/>
      <c r="AI5002" s="54"/>
      <c r="AJ5002" s="53"/>
      <c r="AK5002" s="53"/>
      <c r="AL5002" s="53"/>
      <c r="AM5002" s="53"/>
      <c r="AN5002" s="53"/>
      <c r="AO5002" s="53"/>
      <c r="AP5002" s="53"/>
      <c r="AQ5002" s="53"/>
      <c r="AR5002" s="53"/>
      <c r="AS5002" s="53"/>
      <c r="AT5002" s="53"/>
      <c r="AU5002" s="53"/>
      <c r="AV5002" s="53"/>
      <c r="AW5002" s="53"/>
      <c r="AX5002" s="53"/>
      <c r="AY5002" s="53"/>
    </row>
    <row r="5003" spans="18:51">
      <c r="R5003" s="55"/>
      <c r="S5003" s="53"/>
      <c r="T5003" s="53"/>
      <c r="U5003" s="53"/>
      <c r="V5003" s="53"/>
      <c r="W5003" s="53"/>
      <c r="X5003" s="54"/>
      <c r="Y5003" s="54"/>
      <c r="Z5003" s="54"/>
      <c r="AA5003" s="54"/>
      <c r="AB5003" s="54"/>
      <c r="AC5003" s="54"/>
      <c r="AD5003" s="54"/>
      <c r="AE5003" s="54"/>
      <c r="AF5003" s="53"/>
      <c r="AG5003" s="54"/>
      <c r="AH5003" s="54"/>
      <c r="AI5003" s="54"/>
      <c r="AJ5003" s="53"/>
      <c r="AK5003" s="53"/>
      <c r="AL5003" s="53"/>
      <c r="AM5003" s="53"/>
      <c r="AN5003" s="53"/>
      <c r="AO5003" s="53"/>
      <c r="AP5003" s="53"/>
      <c r="AQ5003" s="53"/>
      <c r="AR5003" s="53"/>
      <c r="AS5003" s="53"/>
      <c r="AT5003" s="53"/>
      <c r="AU5003" s="53"/>
      <c r="AV5003" s="53"/>
      <c r="AW5003" s="53"/>
      <c r="AX5003" s="53"/>
      <c r="AY5003" s="53"/>
    </row>
    <row r="5004" spans="18:51">
      <c r="R5004" s="55"/>
      <c r="S5004" s="53"/>
      <c r="T5004" s="53"/>
      <c r="U5004" s="53"/>
      <c r="V5004" s="53"/>
      <c r="W5004" s="53"/>
      <c r="X5004" s="54"/>
      <c r="Y5004" s="54"/>
      <c r="Z5004" s="54"/>
      <c r="AA5004" s="54"/>
      <c r="AB5004" s="54"/>
      <c r="AC5004" s="54"/>
      <c r="AD5004" s="54"/>
      <c r="AE5004" s="54"/>
      <c r="AF5004" s="53"/>
      <c r="AG5004" s="54"/>
      <c r="AH5004" s="54"/>
      <c r="AI5004" s="54"/>
      <c r="AJ5004" s="53"/>
      <c r="AK5004" s="53"/>
      <c r="AL5004" s="53"/>
      <c r="AM5004" s="53"/>
      <c r="AN5004" s="53"/>
      <c r="AO5004" s="53"/>
      <c r="AP5004" s="53"/>
      <c r="AQ5004" s="53"/>
      <c r="AR5004" s="53"/>
      <c r="AS5004" s="53"/>
      <c r="AT5004" s="53"/>
      <c r="AU5004" s="53"/>
      <c r="AV5004" s="53"/>
      <c r="AW5004" s="53"/>
      <c r="AX5004" s="53"/>
      <c r="AY5004" s="53"/>
    </row>
    <row r="5005" spans="18:51">
      <c r="R5005" s="55"/>
      <c r="S5005" s="53"/>
      <c r="T5005" s="53"/>
      <c r="U5005" s="53"/>
      <c r="V5005" s="53"/>
      <c r="W5005" s="53"/>
      <c r="X5005" s="54"/>
      <c r="Y5005" s="54"/>
      <c r="Z5005" s="54"/>
      <c r="AA5005" s="54"/>
      <c r="AB5005" s="54"/>
      <c r="AC5005" s="54"/>
      <c r="AD5005" s="54"/>
      <c r="AE5005" s="54"/>
      <c r="AF5005" s="53"/>
      <c r="AG5005" s="54"/>
      <c r="AH5005" s="54"/>
      <c r="AI5005" s="54"/>
      <c r="AJ5005" s="53"/>
      <c r="AK5005" s="53"/>
      <c r="AL5005" s="53"/>
      <c r="AM5005" s="53"/>
      <c r="AN5005" s="53"/>
      <c r="AO5005" s="53"/>
      <c r="AP5005" s="53"/>
      <c r="AQ5005" s="53"/>
      <c r="AR5005" s="53"/>
      <c r="AS5005" s="53"/>
      <c r="AT5005" s="53"/>
      <c r="AU5005" s="53"/>
      <c r="AV5005" s="53"/>
      <c r="AW5005" s="53"/>
      <c r="AX5005" s="53"/>
      <c r="AY5005" s="53"/>
    </row>
    <row r="5006" spans="18:51">
      <c r="R5006" s="55"/>
      <c r="S5006" s="53"/>
      <c r="T5006" s="53"/>
      <c r="U5006" s="53"/>
      <c r="V5006" s="53"/>
      <c r="W5006" s="53"/>
      <c r="X5006" s="54"/>
      <c r="Y5006" s="54"/>
      <c r="Z5006" s="54"/>
      <c r="AA5006" s="54"/>
      <c r="AB5006" s="54"/>
      <c r="AC5006" s="54"/>
      <c r="AD5006" s="54"/>
      <c r="AE5006" s="54"/>
      <c r="AF5006" s="53"/>
      <c r="AG5006" s="54"/>
      <c r="AH5006" s="54"/>
      <c r="AI5006" s="54"/>
      <c r="AJ5006" s="53"/>
      <c r="AK5006" s="53"/>
      <c r="AL5006" s="53"/>
      <c r="AM5006" s="53"/>
      <c r="AN5006" s="53"/>
      <c r="AO5006" s="53"/>
      <c r="AP5006" s="53"/>
      <c r="AQ5006" s="53"/>
      <c r="AR5006" s="53"/>
      <c r="AS5006" s="53"/>
      <c r="AT5006" s="53"/>
      <c r="AU5006" s="53"/>
      <c r="AV5006" s="53"/>
      <c r="AW5006" s="53"/>
      <c r="AX5006" s="53"/>
      <c r="AY5006" s="53"/>
    </row>
    <row r="5007" spans="18:51">
      <c r="R5007" s="55"/>
      <c r="S5007" s="53"/>
      <c r="T5007" s="53"/>
      <c r="U5007" s="53"/>
      <c r="V5007" s="53"/>
      <c r="W5007" s="53"/>
      <c r="X5007" s="54"/>
      <c r="Y5007" s="54"/>
      <c r="Z5007" s="54"/>
      <c r="AA5007" s="54"/>
      <c r="AB5007" s="54"/>
      <c r="AC5007" s="54"/>
      <c r="AD5007" s="54"/>
      <c r="AE5007" s="54"/>
      <c r="AF5007" s="53"/>
      <c r="AG5007" s="54"/>
      <c r="AH5007" s="54"/>
      <c r="AI5007" s="54"/>
      <c r="AJ5007" s="53"/>
      <c r="AK5007" s="53"/>
      <c r="AL5007" s="53"/>
      <c r="AM5007" s="53"/>
      <c r="AN5007" s="53"/>
      <c r="AO5007" s="53"/>
      <c r="AP5007" s="53"/>
      <c r="AQ5007" s="53"/>
      <c r="AR5007" s="53"/>
      <c r="AS5007" s="53"/>
      <c r="AT5007" s="53"/>
      <c r="AU5007" s="53"/>
      <c r="AV5007" s="53"/>
      <c r="AW5007" s="53"/>
      <c r="AX5007" s="53"/>
      <c r="AY5007" s="53"/>
    </row>
    <row r="5008" spans="18:51">
      <c r="R5008" s="55"/>
      <c r="S5008" s="53"/>
      <c r="T5008" s="53"/>
      <c r="U5008" s="53"/>
      <c r="V5008" s="53"/>
      <c r="W5008" s="53"/>
      <c r="X5008" s="54"/>
      <c r="Y5008" s="54"/>
      <c r="Z5008" s="54"/>
      <c r="AA5008" s="54"/>
      <c r="AB5008" s="54"/>
      <c r="AC5008" s="54"/>
      <c r="AD5008" s="54"/>
      <c r="AE5008" s="54"/>
      <c r="AF5008" s="53"/>
      <c r="AG5008" s="54"/>
      <c r="AH5008" s="54"/>
      <c r="AI5008" s="54"/>
      <c r="AJ5008" s="53"/>
      <c r="AK5008" s="53"/>
      <c r="AL5008" s="53"/>
      <c r="AM5008" s="53"/>
      <c r="AN5008" s="53"/>
      <c r="AO5008" s="53"/>
      <c r="AP5008" s="53"/>
      <c r="AQ5008" s="53"/>
      <c r="AR5008" s="53"/>
      <c r="AS5008" s="53"/>
      <c r="AT5008" s="53"/>
      <c r="AU5008" s="53"/>
      <c r="AV5008" s="53"/>
      <c r="AW5008" s="53"/>
      <c r="AX5008" s="53"/>
      <c r="AY5008" s="53"/>
    </row>
    <row r="5009" spans="18:51">
      <c r="R5009" s="55"/>
      <c r="S5009" s="53"/>
      <c r="T5009" s="53"/>
      <c r="U5009" s="53"/>
      <c r="V5009" s="53"/>
      <c r="W5009" s="53"/>
      <c r="X5009" s="54"/>
      <c r="Y5009" s="54"/>
      <c r="Z5009" s="54"/>
      <c r="AA5009" s="54"/>
      <c r="AB5009" s="54"/>
      <c r="AC5009" s="54"/>
      <c r="AD5009" s="54"/>
      <c r="AE5009" s="54"/>
      <c r="AF5009" s="53"/>
      <c r="AG5009" s="54"/>
      <c r="AH5009" s="54"/>
      <c r="AI5009" s="54"/>
      <c r="AJ5009" s="53"/>
      <c r="AK5009" s="53"/>
      <c r="AL5009" s="53"/>
      <c r="AM5009" s="53"/>
      <c r="AN5009" s="53"/>
      <c r="AO5009" s="53"/>
      <c r="AP5009" s="53"/>
      <c r="AQ5009" s="53"/>
      <c r="AR5009" s="53"/>
      <c r="AS5009" s="53"/>
      <c r="AT5009" s="53"/>
      <c r="AU5009" s="53"/>
      <c r="AV5009" s="53"/>
      <c r="AW5009" s="53"/>
      <c r="AX5009" s="53"/>
      <c r="AY5009" s="53"/>
    </row>
    <row r="5010" spans="18:51">
      <c r="R5010" s="55"/>
      <c r="S5010" s="53"/>
      <c r="T5010" s="53"/>
      <c r="U5010" s="53"/>
      <c r="V5010" s="53"/>
      <c r="W5010" s="53"/>
      <c r="X5010" s="54"/>
      <c r="Y5010" s="54"/>
      <c r="Z5010" s="54"/>
      <c r="AA5010" s="54"/>
      <c r="AB5010" s="54"/>
      <c r="AC5010" s="54"/>
      <c r="AD5010" s="54"/>
      <c r="AE5010" s="54"/>
      <c r="AF5010" s="53"/>
      <c r="AG5010" s="54"/>
      <c r="AH5010" s="54"/>
      <c r="AI5010" s="54"/>
      <c r="AJ5010" s="53"/>
      <c r="AK5010" s="53"/>
      <c r="AL5010" s="53"/>
      <c r="AM5010" s="53"/>
      <c r="AN5010" s="53"/>
      <c r="AO5010" s="53"/>
      <c r="AP5010" s="53"/>
      <c r="AQ5010" s="53"/>
      <c r="AR5010" s="53"/>
      <c r="AS5010" s="53"/>
      <c r="AT5010" s="53"/>
      <c r="AU5010" s="53"/>
      <c r="AV5010" s="53"/>
      <c r="AW5010" s="53"/>
      <c r="AX5010" s="53"/>
      <c r="AY5010" s="53"/>
    </row>
    <row r="5011" spans="18:51">
      <c r="R5011" s="55"/>
      <c r="S5011" s="53"/>
      <c r="T5011" s="53"/>
      <c r="U5011" s="53"/>
      <c r="V5011" s="53"/>
      <c r="W5011" s="53"/>
      <c r="X5011" s="54"/>
      <c r="Y5011" s="54"/>
      <c r="Z5011" s="54"/>
      <c r="AA5011" s="54"/>
      <c r="AB5011" s="54"/>
      <c r="AC5011" s="54"/>
      <c r="AD5011" s="54"/>
      <c r="AE5011" s="54"/>
      <c r="AF5011" s="53"/>
      <c r="AG5011" s="54"/>
      <c r="AH5011" s="54"/>
      <c r="AI5011" s="54"/>
      <c r="AJ5011" s="53"/>
      <c r="AK5011" s="53"/>
      <c r="AL5011" s="53"/>
      <c r="AM5011" s="53"/>
      <c r="AN5011" s="53"/>
      <c r="AO5011" s="53"/>
      <c r="AP5011" s="53"/>
      <c r="AQ5011" s="53"/>
      <c r="AR5011" s="53"/>
      <c r="AS5011" s="53"/>
      <c r="AT5011" s="53"/>
      <c r="AU5011" s="53"/>
      <c r="AV5011" s="53"/>
      <c r="AW5011" s="53"/>
      <c r="AX5011" s="53"/>
      <c r="AY5011" s="53"/>
    </row>
    <row r="5012" spans="18:51">
      <c r="R5012" s="55"/>
      <c r="S5012" s="53"/>
      <c r="T5012" s="53"/>
      <c r="U5012" s="53"/>
      <c r="V5012" s="53"/>
      <c r="W5012" s="53"/>
      <c r="X5012" s="54"/>
      <c r="Y5012" s="54"/>
      <c r="Z5012" s="54"/>
      <c r="AA5012" s="54"/>
      <c r="AB5012" s="54"/>
      <c r="AC5012" s="54"/>
      <c r="AD5012" s="54"/>
      <c r="AE5012" s="54"/>
      <c r="AF5012" s="53"/>
      <c r="AG5012" s="54"/>
      <c r="AH5012" s="54"/>
      <c r="AI5012" s="54"/>
      <c r="AJ5012" s="53"/>
      <c r="AK5012" s="53"/>
      <c r="AL5012" s="53"/>
      <c r="AM5012" s="53"/>
      <c r="AN5012" s="53"/>
      <c r="AO5012" s="53"/>
      <c r="AP5012" s="53"/>
      <c r="AQ5012" s="53"/>
      <c r="AR5012" s="53"/>
      <c r="AS5012" s="53"/>
      <c r="AT5012" s="53"/>
      <c r="AU5012" s="53"/>
      <c r="AV5012" s="53"/>
      <c r="AW5012" s="53"/>
      <c r="AX5012" s="53"/>
      <c r="AY5012" s="53"/>
    </row>
    <row r="5013" spans="18:51">
      <c r="R5013" s="55"/>
      <c r="S5013" s="53"/>
      <c r="T5013" s="53"/>
      <c r="U5013" s="53"/>
      <c r="V5013" s="53"/>
      <c r="W5013" s="53"/>
      <c r="X5013" s="54"/>
      <c r="Y5013" s="54"/>
      <c r="Z5013" s="54"/>
      <c r="AA5013" s="54"/>
      <c r="AB5013" s="54"/>
      <c r="AC5013" s="54"/>
      <c r="AD5013" s="54"/>
      <c r="AE5013" s="54"/>
      <c r="AF5013" s="53"/>
      <c r="AG5013" s="54"/>
      <c r="AH5013" s="54"/>
      <c r="AI5013" s="54"/>
      <c r="AJ5013" s="53"/>
      <c r="AK5013" s="53"/>
      <c r="AL5013" s="53"/>
      <c r="AM5013" s="53"/>
      <c r="AN5013" s="53"/>
      <c r="AO5013" s="53"/>
      <c r="AP5013" s="53"/>
      <c r="AQ5013" s="53"/>
      <c r="AR5013" s="53"/>
      <c r="AS5013" s="53"/>
      <c r="AT5013" s="53"/>
      <c r="AU5013" s="53"/>
      <c r="AV5013" s="53"/>
      <c r="AW5013" s="53"/>
      <c r="AX5013" s="53"/>
      <c r="AY5013" s="53"/>
    </row>
    <row r="5014" spans="18:51">
      <c r="R5014" s="55"/>
      <c r="S5014" s="53"/>
      <c r="T5014" s="53"/>
      <c r="U5014" s="53"/>
      <c r="V5014" s="53"/>
      <c r="W5014" s="53"/>
      <c r="X5014" s="54"/>
      <c r="Y5014" s="54"/>
      <c r="Z5014" s="54"/>
      <c r="AA5014" s="54"/>
      <c r="AB5014" s="54"/>
      <c r="AC5014" s="54"/>
      <c r="AD5014" s="54"/>
      <c r="AE5014" s="54"/>
      <c r="AF5014" s="53"/>
      <c r="AG5014" s="54"/>
      <c r="AH5014" s="54"/>
      <c r="AI5014" s="54"/>
      <c r="AJ5014" s="53"/>
      <c r="AK5014" s="53"/>
      <c r="AL5014" s="53"/>
      <c r="AM5014" s="53"/>
      <c r="AN5014" s="53"/>
      <c r="AO5014" s="53"/>
      <c r="AP5014" s="53"/>
      <c r="AQ5014" s="53"/>
      <c r="AR5014" s="53"/>
      <c r="AS5014" s="53"/>
      <c r="AT5014" s="53"/>
      <c r="AU5014" s="53"/>
      <c r="AV5014" s="53"/>
      <c r="AW5014" s="53"/>
      <c r="AX5014" s="53"/>
      <c r="AY5014" s="53"/>
    </row>
    <row r="5015" spans="18:51">
      <c r="R5015" s="55"/>
      <c r="S5015" s="53"/>
      <c r="T5015" s="53"/>
      <c r="U5015" s="53"/>
      <c r="V5015" s="53"/>
      <c r="W5015" s="53"/>
      <c r="X5015" s="54"/>
      <c r="Y5015" s="54"/>
      <c r="Z5015" s="54"/>
      <c r="AA5015" s="54"/>
      <c r="AB5015" s="54"/>
      <c r="AC5015" s="54"/>
      <c r="AD5015" s="54"/>
      <c r="AE5015" s="54"/>
      <c r="AF5015" s="53"/>
      <c r="AG5015" s="54"/>
      <c r="AH5015" s="54"/>
      <c r="AI5015" s="54"/>
      <c r="AJ5015" s="53"/>
      <c r="AK5015" s="53"/>
      <c r="AL5015" s="53"/>
      <c r="AM5015" s="53"/>
      <c r="AN5015" s="53"/>
      <c r="AO5015" s="53"/>
      <c r="AP5015" s="53"/>
      <c r="AQ5015" s="53"/>
      <c r="AR5015" s="53"/>
      <c r="AS5015" s="53"/>
      <c r="AT5015" s="53"/>
      <c r="AU5015" s="53"/>
      <c r="AV5015" s="53"/>
      <c r="AW5015" s="53"/>
      <c r="AX5015" s="53"/>
      <c r="AY5015" s="53"/>
    </row>
    <row r="5016" spans="18:51">
      <c r="R5016" s="55"/>
      <c r="S5016" s="53"/>
      <c r="T5016" s="53"/>
      <c r="U5016" s="53"/>
      <c r="V5016" s="53"/>
      <c r="W5016" s="53"/>
      <c r="X5016" s="54"/>
      <c r="Y5016" s="54"/>
      <c r="Z5016" s="54"/>
      <c r="AA5016" s="54"/>
      <c r="AB5016" s="54"/>
      <c r="AC5016" s="54"/>
      <c r="AD5016" s="54"/>
      <c r="AE5016" s="54"/>
      <c r="AF5016" s="53"/>
      <c r="AG5016" s="54"/>
      <c r="AH5016" s="54"/>
      <c r="AI5016" s="54"/>
      <c r="AJ5016" s="53"/>
      <c r="AK5016" s="53"/>
      <c r="AL5016" s="53"/>
      <c r="AM5016" s="53"/>
      <c r="AN5016" s="53"/>
      <c r="AO5016" s="53"/>
      <c r="AP5016" s="53"/>
      <c r="AQ5016" s="53"/>
      <c r="AR5016" s="53"/>
      <c r="AS5016" s="53"/>
      <c r="AT5016" s="53"/>
      <c r="AU5016" s="53"/>
      <c r="AV5016" s="53"/>
      <c r="AW5016" s="53"/>
      <c r="AX5016" s="53"/>
      <c r="AY5016" s="53"/>
    </row>
    <row r="5017" spans="18:51">
      <c r="R5017" s="55"/>
      <c r="S5017" s="53"/>
      <c r="T5017" s="53"/>
      <c r="U5017" s="53"/>
      <c r="V5017" s="53"/>
      <c r="W5017" s="53"/>
      <c r="X5017" s="54"/>
      <c r="Y5017" s="54"/>
      <c r="Z5017" s="54"/>
      <c r="AA5017" s="54"/>
      <c r="AB5017" s="54"/>
      <c r="AC5017" s="54"/>
      <c r="AD5017" s="54"/>
      <c r="AE5017" s="54"/>
      <c r="AF5017" s="53"/>
      <c r="AG5017" s="54"/>
      <c r="AH5017" s="54"/>
      <c r="AI5017" s="54"/>
      <c r="AJ5017" s="53"/>
      <c r="AK5017" s="53"/>
      <c r="AL5017" s="53"/>
      <c r="AM5017" s="53"/>
      <c r="AN5017" s="53"/>
      <c r="AO5017" s="53"/>
      <c r="AP5017" s="53"/>
      <c r="AQ5017" s="53"/>
      <c r="AR5017" s="53"/>
      <c r="AS5017" s="53"/>
      <c r="AT5017" s="53"/>
      <c r="AU5017" s="53"/>
      <c r="AV5017" s="53"/>
      <c r="AW5017" s="53"/>
      <c r="AX5017" s="53"/>
      <c r="AY5017" s="53"/>
    </row>
    <row r="5018" spans="18:51">
      <c r="R5018" s="55"/>
      <c r="S5018" s="53"/>
      <c r="T5018" s="53"/>
      <c r="U5018" s="53"/>
      <c r="V5018" s="53"/>
      <c r="W5018" s="53"/>
      <c r="X5018" s="54"/>
      <c r="Y5018" s="54"/>
      <c r="Z5018" s="54"/>
      <c r="AA5018" s="54"/>
      <c r="AB5018" s="54"/>
      <c r="AC5018" s="54"/>
      <c r="AD5018" s="54"/>
      <c r="AE5018" s="54"/>
      <c r="AF5018" s="53"/>
      <c r="AG5018" s="54"/>
      <c r="AH5018" s="54"/>
      <c r="AI5018" s="54"/>
      <c r="AJ5018" s="53"/>
      <c r="AK5018" s="53"/>
      <c r="AL5018" s="53"/>
      <c r="AM5018" s="53"/>
      <c r="AN5018" s="53"/>
      <c r="AO5018" s="53"/>
      <c r="AP5018" s="53"/>
      <c r="AQ5018" s="53"/>
      <c r="AR5018" s="53"/>
      <c r="AS5018" s="53"/>
      <c r="AT5018" s="53"/>
      <c r="AU5018" s="53"/>
      <c r="AV5018" s="53"/>
      <c r="AW5018" s="53"/>
      <c r="AX5018" s="53"/>
      <c r="AY5018" s="53"/>
    </row>
    <row r="5019" spans="18:51">
      <c r="R5019" s="55"/>
      <c r="S5019" s="53"/>
      <c r="T5019" s="53"/>
      <c r="U5019" s="53"/>
      <c r="V5019" s="53"/>
      <c r="W5019" s="53"/>
      <c r="X5019" s="54"/>
      <c r="Y5019" s="54"/>
      <c r="Z5019" s="54"/>
      <c r="AA5019" s="54"/>
      <c r="AB5019" s="54"/>
      <c r="AC5019" s="54"/>
      <c r="AD5019" s="54"/>
      <c r="AE5019" s="54"/>
      <c r="AF5019" s="53"/>
      <c r="AG5019" s="54"/>
      <c r="AH5019" s="54"/>
      <c r="AI5019" s="54"/>
      <c r="AJ5019" s="53"/>
      <c r="AK5019" s="53"/>
      <c r="AL5019" s="53"/>
      <c r="AM5019" s="53"/>
      <c r="AN5019" s="53"/>
      <c r="AO5019" s="53"/>
      <c r="AP5019" s="53"/>
      <c r="AQ5019" s="53"/>
      <c r="AR5019" s="53"/>
      <c r="AS5019" s="53"/>
      <c r="AT5019" s="53"/>
      <c r="AU5019" s="53"/>
      <c r="AV5019" s="53"/>
      <c r="AW5019" s="53"/>
      <c r="AX5019" s="53"/>
      <c r="AY5019" s="53"/>
    </row>
    <row r="5020" spans="18:51">
      <c r="R5020" s="55"/>
      <c r="S5020" s="53"/>
      <c r="T5020" s="53"/>
      <c r="U5020" s="53"/>
      <c r="V5020" s="53"/>
      <c r="W5020" s="53"/>
      <c r="X5020" s="54"/>
      <c r="Y5020" s="54"/>
      <c r="Z5020" s="54"/>
      <c r="AA5020" s="54"/>
      <c r="AB5020" s="54"/>
      <c r="AC5020" s="54"/>
      <c r="AD5020" s="54"/>
      <c r="AE5020" s="54"/>
      <c r="AF5020" s="53"/>
      <c r="AG5020" s="54"/>
      <c r="AH5020" s="54"/>
      <c r="AI5020" s="54"/>
      <c r="AJ5020" s="53"/>
      <c r="AK5020" s="53"/>
      <c r="AL5020" s="53"/>
      <c r="AM5020" s="53"/>
      <c r="AN5020" s="53"/>
      <c r="AO5020" s="53"/>
      <c r="AP5020" s="53"/>
      <c r="AQ5020" s="53"/>
      <c r="AR5020" s="53"/>
      <c r="AS5020" s="53"/>
      <c r="AT5020" s="53"/>
      <c r="AU5020" s="53"/>
      <c r="AV5020" s="53"/>
      <c r="AW5020" s="53"/>
      <c r="AX5020" s="53"/>
      <c r="AY5020" s="53"/>
    </row>
    <row r="5021" spans="18:51">
      <c r="R5021" s="55"/>
      <c r="S5021" s="53"/>
      <c r="T5021" s="53"/>
      <c r="U5021" s="53"/>
      <c r="V5021" s="53"/>
      <c r="W5021" s="53"/>
      <c r="X5021" s="54"/>
      <c r="Y5021" s="54"/>
      <c r="Z5021" s="54"/>
      <c r="AA5021" s="54"/>
      <c r="AB5021" s="54"/>
      <c r="AC5021" s="54"/>
      <c r="AD5021" s="54"/>
      <c r="AE5021" s="54"/>
      <c r="AF5021" s="53"/>
      <c r="AG5021" s="54"/>
      <c r="AH5021" s="54"/>
      <c r="AI5021" s="54"/>
      <c r="AJ5021" s="53"/>
      <c r="AK5021" s="53"/>
      <c r="AL5021" s="53"/>
      <c r="AM5021" s="53"/>
      <c r="AN5021" s="53"/>
      <c r="AO5021" s="53"/>
      <c r="AP5021" s="53"/>
      <c r="AQ5021" s="53"/>
      <c r="AR5021" s="53"/>
      <c r="AS5021" s="53"/>
      <c r="AT5021" s="53"/>
      <c r="AU5021" s="53"/>
      <c r="AV5021" s="53"/>
      <c r="AW5021" s="53"/>
      <c r="AX5021" s="53"/>
      <c r="AY5021" s="53"/>
    </row>
    <row r="5022" spans="18:51">
      <c r="R5022" s="55"/>
      <c r="S5022" s="53"/>
      <c r="T5022" s="53"/>
      <c r="U5022" s="53"/>
      <c r="V5022" s="53"/>
      <c r="W5022" s="53"/>
      <c r="X5022" s="54"/>
      <c r="Y5022" s="54"/>
      <c r="Z5022" s="54"/>
      <c r="AA5022" s="54"/>
      <c r="AB5022" s="54"/>
      <c r="AC5022" s="54"/>
      <c r="AD5022" s="54"/>
      <c r="AE5022" s="54"/>
      <c r="AF5022" s="53"/>
      <c r="AG5022" s="54"/>
      <c r="AH5022" s="54"/>
      <c r="AI5022" s="54"/>
      <c r="AJ5022" s="53"/>
      <c r="AK5022" s="53"/>
      <c r="AL5022" s="53"/>
      <c r="AM5022" s="53"/>
      <c r="AN5022" s="53"/>
      <c r="AO5022" s="53"/>
      <c r="AP5022" s="53"/>
      <c r="AQ5022" s="53"/>
      <c r="AR5022" s="53"/>
      <c r="AS5022" s="53"/>
      <c r="AT5022" s="53"/>
      <c r="AU5022" s="53"/>
      <c r="AV5022" s="53"/>
      <c r="AW5022" s="53"/>
      <c r="AX5022" s="53"/>
      <c r="AY5022" s="53"/>
    </row>
    <row r="5023" spans="18:51">
      <c r="R5023" s="55"/>
      <c r="S5023" s="53"/>
      <c r="T5023" s="53"/>
      <c r="U5023" s="53"/>
      <c r="V5023" s="53"/>
      <c r="W5023" s="53"/>
      <c r="X5023" s="54"/>
      <c r="Y5023" s="54"/>
      <c r="Z5023" s="54"/>
      <c r="AA5023" s="54"/>
      <c r="AB5023" s="54"/>
      <c r="AC5023" s="54"/>
      <c r="AD5023" s="54"/>
      <c r="AE5023" s="54"/>
      <c r="AF5023" s="53"/>
      <c r="AG5023" s="54"/>
      <c r="AH5023" s="54"/>
      <c r="AI5023" s="54"/>
      <c r="AJ5023" s="53"/>
      <c r="AK5023" s="53"/>
      <c r="AL5023" s="53"/>
      <c r="AM5023" s="53"/>
      <c r="AN5023" s="53"/>
      <c r="AO5023" s="53"/>
      <c r="AP5023" s="53"/>
      <c r="AQ5023" s="53"/>
      <c r="AR5023" s="53"/>
      <c r="AS5023" s="53"/>
      <c r="AT5023" s="53"/>
      <c r="AU5023" s="53"/>
      <c r="AV5023" s="53"/>
      <c r="AW5023" s="53"/>
      <c r="AX5023" s="53"/>
      <c r="AY5023" s="53"/>
    </row>
    <row r="5024" spans="18:51">
      <c r="R5024" s="55"/>
      <c r="S5024" s="53"/>
      <c r="T5024" s="53"/>
      <c r="U5024" s="53"/>
      <c r="V5024" s="53"/>
      <c r="W5024" s="53"/>
      <c r="X5024" s="54"/>
      <c r="Y5024" s="54"/>
      <c r="Z5024" s="54"/>
      <c r="AA5024" s="54"/>
      <c r="AB5024" s="54"/>
      <c r="AC5024" s="54"/>
      <c r="AD5024" s="54"/>
      <c r="AE5024" s="54"/>
      <c r="AF5024" s="53"/>
      <c r="AG5024" s="54"/>
      <c r="AH5024" s="54"/>
      <c r="AI5024" s="54"/>
      <c r="AJ5024" s="53"/>
      <c r="AK5024" s="53"/>
      <c r="AL5024" s="53"/>
      <c r="AM5024" s="53"/>
      <c r="AN5024" s="53"/>
      <c r="AO5024" s="53"/>
      <c r="AP5024" s="53"/>
      <c r="AQ5024" s="53"/>
      <c r="AR5024" s="53"/>
      <c r="AS5024" s="53"/>
      <c r="AT5024" s="53"/>
      <c r="AU5024" s="53"/>
      <c r="AV5024" s="53"/>
      <c r="AW5024" s="53"/>
      <c r="AX5024" s="53"/>
      <c r="AY5024" s="53"/>
    </row>
    <row r="5025" spans="18:51">
      <c r="R5025" s="55"/>
      <c r="S5025" s="53"/>
      <c r="T5025" s="53"/>
      <c r="U5025" s="53"/>
      <c r="V5025" s="53"/>
      <c r="W5025" s="53"/>
      <c r="X5025" s="54"/>
      <c r="Y5025" s="54"/>
      <c r="Z5025" s="54"/>
      <c r="AA5025" s="54"/>
      <c r="AB5025" s="54"/>
      <c r="AC5025" s="54"/>
      <c r="AD5025" s="54"/>
      <c r="AE5025" s="54"/>
      <c r="AF5025" s="53"/>
      <c r="AG5025" s="54"/>
      <c r="AH5025" s="54"/>
      <c r="AI5025" s="54"/>
      <c r="AJ5025" s="53"/>
      <c r="AK5025" s="53"/>
      <c r="AL5025" s="53"/>
      <c r="AM5025" s="53"/>
      <c r="AN5025" s="53"/>
      <c r="AO5025" s="53"/>
      <c r="AP5025" s="53"/>
      <c r="AQ5025" s="53"/>
      <c r="AR5025" s="53"/>
      <c r="AS5025" s="53"/>
      <c r="AT5025" s="53"/>
      <c r="AU5025" s="53"/>
      <c r="AV5025" s="53"/>
      <c r="AW5025" s="53"/>
      <c r="AX5025" s="53"/>
      <c r="AY5025" s="53"/>
    </row>
    <row r="5026" spans="18:51">
      <c r="R5026" s="55"/>
      <c r="S5026" s="53"/>
      <c r="T5026" s="53"/>
      <c r="U5026" s="53"/>
      <c r="V5026" s="53"/>
      <c r="W5026" s="53"/>
      <c r="X5026" s="54"/>
      <c r="Y5026" s="54"/>
      <c r="Z5026" s="54"/>
      <c r="AA5026" s="54"/>
      <c r="AB5026" s="54"/>
      <c r="AC5026" s="54"/>
      <c r="AD5026" s="54"/>
      <c r="AE5026" s="54"/>
      <c r="AF5026" s="53"/>
      <c r="AG5026" s="54"/>
      <c r="AH5026" s="54"/>
      <c r="AI5026" s="54"/>
      <c r="AJ5026" s="53"/>
      <c r="AK5026" s="53"/>
      <c r="AL5026" s="53"/>
      <c r="AM5026" s="53"/>
      <c r="AN5026" s="53"/>
      <c r="AO5026" s="53"/>
      <c r="AP5026" s="53"/>
      <c r="AQ5026" s="53"/>
      <c r="AR5026" s="53"/>
      <c r="AS5026" s="53"/>
      <c r="AT5026" s="53"/>
      <c r="AU5026" s="53"/>
      <c r="AV5026" s="53"/>
      <c r="AW5026" s="53"/>
      <c r="AX5026" s="53"/>
      <c r="AY5026" s="53"/>
    </row>
    <row r="5027" spans="18:51">
      <c r="R5027" s="55"/>
      <c r="S5027" s="53"/>
      <c r="T5027" s="53"/>
      <c r="U5027" s="53"/>
      <c r="V5027" s="53"/>
      <c r="W5027" s="53"/>
      <c r="X5027" s="54"/>
      <c r="Y5027" s="54"/>
      <c r="Z5027" s="54"/>
      <c r="AA5027" s="54"/>
      <c r="AB5027" s="54"/>
      <c r="AC5027" s="54"/>
      <c r="AD5027" s="54"/>
      <c r="AE5027" s="54"/>
      <c r="AF5027" s="53"/>
      <c r="AG5027" s="54"/>
      <c r="AH5027" s="54"/>
      <c r="AI5027" s="54"/>
      <c r="AJ5027" s="53"/>
      <c r="AK5027" s="53"/>
      <c r="AL5027" s="53"/>
      <c r="AM5027" s="53"/>
      <c r="AN5027" s="53"/>
      <c r="AO5027" s="53"/>
      <c r="AP5027" s="53"/>
      <c r="AQ5027" s="53"/>
      <c r="AR5027" s="53"/>
      <c r="AS5027" s="53"/>
      <c r="AT5027" s="53"/>
      <c r="AU5027" s="53"/>
      <c r="AV5027" s="53"/>
      <c r="AW5027" s="53"/>
      <c r="AX5027" s="53"/>
      <c r="AY5027" s="53"/>
    </row>
    <row r="5028" spans="18:51">
      <c r="R5028" s="55"/>
      <c r="S5028" s="53"/>
      <c r="T5028" s="53"/>
      <c r="U5028" s="53"/>
      <c r="V5028" s="53"/>
      <c r="W5028" s="53"/>
      <c r="X5028" s="54"/>
      <c r="Y5028" s="54"/>
      <c r="Z5028" s="54"/>
      <c r="AA5028" s="54"/>
      <c r="AB5028" s="54"/>
      <c r="AC5028" s="54"/>
      <c r="AD5028" s="54"/>
      <c r="AE5028" s="54"/>
      <c r="AF5028" s="53"/>
      <c r="AG5028" s="54"/>
      <c r="AH5028" s="54"/>
      <c r="AI5028" s="54"/>
      <c r="AJ5028" s="53"/>
      <c r="AK5028" s="53"/>
      <c r="AL5028" s="53"/>
      <c r="AM5028" s="53"/>
      <c r="AN5028" s="53"/>
      <c r="AO5028" s="53"/>
      <c r="AP5028" s="53"/>
      <c r="AQ5028" s="53"/>
      <c r="AR5028" s="53"/>
      <c r="AS5028" s="53"/>
      <c r="AT5028" s="53"/>
      <c r="AU5028" s="53"/>
      <c r="AV5028" s="53"/>
      <c r="AW5028" s="53"/>
      <c r="AX5028" s="53"/>
      <c r="AY5028" s="53"/>
    </row>
    <row r="5029" spans="18:51">
      <c r="R5029" s="55"/>
      <c r="S5029" s="53"/>
      <c r="T5029" s="53"/>
      <c r="U5029" s="53"/>
      <c r="V5029" s="53"/>
      <c r="W5029" s="53"/>
      <c r="X5029" s="54"/>
      <c r="Y5029" s="54"/>
      <c r="Z5029" s="54"/>
      <c r="AA5029" s="54"/>
      <c r="AB5029" s="54"/>
      <c r="AC5029" s="54"/>
      <c r="AD5029" s="54"/>
      <c r="AE5029" s="54"/>
      <c r="AF5029" s="53"/>
      <c r="AG5029" s="54"/>
      <c r="AH5029" s="54"/>
      <c r="AI5029" s="54"/>
      <c r="AJ5029" s="53"/>
      <c r="AK5029" s="53"/>
      <c r="AL5029" s="53"/>
      <c r="AM5029" s="53"/>
      <c r="AN5029" s="53"/>
      <c r="AO5029" s="53"/>
      <c r="AP5029" s="53"/>
      <c r="AQ5029" s="53"/>
      <c r="AR5029" s="53"/>
      <c r="AS5029" s="53"/>
      <c r="AT5029" s="53"/>
      <c r="AU5029" s="53"/>
      <c r="AV5029" s="53"/>
      <c r="AW5029" s="53"/>
      <c r="AX5029" s="53"/>
      <c r="AY5029" s="53"/>
    </row>
    <row r="5030" spans="18:51">
      <c r="R5030" s="55"/>
      <c r="S5030" s="53"/>
      <c r="T5030" s="53"/>
      <c r="U5030" s="53"/>
      <c r="V5030" s="53"/>
      <c r="W5030" s="53"/>
      <c r="X5030" s="54"/>
      <c r="Y5030" s="54"/>
      <c r="Z5030" s="54"/>
      <c r="AA5030" s="54"/>
      <c r="AB5030" s="54"/>
      <c r="AC5030" s="54"/>
      <c r="AD5030" s="54"/>
      <c r="AE5030" s="54"/>
      <c r="AF5030" s="53"/>
      <c r="AG5030" s="54"/>
      <c r="AH5030" s="54"/>
      <c r="AI5030" s="54"/>
      <c r="AJ5030" s="53"/>
      <c r="AK5030" s="53"/>
      <c r="AL5030" s="53"/>
      <c r="AM5030" s="53"/>
      <c r="AN5030" s="53"/>
      <c r="AO5030" s="53"/>
      <c r="AP5030" s="53"/>
      <c r="AQ5030" s="53"/>
      <c r="AR5030" s="53"/>
      <c r="AS5030" s="53"/>
      <c r="AT5030" s="53"/>
      <c r="AU5030" s="53"/>
      <c r="AV5030" s="53"/>
      <c r="AW5030" s="53"/>
      <c r="AX5030" s="53"/>
      <c r="AY5030" s="53"/>
    </row>
    <row r="5031" spans="18:51">
      <c r="R5031" s="55"/>
      <c r="S5031" s="53"/>
      <c r="T5031" s="53"/>
      <c r="U5031" s="53"/>
      <c r="V5031" s="53"/>
      <c r="W5031" s="53"/>
      <c r="X5031" s="54"/>
      <c r="Y5031" s="54"/>
      <c r="Z5031" s="54"/>
      <c r="AA5031" s="54"/>
      <c r="AB5031" s="54"/>
      <c r="AC5031" s="54"/>
      <c r="AD5031" s="54"/>
      <c r="AE5031" s="54"/>
      <c r="AF5031" s="53"/>
      <c r="AG5031" s="54"/>
      <c r="AH5031" s="54"/>
      <c r="AI5031" s="54"/>
      <c r="AJ5031" s="53"/>
      <c r="AK5031" s="53"/>
      <c r="AL5031" s="53"/>
      <c r="AM5031" s="53"/>
      <c r="AN5031" s="53"/>
      <c r="AO5031" s="53"/>
      <c r="AP5031" s="53"/>
      <c r="AQ5031" s="53"/>
      <c r="AR5031" s="53"/>
      <c r="AS5031" s="53"/>
      <c r="AT5031" s="53"/>
      <c r="AU5031" s="53"/>
      <c r="AV5031" s="53"/>
      <c r="AW5031" s="53"/>
      <c r="AX5031" s="53"/>
      <c r="AY5031" s="53"/>
    </row>
    <row r="5032" spans="18:51">
      <c r="R5032" s="55"/>
      <c r="S5032" s="53"/>
      <c r="T5032" s="53"/>
      <c r="U5032" s="53"/>
      <c r="V5032" s="53"/>
      <c r="W5032" s="53"/>
      <c r="X5032" s="54"/>
      <c r="Y5032" s="54"/>
      <c r="Z5032" s="54"/>
      <c r="AA5032" s="54"/>
      <c r="AB5032" s="54"/>
      <c r="AC5032" s="54"/>
      <c r="AD5032" s="54"/>
      <c r="AE5032" s="54"/>
      <c r="AF5032" s="53"/>
      <c r="AG5032" s="54"/>
      <c r="AH5032" s="54"/>
      <c r="AI5032" s="54"/>
      <c r="AJ5032" s="53"/>
      <c r="AK5032" s="53"/>
      <c r="AL5032" s="53"/>
      <c r="AM5032" s="53"/>
      <c r="AN5032" s="53"/>
      <c r="AO5032" s="53"/>
      <c r="AP5032" s="53"/>
      <c r="AQ5032" s="53"/>
      <c r="AR5032" s="53"/>
      <c r="AS5032" s="53"/>
      <c r="AT5032" s="53"/>
      <c r="AU5032" s="53"/>
      <c r="AV5032" s="53"/>
      <c r="AW5032" s="53"/>
      <c r="AX5032" s="53"/>
      <c r="AY5032" s="53"/>
    </row>
    <row r="5033" spans="18:51">
      <c r="R5033" s="55"/>
      <c r="S5033" s="53"/>
      <c r="T5033" s="53"/>
      <c r="U5033" s="53"/>
      <c r="V5033" s="53"/>
      <c r="W5033" s="53"/>
      <c r="X5033" s="54"/>
      <c r="Y5033" s="54"/>
      <c r="Z5033" s="54"/>
      <c r="AA5033" s="54"/>
      <c r="AB5033" s="54"/>
      <c r="AC5033" s="54"/>
      <c r="AD5033" s="54"/>
      <c r="AE5033" s="54"/>
      <c r="AF5033" s="53"/>
      <c r="AG5033" s="54"/>
      <c r="AH5033" s="54"/>
      <c r="AI5033" s="54"/>
      <c r="AJ5033" s="53"/>
      <c r="AK5033" s="53"/>
      <c r="AL5033" s="53"/>
      <c r="AM5033" s="53"/>
      <c r="AN5033" s="53"/>
      <c r="AO5033" s="53"/>
      <c r="AP5033" s="53"/>
      <c r="AQ5033" s="53"/>
      <c r="AR5033" s="53"/>
      <c r="AS5033" s="53"/>
      <c r="AT5033" s="53"/>
      <c r="AU5033" s="53"/>
      <c r="AV5033" s="53"/>
      <c r="AW5033" s="53"/>
      <c r="AX5033" s="53"/>
      <c r="AY5033" s="53"/>
    </row>
    <row r="5034" spans="18:51">
      <c r="R5034" s="55"/>
      <c r="S5034" s="53"/>
      <c r="T5034" s="53"/>
      <c r="U5034" s="53"/>
      <c r="V5034" s="53"/>
      <c r="W5034" s="53"/>
      <c r="X5034" s="54"/>
      <c r="Y5034" s="54"/>
      <c r="Z5034" s="54"/>
      <c r="AA5034" s="54"/>
      <c r="AB5034" s="54"/>
      <c r="AC5034" s="54"/>
      <c r="AD5034" s="54"/>
      <c r="AE5034" s="54"/>
      <c r="AF5034" s="53"/>
      <c r="AG5034" s="54"/>
      <c r="AH5034" s="54"/>
      <c r="AI5034" s="54"/>
      <c r="AJ5034" s="53"/>
      <c r="AK5034" s="53"/>
      <c r="AL5034" s="53"/>
      <c r="AM5034" s="53"/>
      <c r="AN5034" s="53"/>
      <c r="AO5034" s="53"/>
      <c r="AP5034" s="53"/>
      <c r="AQ5034" s="53"/>
      <c r="AR5034" s="53"/>
      <c r="AS5034" s="53"/>
      <c r="AT5034" s="53"/>
      <c r="AU5034" s="53"/>
      <c r="AV5034" s="53"/>
      <c r="AW5034" s="53"/>
      <c r="AX5034" s="53"/>
      <c r="AY5034" s="53"/>
    </row>
    <row r="5035" spans="18:51">
      <c r="R5035" s="55"/>
      <c r="S5035" s="53"/>
      <c r="T5035" s="53"/>
      <c r="U5035" s="53"/>
      <c r="V5035" s="53"/>
      <c r="W5035" s="53"/>
      <c r="X5035" s="54"/>
      <c r="Y5035" s="54"/>
      <c r="Z5035" s="54"/>
      <c r="AA5035" s="54"/>
      <c r="AB5035" s="54"/>
      <c r="AC5035" s="54"/>
      <c r="AD5035" s="54"/>
      <c r="AE5035" s="54"/>
      <c r="AF5035" s="53"/>
      <c r="AG5035" s="54"/>
      <c r="AH5035" s="54"/>
      <c r="AI5035" s="54"/>
      <c r="AJ5035" s="53"/>
      <c r="AK5035" s="53"/>
      <c r="AL5035" s="53"/>
      <c r="AM5035" s="53"/>
      <c r="AN5035" s="53"/>
      <c r="AO5035" s="53"/>
      <c r="AP5035" s="53"/>
      <c r="AQ5035" s="53"/>
      <c r="AR5035" s="53"/>
      <c r="AS5035" s="53"/>
      <c r="AT5035" s="53"/>
      <c r="AU5035" s="53"/>
      <c r="AV5035" s="53"/>
      <c r="AW5035" s="53"/>
      <c r="AX5035" s="53"/>
      <c r="AY5035" s="53"/>
    </row>
    <row r="5036" spans="18:51">
      <c r="R5036" s="55"/>
      <c r="S5036" s="53"/>
      <c r="T5036" s="53"/>
      <c r="U5036" s="53"/>
      <c r="V5036" s="53"/>
      <c r="W5036" s="53"/>
      <c r="X5036" s="54"/>
      <c r="Y5036" s="54"/>
      <c r="Z5036" s="54"/>
      <c r="AA5036" s="54"/>
      <c r="AB5036" s="54"/>
      <c r="AC5036" s="54"/>
      <c r="AD5036" s="54"/>
      <c r="AE5036" s="54"/>
      <c r="AF5036" s="53"/>
      <c r="AG5036" s="54"/>
      <c r="AH5036" s="54"/>
      <c r="AI5036" s="54"/>
      <c r="AJ5036" s="53"/>
      <c r="AK5036" s="53"/>
      <c r="AL5036" s="53"/>
      <c r="AM5036" s="53"/>
      <c r="AN5036" s="53"/>
      <c r="AO5036" s="53"/>
      <c r="AP5036" s="53"/>
      <c r="AQ5036" s="53"/>
      <c r="AR5036" s="53"/>
      <c r="AS5036" s="53"/>
      <c r="AT5036" s="53"/>
      <c r="AU5036" s="53"/>
      <c r="AV5036" s="53"/>
      <c r="AW5036" s="53"/>
      <c r="AX5036" s="53"/>
      <c r="AY5036" s="53"/>
    </row>
    <row r="5037" spans="18:51">
      <c r="R5037" s="55"/>
      <c r="S5037" s="53"/>
      <c r="T5037" s="53"/>
      <c r="U5037" s="53"/>
      <c r="V5037" s="53"/>
      <c r="W5037" s="53"/>
      <c r="X5037" s="54"/>
      <c r="Y5037" s="54"/>
      <c r="Z5037" s="54"/>
      <c r="AA5037" s="54"/>
      <c r="AB5037" s="54"/>
      <c r="AC5037" s="54"/>
      <c r="AD5037" s="54"/>
      <c r="AE5037" s="54"/>
      <c r="AF5037" s="53"/>
      <c r="AG5037" s="54"/>
      <c r="AH5037" s="54"/>
      <c r="AI5037" s="54"/>
      <c r="AJ5037" s="53"/>
      <c r="AK5037" s="53"/>
      <c r="AL5037" s="53"/>
      <c r="AM5037" s="53"/>
      <c r="AN5037" s="53"/>
      <c r="AO5037" s="53"/>
      <c r="AP5037" s="53"/>
      <c r="AQ5037" s="53"/>
      <c r="AR5037" s="53"/>
      <c r="AS5037" s="53"/>
      <c r="AT5037" s="53"/>
      <c r="AU5037" s="53"/>
      <c r="AV5037" s="53"/>
      <c r="AW5037" s="53"/>
      <c r="AX5037" s="53"/>
      <c r="AY5037" s="53"/>
    </row>
    <row r="5038" spans="18:51">
      <c r="R5038" s="55"/>
      <c r="S5038" s="53"/>
      <c r="T5038" s="53"/>
      <c r="U5038" s="53"/>
      <c r="V5038" s="53"/>
      <c r="W5038" s="53"/>
      <c r="X5038" s="54"/>
      <c r="Y5038" s="54"/>
      <c r="Z5038" s="54"/>
      <c r="AA5038" s="54"/>
      <c r="AB5038" s="54"/>
      <c r="AC5038" s="54"/>
      <c r="AD5038" s="54"/>
      <c r="AE5038" s="54"/>
      <c r="AF5038" s="53"/>
      <c r="AG5038" s="54"/>
      <c r="AH5038" s="54"/>
      <c r="AI5038" s="54"/>
      <c r="AJ5038" s="53"/>
      <c r="AK5038" s="53"/>
      <c r="AL5038" s="53"/>
      <c r="AM5038" s="53"/>
      <c r="AN5038" s="53"/>
      <c r="AO5038" s="53"/>
      <c r="AP5038" s="53"/>
      <c r="AQ5038" s="53"/>
      <c r="AR5038" s="53"/>
      <c r="AS5038" s="53"/>
      <c r="AT5038" s="53"/>
      <c r="AU5038" s="53"/>
      <c r="AV5038" s="53"/>
      <c r="AW5038" s="53"/>
      <c r="AX5038" s="53"/>
      <c r="AY5038" s="53"/>
    </row>
    <row r="5039" spans="18:51">
      <c r="R5039" s="55"/>
      <c r="S5039" s="53"/>
      <c r="T5039" s="53"/>
      <c r="U5039" s="53"/>
      <c r="V5039" s="53"/>
      <c r="W5039" s="53"/>
      <c r="X5039" s="54"/>
      <c r="Y5039" s="54"/>
      <c r="Z5039" s="54"/>
      <c r="AA5039" s="54"/>
      <c r="AB5039" s="54"/>
      <c r="AC5039" s="54"/>
      <c r="AD5039" s="54"/>
      <c r="AE5039" s="54"/>
      <c r="AF5039" s="53"/>
      <c r="AG5039" s="54"/>
      <c r="AH5039" s="54"/>
      <c r="AI5039" s="54"/>
      <c r="AJ5039" s="53"/>
      <c r="AK5039" s="53"/>
      <c r="AL5039" s="53"/>
      <c r="AM5039" s="53"/>
      <c r="AN5039" s="53"/>
      <c r="AO5039" s="53"/>
      <c r="AP5039" s="53"/>
      <c r="AQ5039" s="53"/>
      <c r="AR5039" s="53"/>
      <c r="AS5039" s="53"/>
      <c r="AT5039" s="53"/>
      <c r="AU5039" s="53"/>
      <c r="AV5039" s="53"/>
      <c r="AW5039" s="53"/>
      <c r="AX5039" s="53"/>
      <c r="AY5039" s="53"/>
    </row>
    <row r="5040" spans="18:51">
      <c r="R5040" s="55"/>
      <c r="S5040" s="53"/>
      <c r="T5040" s="53"/>
      <c r="U5040" s="53"/>
      <c r="V5040" s="53"/>
      <c r="W5040" s="53"/>
      <c r="X5040" s="54"/>
      <c r="Y5040" s="54"/>
      <c r="Z5040" s="54"/>
      <c r="AA5040" s="54"/>
      <c r="AB5040" s="54"/>
      <c r="AC5040" s="54"/>
      <c r="AD5040" s="54"/>
      <c r="AE5040" s="54"/>
      <c r="AF5040" s="53"/>
      <c r="AG5040" s="54"/>
      <c r="AH5040" s="54"/>
      <c r="AI5040" s="54"/>
      <c r="AJ5040" s="53"/>
      <c r="AK5040" s="53"/>
      <c r="AL5040" s="53"/>
      <c r="AM5040" s="53"/>
      <c r="AN5040" s="53"/>
      <c r="AO5040" s="53"/>
      <c r="AP5040" s="53"/>
      <c r="AQ5040" s="53"/>
      <c r="AR5040" s="53"/>
      <c r="AS5040" s="53"/>
      <c r="AT5040" s="53"/>
      <c r="AU5040" s="53"/>
      <c r="AV5040" s="53"/>
      <c r="AW5040" s="53"/>
      <c r="AX5040" s="53"/>
      <c r="AY5040" s="53"/>
    </row>
    <row r="5041" spans="18:51">
      <c r="R5041" s="55"/>
      <c r="S5041" s="53"/>
      <c r="T5041" s="53"/>
      <c r="U5041" s="53"/>
      <c r="V5041" s="53"/>
      <c r="W5041" s="53"/>
      <c r="X5041" s="54"/>
      <c r="Y5041" s="54"/>
      <c r="Z5041" s="54"/>
      <c r="AA5041" s="54"/>
      <c r="AB5041" s="54"/>
      <c r="AC5041" s="54"/>
      <c r="AD5041" s="54"/>
      <c r="AE5041" s="54"/>
      <c r="AF5041" s="53"/>
      <c r="AG5041" s="54"/>
      <c r="AH5041" s="54"/>
      <c r="AI5041" s="54"/>
      <c r="AJ5041" s="53"/>
      <c r="AK5041" s="53"/>
      <c r="AL5041" s="53"/>
      <c r="AM5041" s="53"/>
      <c r="AN5041" s="53"/>
      <c r="AO5041" s="53"/>
      <c r="AP5041" s="53"/>
      <c r="AQ5041" s="53"/>
      <c r="AR5041" s="53"/>
      <c r="AS5041" s="53"/>
      <c r="AT5041" s="53"/>
      <c r="AU5041" s="53"/>
      <c r="AV5041" s="53"/>
      <c r="AW5041" s="53"/>
      <c r="AX5041" s="53"/>
      <c r="AY5041" s="53"/>
    </row>
    <row r="5042" spans="18:51">
      <c r="R5042" s="55"/>
      <c r="S5042" s="53"/>
      <c r="T5042" s="53"/>
      <c r="U5042" s="53"/>
      <c r="V5042" s="53"/>
      <c r="W5042" s="53"/>
      <c r="X5042" s="54"/>
      <c r="Y5042" s="54"/>
      <c r="Z5042" s="54"/>
      <c r="AA5042" s="54"/>
      <c r="AB5042" s="54"/>
      <c r="AC5042" s="54"/>
      <c r="AD5042" s="54"/>
      <c r="AE5042" s="54"/>
      <c r="AF5042" s="53"/>
      <c r="AG5042" s="54"/>
      <c r="AH5042" s="54"/>
      <c r="AI5042" s="54"/>
      <c r="AJ5042" s="53"/>
      <c r="AK5042" s="53"/>
      <c r="AL5042" s="53"/>
      <c r="AM5042" s="53"/>
      <c r="AN5042" s="53"/>
      <c r="AO5042" s="53"/>
      <c r="AP5042" s="53"/>
      <c r="AQ5042" s="53"/>
      <c r="AR5042" s="53"/>
      <c r="AS5042" s="53"/>
      <c r="AT5042" s="53"/>
      <c r="AU5042" s="53"/>
      <c r="AV5042" s="53"/>
      <c r="AW5042" s="53"/>
      <c r="AX5042" s="53"/>
      <c r="AY5042" s="53"/>
    </row>
    <row r="5043" spans="18:51">
      <c r="R5043" s="55"/>
      <c r="S5043" s="53"/>
      <c r="T5043" s="53"/>
      <c r="U5043" s="53"/>
      <c r="V5043" s="53"/>
      <c r="W5043" s="53"/>
      <c r="X5043" s="54"/>
      <c r="Y5043" s="54"/>
      <c r="Z5043" s="54"/>
      <c r="AA5043" s="54"/>
      <c r="AB5043" s="54"/>
      <c r="AC5043" s="54"/>
      <c r="AD5043" s="54"/>
      <c r="AE5043" s="54"/>
      <c r="AF5043" s="53"/>
      <c r="AG5043" s="54"/>
      <c r="AH5043" s="54"/>
      <c r="AI5043" s="54"/>
      <c r="AJ5043" s="53"/>
      <c r="AK5043" s="53"/>
      <c r="AL5043" s="53"/>
      <c r="AM5043" s="53"/>
      <c r="AN5043" s="53"/>
      <c r="AO5043" s="53"/>
      <c r="AP5043" s="53"/>
      <c r="AQ5043" s="53"/>
      <c r="AR5043" s="53"/>
      <c r="AS5043" s="53"/>
      <c r="AT5043" s="53"/>
      <c r="AU5043" s="53"/>
      <c r="AV5043" s="53"/>
      <c r="AW5043" s="53"/>
      <c r="AX5043" s="53"/>
      <c r="AY5043" s="53"/>
    </row>
    <row r="5044" spans="18:51">
      <c r="R5044" s="55"/>
      <c r="S5044" s="53"/>
      <c r="T5044" s="53"/>
      <c r="U5044" s="53"/>
      <c r="V5044" s="53"/>
      <c r="W5044" s="53"/>
      <c r="X5044" s="54"/>
      <c r="Y5044" s="54"/>
      <c r="Z5044" s="54"/>
      <c r="AA5044" s="54"/>
      <c r="AB5044" s="54"/>
      <c r="AC5044" s="54"/>
      <c r="AD5044" s="54"/>
      <c r="AE5044" s="54"/>
      <c r="AF5044" s="53"/>
      <c r="AG5044" s="54"/>
      <c r="AH5044" s="54"/>
      <c r="AI5044" s="54"/>
      <c r="AJ5044" s="53"/>
      <c r="AK5044" s="53"/>
      <c r="AL5044" s="53"/>
      <c r="AM5044" s="53"/>
      <c r="AN5044" s="53"/>
      <c r="AO5044" s="53"/>
      <c r="AP5044" s="53"/>
      <c r="AQ5044" s="53"/>
      <c r="AR5044" s="53"/>
      <c r="AS5044" s="53"/>
      <c r="AT5044" s="53"/>
      <c r="AU5044" s="53"/>
      <c r="AV5044" s="53"/>
      <c r="AW5044" s="53"/>
      <c r="AX5044" s="53"/>
      <c r="AY5044" s="53"/>
    </row>
    <row r="5045" spans="18:51">
      <c r="R5045" s="55"/>
      <c r="S5045" s="53"/>
      <c r="T5045" s="53"/>
      <c r="U5045" s="53"/>
      <c r="V5045" s="53"/>
      <c r="W5045" s="53"/>
      <c r="X5045" s="54"/>
      <c r="Y5045" s="54"/>
      <c r="Z5045" s="54"/>
      <c r="AA5045" s="54"/>
      <c r="AB5045" s="54"/>
      <c r="AC5045" s="54"/>
      <c r="AD5045" s="54"/>
      <c r="AE5045" s="54"/>
      <c r="AF5045" s="53"/>
      <c r="AG5045" s="54"/>
      <c r="AH5045" s="54"/>
      <c r="AI5045" s="54"/>
      <c r="AJ5045" s="53"/>
      <c r="AK5045" s="53"/>
      <c r="AL5045" s="53"/>
      <c r="AM5045" s="53"/>
      <c r="AN5045" s="53"/>
      <c r="AO5045" s="53"/>
      <c r="AP5045" s="53"/>
      <c r="AQ5045" s="53"/>
      <c r="AR5045" s="53"/>
      <c r="AS5045" s="53"/>
      <c r="AT5045" s="53"/>
      <c r="AU5045" s="53"/>
      <c r="AV5045" s="53"/>
      <c r="AW5045" s="53"/>
      <c r="AX5045" s="53"/>
      <c r="AY5045" s="53"/>
    </row>
    <row r="5046" spans="18:51">
      <c r="R5046" s="55"/>
      <c r="S5046" s="53"/>
      <c r="T5046" s="53"/>
      <c r="U5046" s="53"/>
      <c r="V5046" s="53"/>
      <c r="W5046" s="53"/>
      <c r="X5046" s="54"/>
      <c r="Y5046" s="54"/>
      <c r="Z5046" s="54"/>
      <c r="AA5046" s="54"/>
      <c r="AB5046" s="54"/>
      <c r="AC5046" s="54"/>
      <c r="AD5046" s="54"/>
      <c r="AE5046" s="54"/>
      <c r="AF5046" s="53"/>
      <c r="AG5046" s="54"/>
      <c r="AH5046" s="54"/>
      <c r="AI5046" s="54"/>
      <c r="AJ5046" s="53"/>
      <c r="AK5046" s="53"/>
      <c r="AL5046" s="53"/>
      <c r="AM5046" s="53"/>
      <c r="AN5046" s="53"/>
      <c r="AO5046" s="53"/>
      <c r="AP5046" s="53"/>
      <c r="AQ5046" s="53"/>
      <c r="AR5046" s="53"/>
      <c r="AS5046" s="53"/>
      <c r="AT5046" s="53"/>
      <c r="AU5046" s="53"/>
      <c r="AV5046" s="53"/>
      <c r="AW5046" s="53"/>
      <c r="AX5046" s="53"/>
      <c r="AY5046" s="53"/>
    </row>
    <row r="5047" spans="18:51">
      <c r="R5047" s="55"/>
      <c r="S5047" s="53"/>
      <c r="T5047" s="53"/>
      <c r="U5047" s="53"/>
      <c r="V5047" s="53"/>
      <c r="W5047" s="53"/>
      <c r="X5047" s="54"/>
      <c r="Y5047" s="54"/>
      <c r="Z5047" s="54"/>
      <c r="AA5047" s="54"/>
      <c r="AB5047" s="54"/>
      <c r="AC5047" s="54"/>
      <c r="AD5047" s="54"/>
      <c r="AE5047" s="54"/>
      <c r="AF5047" s="53"/>
      <c r="AG5047" s="54"/>
      <c r="AH5047" s="54"/>
      <c r="AI5047" s="54"/>
      <c r="AJ5047" s="53"/>
      <c r="AK5047" s="53"/>
      <c r="AL5047" s="53"/>
      <c r="AM5047" s="53"/>
      <c r="AN5047" s="53"/>
      <c r="AO5047" s="53"/>
      <c r="AP5047" s="53"/>
      <c r="AQ5047" s="53"/>
      <c r="AR5047" s="53"/>
      <c r="AS5047" s="53"/>
      <c r="AT5047" s="53"/>
      <c r="AU5047" s="53"/>
      <c r="AV5047" s="53"/>
      <c r="AW5047" s="53"/>
      <c r="AX5047" s="53"/>
      <c r="AY5047" s="53"/>
    </row>
    <row r="5048" spans="18:51">
      <c r="R5048" s="55"/>
      <c r="S5048" s="53"/>
      <c r="T5048" s="53"/>
      <c r="U5048" s="53"/>
      <c r="V5048" s="53"/>
      <c r="W5048" s="53"/>
      <c r="X5048" s="54"/>
      <c r="Y5048" s="54"/>
      <c r="Z5048" s="54"/>
      <c r="AA5048" s="54"/>
      <c r="AB5048" s="54"/>
      <c r="AC5048" s="54"/>
      <c r="AD5048" s="54"/>
      <c r="AE5048" s="54"/>
      <c r="AF5048" s="53"/>
      <c r="AG5048" s="54"/>
      <c r="AH5048" s="54"/>
      <c r="AI5048" s="54"/>
      <c r="AJ5048" s="53"/>
      <c r="AK5048" s="53"/>
      <c r="AL5048" s="53"/>
      <c r="AM5048" s="53"/>
      <c r="AN5048" s="53"/>
      <c r="AO5048" s="53"/>
      <c r="AP5048" s="53"/>
      <c r="AQ5048" s="53"/>
      <c r="AR5048" s="53"/>
      <c r="AS5048" s="53"/>
      <c r="AT5048" s="53"/>
      <c r="AU5048" s="53"/>
      <c r="AV5048" s="53"/>
      <c r="AW5048" s="53"/>
      <c r="AX5048" s="53"/>
      <c r="AY5048" s="53"/>
    </row>
    <row r="5049" spans="18:51">
      <c r="R5049" s="55"/>
      <c r="S5049" s="53"/>
      <c r="T5049" s="53"/>
      <c r="U5049" s="53"/>
      <c r="V5049" s="53"/>
      <c r="W5049" s="53"/>
      <c r="X5049" s="54"/>
      <c r="Y5049" s="54"/>
      <c r="Z5049" s="54"/>
      <c r="AA5049" s="54"/>
      <c r="AB5049" s="54"/>
      <c r="AC5049" s="54"/>
      <c r="AD5049" s="54"/>
      <c r="AE5049" s="54"/>
      <c r="AF5049" s="53"/>
      <c r="AG5049" s="54"/>
      <c r="AH5049" s="54"/>
      <c r="AI5049" s="54"/>
      <c r="AJ5049" s="53"/>
      <c r="AK5049" s="53"/>
      <c r="AL5049" s="53"/>
      <c r="AM5049" s="53"/>
      <c r="AN5049" s="53"/>
      <c r="AO5049" s="53"/>
      <c r="AP5049" s="53"/>
      <c r="AQ5049" s="53"/>
      <c r="AR5049" s="53"/>
      <c r="AS5049" s="53"/>
      <c r="AT5049" s="53"/>
      <c r="AU5049" s="53"/>
      <c r="AV5049" s="53"/>
      <c r="AW5049" s="53"/>
      <c r="AX5049" s="53"/>
      <c r="AY5049" s="53"/>
    </row>
    <row r="5050" spans="18:51">
      <c r="R5050" s="55"/>
      <c r="S5050" s="53"/>
      <c r="T5050" s="53"/>
      <c r="U5050" s="53"/>
      <c r="V5050" s="53"/>
      <c r="W5050" s="53"/>
      <c r="X5050" s="54"/>
      <c r="Y5050" s="54"/>
      <c r="Z5050" s="54"/>
      <c r="AA5050" s="54"/>
      <c r="AB5050" s="54"/>
      <c r="AC5050" s="54"/>
      <c r="AD5050" s="54"/>
      <c r="AE5050" s="54"/>
      <c r="AF5050" s="53"/>
      <c r="AG5050" s="54"/>
      <c r="AH5050" s="54"/>
      <c r="AI5050" s="54"/>
      <c r="AJ5050" s="53"/>
      <c r="AK5050" s="53"/>
      <c r="AL5050" s="53"/>
      <c r="AM5050" s="53"/>
      <c r="AN5050" s="53"/>
      <c r="AO5050" s="53"/>
      <c r="AP5050" s="53"/>
      <c r="AQ5050" s="53"/>
      <c r="AR5050" s="53"/>
      <c r="AS5050" s="53"/>
      <c r="AT5050" s="53"/>
      <c r="AU5050" s="53"/>
      <c r="AV5050" s="53"/>
      <c r="AW5050" s="53"/>
      <c r="AX5050" s="53"/>
      <c r="AY5050" s="53"/>
    </row>
    <row r="5051" spans="18:51">
      <c r="R5051" s="55"/>
      <c r="S5051" s="53"/>
      <c r="T5051" s="53"/>
      <c r="U5051" s="53"/>
      <c r="V5051" s="53"/>
      <c r="W5051" s="53"/>
      <c r="X5051" s="54"/>
      <c r="Y5051" s="54"/>
      <c r="Z5051" s="54"/>
      <c r="AA5051" s="54"/>
      <c r="AB5051" s="54"/>
      <c r="AC5051" s="54"/>
      <c r="AD5051" s="54"/>
      <c r="AE5051" s="54"/>
      <c r="AF5051" s="53"/>
      <c r="AG5051" s="54"/>
      <c r="AH5051" s="54"/>
      <c r="AI5051" s="54"/>
      <c r="AJ5051" s="53"/>
      <c r="AK5051" s="53"/>
      <c r="AL5051" s="53"/>
      <c r="AM5051" s="53"/>
      <c r="AN5051" s="53"/>
      <c r="AO5051" s="53"/>
      <c r="AP5051" s="53"/>
      <c r="AQ5051" s="53"/>
      <c r="AR5051" s="53"/>
      <c r="AS5051" s="53"/>
      <c r="AT5051" s="53"/>
      <c r="AU5051" s="53"/>
      <c r="AV5051" s="53"/>
      <c r="AW5051" s="53"/>
      <c r="AX5051" s="53"/>
      <c r="AY5051" s="53"/>
    </row>
    <row r="5052" spans="18:51">
      <c r="R5052" s="55"/>
      <c r="S5052" s="53"/>
      <c r="T5052" s="53"/>
      <c r="U5052" s="53"/>
      <c r="V5052" s="53"/>
      <c r="W5052" s="53"/>
      <c r="X5052" s="54"/>
      <c r="Y5052" s="54"/>
      <c r="Z5052" s="54"/>
      <c r="AA5052" s="54"/>
      <c r="AB5052" s="54"/>
      <c r="AC5052" s="54"/>
      <c r="AD5052" s="54"/>
      <c r="AE5052" s="54"/>
      <c r="AF5052" s="53"/>
      <c r="AG5052" s="54"/>
      <c r="AH5052" s="54"/>
      <c r="AI5052" s="54"/>
      <c r="AJ5052" s="53"/>
      <c r="AK5052" s="53"/>
      <c r="AL5052" s="53"/>
      <c r="AM5052" s="53"/>
      <c r="AN5052" s="53"/>
      <c r="AO5052" s="53"/>
      <c r="AP5052" s="53"/>
      <c r="AQ5052" s="53"/>
      <c r="AR5052" s="53"/>
      <c r="AS5052" s="53"/>
      <c r="AT5052" s="53"/>
      <c r="AU5052" s="53"/>
      <c r="AV5052" s="53"/>
      <c r="AW5052" s="53"/>
      <c r="AX5052" s="53"/>
      <c r="AY5052" s="53"/>
    </row>
    <row r="5053" spans="18:51">
      <c r="R5053" s="55"/>
      <c r="S5053" s="53"/>
      <c r="T5053" s="53"/>
      <c r="U5053" s="53"/>
      <c r="V5053" s="53"/>
      <c r="W5053" s="53"/>
      <c r="X5053" s="54"/>
      <c r="Y5053" s="54"/>
      <c r="Z5053" s="54"/>
      <c r="AA5053" s="54"/>
      <c r="AB5053" s="54"/>
      <c r="AC5053" s="54"/>
      <c r="AD5053" s="54"/>
      <c r="AE5053" s="54"/>
      <c r="AF5053" s="53"/>
      <c r="AG5053" s="54"/>
      <c r="AH5053" s="54"/>
      <c r="AI5053" s="54"/>
      <c r="AJ5053" s="53"/>
      <c r="AK5053" s="53"/>
      <c r="AL5053" s="53"/>
      <c r="AM5053" s="53"/>
      <c r="AN5053" s="53"/>
      <c r="AO5053" s="53"/>
      <c r="AP5053" s="53"/>
      <c r="AQ5053" s="53"/>
      <c r="AR5053" s="53"/>
      <c r="AS5053" s="53"/>
      <c r="AT5053" s="53"/>
      <c r="AU5053" s="53"/>
      <c r="AV5053" s="53"/>
      <c r="AW5053" s="53"/>
      <c r="AX5053" s="53"/>
      <c r="AY5053" s="53"/>
    </row>
    <row r="5054" spans="18:51">
      <c r="R5054" s="55"/>
      <c r="S5054" s="53"/>
      <c r="T5054" s="53"/>
      <c r="U5054" s="53"/>
      <c r="V5054" s="53"/>
      <c r="W5054" s="53"/>
      <c r="X5054" s="54"/>
      <c r="Y5054" s="54"/>
      <c r="Z5054" s="54"/>
      <c r="AA5054" s="54"/>
      <c r="AB5054" s="54"/>
      <c r="AC5054" s="54"/>
      <c r="AD5054" s="54"/>
      <c r="AE5054" s="54"/>
      <c r="AF5054" s="53"/>
      <c r="AG5054" s="54"/>
      <c r="AH5054" s="54"/>
      <c r="AI5054" s="54"/>
      <c r="AJ5054" s="53"/>
      <c r="AK5054" s="53"/>
      <c r="AL5054" s="53"/>
      <c r="AM5054" s="53"/>
      <c r="AN5054" s="53"/>
      <c r="AO5054" s="53"/>
      <c r="AP5054" s="53"/>
      <c r="AQ5054" s="53"/>
      <c r="AR5054" s="53"/>
      <c r="AS5054" s="53"/>
      <c r="AT5054" s="53"/>
      <c r="AU5054" s="53"/>
      <c r="AV5054" s="53"/>
      <c r="AW5054" s="53"/>
      <c r="AX5054" s="53"/>
      <c r="AY5054" s="53"/>
    </row>
    <row r="5055" spans="18:51">
      <c r="R5055" s="55"/>
      <c r="S5055" s="53"/>
      <c r="T5055" s="53"/>
      <c r="U5055" s="53"/>
      <c r="V5055" s="53"/>
      <c r="W5055" s="53"/>
      <c r="X5055" s="54"/>
      <c r="Y5055" s="54"/>
      <c r="Z5055" s="54"/>
      <c r="AA5055" s="54"/>
      <c r="AB5055" s="54"/>
      <c r="AC5055" s="54"/>
      <c r="AD5055" s="54"/>
      <c r="AE5055" s="54"/>
      <c r="AF5055" s="53"/>
      <c r="AG5055" s="54"/>
      <c r="AH5055" s="54"/>
      <c r="AI5055" s="54"/>
      <c r="AJ5055" s="53"/>
      <c r="AK5055" s="53"/>
      <c r="AL5055" s="53"/>
      <c r="AM5055" s="53"/>
      <c r="AN5055" s="53"/>
      <c r="AO5055" s="53"/>
      <c r="AP5055" s="53"/>
      <c r="AQ5055" s="53"/>
      <c r="AR5055" s="53"/>
      <c r="AS5055" s="53"/>
      <c r="AT5055" s="53"/>
      <c r="AU5055" s="53"/>
      <c r="AV5055" s="53"/>
      <c r="AW5055" s="53"/>
      <c r="AX5055" s="53"/>
      <c r="AY5055" s="53"/>
    </row>
    <row r="5056" spans="18:51">
      <c r="R5056" s="55"/>
      <c r="S5056" s="53"/>
      <c r="T5056" s="53"/>
      <c r="U5056" s="53"/>
      <c r="V5056" s="53"/>
      <c r="W5056" s="53"/>
      <c r="X5056" s="54"/>
      <c r="Y5056" s="54"/>
      <c r="Z5056" s="54"/>
      <c r="AA5056" s="54"/>
      <c r="AB5056" s="54"/>
      <c r="AC5056" s="54"/>
      <c r="AD5056" s="54"/>
      <c r="AE5056" s="54"/>
      <c r="AF5056" s="53"/>
      <c r="AG5056" s="54"/>
      <c r="AH5056" s="54"/>
      <c r="AI5056" s="54"/>
      <c r="AJ5056" s="53"/>
      <c r="AK5056" s="53"/>
      <c r="AL5056" s="53"/>
      <c r="AM5056" s="53"/>
      <c r="AN5056" s="53"/>
      <c r="AO5056" s="53"/>
      <c r="AP5056" s="53"/>
      <c r="AQ5056" s="53"/>
      <c r="AR5056" s="53"/>
      <c r="AS5056" s="53"/>
      <c r="AT5056" s="53"/>
      <c r="AU5056" s="53"/>
      <c r="AV5056" s="53"/>
      <c r="AW5056" s="53"/>
      <c r="AX5056" s="53"/>
      <c r="AY5056" s="53"/>
    </row>
    <row r="5057" spans="18:51">
      <c r="R5057" s="55"/>
      <c r="S5057" s="53"/>
      <c r="T5057" s="53"/>
      <c r="U5057" s="53"/>
      <c r="V5057" s="53"/>
      <c r="W5057" s="53"/>
      <c r="X5057" s="54"/>
      <c r="Y5057" s="54"/>
      <c r="Z5057" s="54"/>
      <c r="AA5057" s="54"/>
      <c r="AB5057" s="54"/>
      <c r="AC5057" s="54"/>
      <c r="AD5057" s="54"/>
      <c r="AE5057" s="54"/>
      <c r="AF5057" s="53"/>
      <c r="AG5057" s="54"/>
      <c r="AH5057" s="54"/>
      <c r="AI5057" s="54"/>
      <c r="AJ5057" s="53"/>
      <c r="AK5057" s="53"/>
      <c r="AL5057" s="53"/>
      <c r="AM5057" s="53"/>
      <c r="AN5057" s="53"/>
      <c r="AO5057" s="53"/>
      <c r="AP5057" s="53"/>
      <c r="AQ5057" s="53"/>
      <c r="AR5057" s="53"/>
      <c r="AS5057" s="53"/>
      <c r="AT5057" s="53"/>
      <c r="AU5057" s="53"/>
      <c r="AV5057" s="53"/>
      <c r="AW5057" s="53"/>
      <c r="AX5057" s="53"/>
      <c r="AY5057" s="53"/>
    </row>
    <row r="5058" spans="18:51">
      <c r="R5058" s="55"/>
      <c r="S5058" s="53"/>
      <c r="T5058" s="53"/>
      <c r="U5058" s="53"/>
      <c r="V5058" s="53"/>
      <c r="W5058" s="53"/>
      <c r="X5058" s="54"/>
      <c r="Y5058" s="54"/>
      <c r="Z5058" s="54"/>
      <c r="AA5058" s="54"/>
      <c r="AB5058" s="54"/>
      <c r="AC5058" s="54"/>
      <c r="AD5058" s="54"/>
      <c r="AE5058" s="54"/>
      <c r="AF5058" s="53"/>
      <c r="AG5058" s="54"/>
      <c r="AH5058" s="54"/>
      <c r="AI5058" s="54"/>
      <c r="AJ5058" s="53"/>
      <c r="AK5058" s="53"/>
      <c r="AL5058" s="53"/>
      <c r="AM5058" s="53"/>
      <c r="AN5058" s="53"/>
      <c r="AO5058" s="53"/>
      <c r="AP5058" s="53"/>
      <c r="AQ5058" s="53"/>
      <c r="AR5058" s="53"/>
      <c r="AS5058" s="53"/>
      <c r="AT5058" s="53"/>
      <c r="AU5058" s="53"/>
      <c r="AV5058" s="53"/>
      <c r="AW5058" s="53"/>
      <c r="AX5058" s="53"/>
      <c r="AY5058" s="53"/>
    </row>
    <row r="5059" spans="18:51">
      <c r="R5059" s="55"/>
      <c r="S5059" s="53"/>
      <c r="T5059" s="53"/>
      <c r="U5059" s="53"/>
      <c r="V5059" s="53"/>
      <c r="W5059" s="53"/>
      <c r="X5059" s="54"/>
      <c r="Y5059" s="54"/>
      <c r="Z5059" s="54"/>
      <c r="AA5059" s="54"/>
      <c r="AB5059" s="54"/>
      <c r="AC5059" s="54"/>
      <c r="AD5059" s="54"/>
      <c r="AE5059" s="54"/>
      <c r="AF5059" s="53"/>
      <c r="AG5059" s="54"/>
      <c r="AH5059" s="54"/>
      <c r="AI5059" s="54"/>
      <c r="AJ5059" s="53"/>
      <c r="AK5059" s="53"/>
      <c r="AL5059" s="53"/>
      <c r="AM5059" s="53"/>
      <c r="AN5059" s="53"/>
      <c r="AO5059" s="53"/>
      <c r="AP5059" s="53"/>
      <c r="AQ5059" s="53"/>
      <c r="AR5059" s="53"/>
      <c r="AS5059" s="53"/>
      <c r="AT5059" s="53"/>
      <c r="AU5059" s="53"/>
      <c r="AV5059" s="53"/>
      <c r="AW5059" s="53"/>
      <c r="AX5059" s="53"/>
      <c r="AY5059" s="53"/>
    </row>
    <row r="5060" spans="18:51">
      <c r="R5060" s="55"/>
      <c r="S5060" s="53"/>
      <c r="T5060" s="53"/>
      <c r="U5060" s="53"/>
      <c r="V5060" s="53"/>
      <c r="W5060" s="53"/>
      <c r="X5060" s="54"/>
      <c r="Y5060" s="54"/>
      <c r="Z5060" s="54"/>
      <c r="AA5060" s="54"/>
      <c r="AB5060" s="54"/>
      <c r="AC5060" s="54"/>
      <c r="AD5060" s="54"/>
      <c r="AE5060" s="54"/>
      <c r="AF5060" s="53"/>
      <c r="AG5060" s="54"/>
      <c r="AH5060" s="54"/>
      <c r="AI5060" s="54"/>
      <c r="AJ5060" s="53"/>
      <c r="AK5060" s="53"/>
      <c r="AL5060" s="53"/>
      <c r="AM5060" s="53"/>
      <c r="AN5060" s="53"/>
      <c r="AO5060" s="53"/>
      <c r="AP5060" s="53"/>
      <c r="AQ5060" s="53"/>
      <c r="AR5060" s="53"/>
      <c r="AS5060" s="53"/>
      <c r="AT5060" s="53"/>
      <c r="AU5060" s="53"/>
      <c r="AV5060" s="53"/>
      <c r="AW5060" s="53"/>
      <c r="AX5060" s="53"/>
      <c r="AY5060" s="53"/>
    </row>
    <row r="5061" spans="18:51">
      <c r="R5061" s="55"/>
      <c r="S5061" s="53"/>
      <c r="T5061" s="53"/>
      <c r="U5061" s="53"/>
      <c r="V5061" s="53"/>
      <c r="W5061" s="53"/>
      <c r="X5061" s="54"/>
      <c r="Y5061" s="54"/>
      <c r="Z5061" s="54"/>
      <c r="AA5061" s="54"/>
      <c r="AB5061" s="54"/>
      <c r="AC5061" s="54"/>
      <c r="AD5061" s="54"/>
      <c r="AE5061" s="54"/>
      <c r="AF5061" s="53"/>
      <c r="AG5061" s="54"/>
      <c r="AH5061" s="54"/>
      <c r="AI5061" s="54"/>
      <c r="AJ5061" s="53"/>
      <c r="AK5061" s="53"/>
      <c r="AL5061" s="53"/>
      <c r="AM5061" s="53"/>
      <c r="AN5061" s="53"/>
      <c r="AO5061" s="53"/>
      <c r="AP5061" s="53"/>
      <c r="AQ5061" s="53"/>
      <c r="AR5061" s="53"/>
      <c r="AS5061" s="53"/>
      <c r="AT5061" s="53"/>
      <c r="AU5061" s="53"/>
      <c r="AV5061" s="53"/>
      <c r="AW5061" s="53"/>
      <c r="AX5061" s="53"/>
      <c r="AY5061" s="53"/>
    </row>
    <row r="5062" spans="18:51">
      <c r="R5062" s="55"/>
      <c r="S5062" s="53"/>
      <c r="T5062" s="53"/>
      <c r="U5062" s="53"/>
      <c r="V5062" s="53"/>
      <c r="W5062" s="53"/>
      <c r="X5062" s="54"/>
      <c r="Y5062" s="54"/>
      <c r="Z5062" s="54"/>
      <c r="AA5062" s="54"/>
      <c r="AB5062" s="54"/>
      <c r="AC5062" s="54"/>
      <c r="AD5062" s="54"/>
      <c r="AE5062" s="54"/>
      <c r="AF5062" s="53"/>
      <c r="AG5062" s="54"/>
      <c r="AH5062" s="54"/>
      <c r="AI5062" s="54"/>
      <c r="AJ5062" s="53"/>
      <c r="AK5062" s="53"/>
      <c r="AL5062" s="53"/>
      <c r="AM5062" s="53"/>
      <c r="AN5062" s="53"/>
      <c r="AO5062" s="53"/>
      <c r="AP5062" s="53"/>
      <c r="AQ5062" s="53"/>
      <c r="AR5062" s="53"/>
      <c r="AS5062" s="53"/>
      <c r="AT5062" s="53"/>
      <c r="AU5062" s="53"/>
      <c r="AV5062" s="53"/>
      <c r="AW5062" s="53"/>
      <c r="AX5062" s="53"/>
      <c r="AY5062" s="53"/>
    </row>
    <row r="5063" spans="18:51">
      <c r="R5063" s="55"/>
      <c r="S5063" s="53"/>
      <c r="T5063" s="53"/>
      <c r="U5063" s="53"/>
      <c r="V5063" s="53"/>
      <c r="W5063" s="53"/>
      <c r="X5063" s="54"/>
      <c r="Y5063" s="54"/>
      <c r="Z5063" s="54"/>
      <c r="AA5063" s="54"/>
      <c r="AB5063" s="54"/>
      <c r="AC5063" s="54"/>
      <c r="AD5063" s="54"/>
      <c r="AE5063" s="54"/>
      <c r="AF5063" s="53"/>
      <c r="AG5063" s="54"/>
      <c r="AH5063" s="54"/>
      <c r="AI5063" s="54"/>
      <c r="AJ5063" s="53"/>
      <c r="AK5063" s="53"/>
      <c r="AL5063" s="53"/>
      <c r="AM5063" s="53"/>
      <c r="AN5063" s="53"/>
      <c r="AO5063" s="53"/>
      <c r="AP5063" s="53"/>
      <c r="AQ5063" s="53"/>
      <c r="AR5063" s="53"/>
      <c r="AS5063" s="53"/>
      <c r="AT5063" s="53"/>
      <c r="AU5063" s="53"/>
      <c r="AV5063" s="53"/>
      <c r="AW5063" s="53"/>
      <c r="AX5063" s="53"/>
      <c r="AY5063" s="53"/>
    </row>
    <row r="5064" spans="18:51">
      <c r="R5064" s="55"/>
      <c r="S5064" s="53"/>
      <c r="T5064" s="53"/>
      <c r="U5064" s="53"/>
      <c r="V5064" s="53"/>
      <c r="W5064" s="53"/>
      <c r="X5064" s="54"/>
      <c r="Y5064" s="54"/>
      <c r="Z5064" s="54"/>
      <c r="AA5064" s="54"/>
      <c r="AB5064" s="54"/>
      <c r="AC5064" s="54"/>
      <c r="AD5064" s="54"/>
      <c r="AE5064" s="54"/>
      <c r="AF5064" s="53"/>
      <c r="AG5064" s="54"/>
      <c r="AH5064" s="54"/>
      <c r="AI5064" s="54"/>
      <c r="AJ5064" s="53"/>
      <c r="AK5064" s="53"/>
      <c r="AL5064" s="53"/>
      <c r="AM5064" s="53"/>
      <c r="AN5064" s="53"/>
      <c r="AO5064" s="53"/>
      <c r="AP5064" s="53"/>
      <c r="AQ5064" s="53"/>
      <c r="AR5064" s="53"/>
      <c r="AS5064" s="53"/>
      <c r="AT5064" s="53"/>
      <c r="AU5064" s="53"/>
      <c r="AV5064" s="53"/>
      <c r="AW5064" s="53"/>
      <c r="AX5064" s="53"/>
      <c r="AY5064" s="53"/>
    </row>
    <row r="5065" spans="18:51">
      <c r="R5065" s="55"/>
      <c r="S5065" s="53"/>
      <c r="T5065" s="53"/>
      <c r="U5065" s="53"/>
      <c r="V5065" s="53"/>
      <c r="W5065" s="53"/>
      <c r="X5065" s="54"/>
      <c r="Y5065" s="54"/>
      <c r="Z5065" s="54"/>
      <c r="AA5065" s="54"/>
      <c r="AB5065" s="54"/>
      <c r="AC5065" s="54"/>
      <c r="AD5065" s="54"/>
      <c r="AE5065" s="54"/>
      <c r="AF5065" s="53"/>
      <c r="AG5065" s="54"/>
      <c r="AH5065" s="54"/>
      <c r="AI5065" s="54"/>
      <c r="AJ5065" s="53"/>
      <c r="AK5065" s="53"/>
      <c r="AL5065" s="53"/>
      <c r="AM5065" s="53"/>
      <c r="AN5065" s="53"/>
      <c r="AO5065" s="53"/>
      <c r="AP5065" s="53"/>
      <c r="AQ5065" s="53"/>
      <c r="AR5065" s="53"/>
      <c r="AS5065" s="53"/>
      <c r="AT5065" s="53"/>
      <c r="AU5065" s="53"/>
      <c r="AV5065" s="53"/>
      <c r="AW5065" s="53"/>
      <c r="AX5065" s="53"/>
      <c r="AY5065" s="53"/>
    </row>
    <row r="5066" spans="18:51">
      <c r="R5066" s="55"/>
      <c r="S5066" s="53"/>
      <c r="T5066" s="53"/>
      <c r="U5066" s="53"/>
      <c r="V5066" s="53"/>
      <c r="W5066" s="53"/>
      <c r="X5066" s="54"/>
      <c r="Y5066" s="54"/>
      <c r="Z5066" s="54"/>
      <c r="AA5066" s="54"/>
      <c r="AB5066" s="54"/>
      <c r="AC5066" s="54"/>
      <c r="AD5066" s="54"/>
      <c r="AE5066" s="54"/>
      <c r="AF5066" s="53"/>
      <c r="AG5066" s="54"/>
      <c r="AH5066" s="54"/>
      <c r="AI5066" s="54"/>
      <c r="AJ5066" s="53"/>
      <c r="AK5066" s="53"/>
      <c r="AL5066" s="53"/>
      <c r="AM5066" s="53"/>
      <c r="AN5066" s="53"/>
      <c r="AO5066" s="53"/>
      <c r="AP5066" s="53"/>
      <c r="AQ5066" s="53"/>
      <c r="AR5066" s="53"/>
      <c r="AS5066" s="53"/>
      <c r="AT5066" s="53"/>
      <c r="AU5066" s="53"/>
      <c r="AV5066" s="53"/>
      <c r="AW5066" s="53"/>
      <c r="AX5066" s="53"/>
      <c r="AY5066" s="53"/>
    </row>
    <row r="5067" spans="18:51">
      <c r="R5067" s="55"/>
      <c r="S5067" s="53"/>
      <c r="T5067" s="53"/>
      <c r="U5067" s="53"/>
      <c r="V5067" s="53"/>
      <c r="W5067" s="53"/>
      <c r="X5067" s="54"/>
      <c r="Y5067" s="54"/>
      <c r="Z5067" s="54"/>
      <c r="AA5067" s="54"/>
      <c r="AB5067" s="54"/>
      <c r="AC5067" s="54"/>
      <c r="AD5067" s="54"/>
      <c r="AE5067" s="54"/>
      <c r="AF5067" s="53"/>
      <c r="AG5067" s="54"/>
      <c r="AH5067" s="54"/>
      <c r="AI5067" s="54"/>
      <c r="AJ5067" s="53"/>
      <c r="AK5067" s="53"/>
      <c r="AL5067" s="53"/>
      <c r="AM5067" s="53"/>
      <c r="AN5067" s="53"/>
      <c r="AO5067" s="53"/>
      <c r="AP5067" s="53"/>
      <c r="AQ5067" s="53"/>
      <c r="AR5067" s="53"/>
      <c r="AS5067" s="53"/>
      <c r="AT5067" s="53"/>
      <c r="AU5067" s="53"/>
      <c r="AV5067" s="53"/>
      <c r="AW5067" s="53"/>
      <c r="AX5067" s="53"/>
      <c r="AY5067" s="53"/>
    </row>
    <row r="5068" spans="18:51">
      <c r="R5068" s="55"/>
      <c r="S5068" s="53"/>
      <c r="T5068" s="53"/>
      <c r="U5068" s="53"/>
      <c r="V5068" s="53"/>
      <c r="W5068" s="53"/>
      <c r="X5068" s="54"/>
      <c r="Y5068" s="54"/>
      <c r="Z5068" s="54"/>
      <c r="AA5068" s="54"/>
      <c r="AB5068" s="54"/>
      <c r="AC5068" s="54"/>
      <c r="AD5068" s="54"/>
      <c r="AE5068" s="54"/>
      <c r="AF5068" s="53"/>
      <c r="AG5068" s="54"/>
      <c r="AH5068" s="54"/>
      <c r="AI5068" s="54"/>
      <c r="AJ5068" s="53"/>
      <c r="AK5068" s="53"/>
      <c r="AL5068" s="53"/>
      <c r="AM5068" s="53"/>
      <c r="AN5068" s="53"/>
      <c r="AO5068" s="53"/>
      <c r="AP5068" s="53"/>
      <c r="AQ5068" s="53"/>
      <c r="AR5068" s="53"/>
      <c r="AS5068" s="53"/>
      <c r="AT5068" s="53"/>
      <c r="AU5068" s="53"/>
      <c r="AV5068" s="53"/>
      <c r="AW5068" s="53"/>
      <c r="AX5068" s="53"/>
      <c r="AY5068" s="53"/>
    </row>
    <row r="5069" spans="18:51">
      <c r="R5069" s="55"/>
      <c r="S5069" s="53"/>
      <c r="T5069" s="53"/>
      <c r="U5069" s="53"/>
      <c r="V5069" s="53"/>
      <c r="W5069" s="53"/>
      <c r="X5069" s="54"/>
      <c r="Y5069" s="54"/>
      <c r="Z5069" s="54"/>
      <c r="AA5069" s="54"/>
      <c r="AB5069" s="54"/>
      <c r="AC5069" s="54"/>
      <c r="AD5069" s="54"/>
      <c r="AE5069" s="54"/>
      <c r="AF5069" s="53"/>
      <c r="AG5069" s="54"/>
      <c r="AH5069" s="54"/>
      <c r="AI5069" s="54"/>
      <c r="AJ5069" s="53"/>
      <c r="AK5069" s="53"/>
      <c r="AL5069" s="53"/>
      <c r="AM5069" s="53"/>
      <c r="AN5069" s="53"/>
      <c r="AO5069" s="53"/>
      <c r="AP5069" s="53"/>
      <c r="AQ5069" s="53"/>
      <c r="AR5069" s="53"/>
      <c r="AS5069" s="53"/>
      <c r="AT5069" s="53"/>
      <c r="AU5069" s="53"/>
      <c r="AV5069" s="53"/>
      <c r="AW5069" s="53"/>
      <c r="AX5069" s="53"/>
      <c r="AY5069" s="53"/>
    </row>
    <row r="5070" spans="18:51">
      <c r="R5070" s="55"/>
      <c r="S5070" s="53"/>
      <c r="T5070" s="53"/>
      <c r="U5070" s="53"/>
      <c r="V5070" s="53"/>
      <c r="W5070" s="53"/>
      <c r="X5070" s="54"/>
      <c r="Y5070" s="54"/>
      <c r="Z5070" s="54"/>
      <c r="AA5070" s="54"/>
      <c r="AB5070" s="54"/>
      <c r="AC5070" s="54"/>
      <c r="AD5070" s="54"/>
      <c r="AE5070" s="54"/>
      <c r="AF5070" s="53"/>
      <c r="AG5070" s="54"/>
      <c r="AH5070" s="54"/>
      <c r="AI5070" s="54"/>
      <c r="AJ5070" s="53"/>
      <c r="AK5070" s="53"/>
      <c r="AL5070" s="53"/>
      <c r="AM5070" s="53"/>
      <c r="AN5070" s="53"/>
      <c r="AO5070" s="53"/>
      <c r="AP5070" s="53"/>
      <c r="AQ5070" s="53"/>
      <c r="AR5070" s="53"/>
      <c r="AS5070" s="53"/>
      <c r="AT5070" s="53"/>
      <c r="AU5070" s="53"/>
      <c r="AV5070" s="53"/>
      <c r="AW5070" s="53"/>
      <c r="AX5070" s="53"/>
      <c r="AY5070" s="53"/>
    </row>
    <row r="5071" spans="18:51">
      <c r="R5071" s="55"/>
      <c r="S5071" s="53"/>
      <c r="T5071" s="53"/>
      <c r="U5071" s="53"/>
      <c r="V5071" s="53"/>
      <c r="W5071" s="53"/>
      <c r="X5071" s="54"/>
      <c r="Y5071" s="54"/>
      <c r="Z5071" s="54"/>
      <c r="AA5071" s="54"/>
      <c r="AB5071" s="54"/>
      <c r="AC5071" s="54"/>
      <c r="AD5071" s="54"/>
      <c r="AE5071" s="54"/>
      <c r="AF5071" s="53"/>
      <c r="AG5071" s="54"/>
      <c r="AH5071" s="54"/>
      <c r="AI5071" s="54"/>
      <c r="AJ5071" s="53"/>
      <c r="AK5071" s="53"/>
      <c r="AL5071" s="53"/>
      <c r="AM5071" s="53"/>
      <c r="AN5071" s="53"/>
      <c r="AO5071" s="53"/>
      <c r="AP5071" s="53"/>
      <c r="AQ5071" s="53"/>
      <c r="AR5071" s="53"/>
      <c r="AS5071" s="53"/>
      <c r="AT5071" s="53"/>
      <c r="AU5071" s="53"/>
      <c r="AV5071" s="53"/>
      <c r="AW5071" s="53"/>
      <c r="AX5071" s="53"/>
      <c r="AY5071" s="53"/>
    </row>
    <row r="5072" spans="18:51">
      <c r="R5072" s="55"/>
      <c r="S5072" s="53"/>
      <c r="T5072" s="53"/>
      <c r="U5072" s="53"/>
      <c r="V5072" s="53"/>
      <c r="W5072" s="53"/>
      <c r="X5072" s="54"/>
      <c r="Y5072" s="54"/>
      <c r="Z5072" s="54"/>
      <c r="AA5072" s="54"/>
      <c r="AB5072" s="54"/>
      <c r="AC5072" s="54"/>
      <c r="AD5072" s="54"/>
      <c r="AE5072" s="54"/>
      <c r="AF5072" s="53"/>
      <c r="AG5072" s="54"/>
      <c r="AH5072" s="54"/>
      <c r="AI5072" s="54"/>
      <c r="AJ5072" s="53"/>
      <c r="AK5072" s="53"/>
      <c r="AL5072" s="53"/>
      <c r="AM5072" s="53"/>
      <c r="AN5072" s="53"/>
      <c r="AO5072" s="53"/>
      <c r="AP5072" s="53"/>
      <c r="AQ5072" s="53"/>
      <c r="AR5072" s="53"/>
      <c r="AS5072" s="53"/>
      <c r="AT5072" s="53"/>
      <c r="AU5072" s="53"/>
      <c r="AV5072" s="53"/>
      <c r="AW5072" s="53"/>
      <c r="AX5072" s="53"/>
      <c r="AY5072" s="53"/>
    </row>
    <row r="5073" spans="18:51">
      <c r="R5073" s="55"/>
      <c r="S5073" s="53"/>
      <c r="T5073" s="53"/>
      <c r="U5073" s="53"/>
      <c r="V5073" s="53"/>
      <c r="W5073" s="53"/>
      <c r="X5073" s="54"/>
      <c r="Y5073" s="54"/>
      <c r="Z5073" s="54"/>
      <c r="AA5073" s="54"/>
      <c r="AB5073" s="54"/>
      <c r="AC5073" s="54"/>
      <c r="AD5073" s="54"/>
      <c r="AE5073" s="54"/>
      <c r="AF5073" s="53"/>
      <c r="AG5073" s="54"/>
      <c r="AH5073" s="54"/>
      <c r="AI5073" s="54"/>
      <c r="AJ5073" s="53"/>
      <c r="AK5073" s="53"/>
      <c r="AL5073" s="53"/>
      <c r="AM5073" s="53"/>
      <c r="AN5073" s="53"/>
      <c r="AO5073" s="53"/>
      <c r="AP5073" s="53"/>
      <c r="AQ5073" s="53"/>
      <c r="AR5073" s="53"/>
      <c r="AS5073" s="53"/>
      <c r="AT5073" s="53"/>
      <c r="AU5073" s="53"/>
      <c r="AV5073" s="53"/>
      <c r="AW5073" s="53"/>
      <c r="AX5073" s="53"/>
      <c r="AY5073" s="53"/>
    </row>
    <row r="5074" spans="18:51">
      <c r="R5074" s="55"/>
      <c r="S5074" s="53"/>
      <c r="T5074" s="53"/>
      <c r="U5074" s="53"/>
      <c r="V5074" s="53"/>
      <c r="W5074" s="53"/>
      <c r="X5074" s="54"/>
      <c r="Y5074" s="54"/>
      <c r="Z5074" s="54"/>
      <c r="AA5074" s="54"/>
      <c r="AB5074" s="54"/>
      <c r="AC5074" s="54"/>
      <c r="AD5074" s="54"/>
      <c r="AE5074" s="54"/>
      <c r="AF5074" s="53"/>
      <c r="AG5074" s="54"/>
      <c r="AH5074" s="54"/>
      <c r="AI5074" s="54"/>
      <c r="AJ5074" s="53"/>
      <c r="AK5074" s="53"/>
      <c r="AL5074" s="53"/>
      <c r="AM5074" s="53"/>
      <c r="AN5074" s="53"/>
      <c r="AO5074" s="53"/>
      <c r="AP5074" s="53"/>
      <c r="AQ5074" s="53"/>
      <c r="AR5074" s="53"/>
      <c r="AS5074" s="53"/>
      <c r="AT5074" s="53"/>
      <c r="AU5074" s="53"/>
      <c r="AV5074" s="53"/>
      <c r="AW5074" s="53"/>
      <c r="AX5074" s="53"/>
      <c r="AY5074" s="53"/>
    </row>
    <row r="5075" spans="18:51">
      <c r="R5075" s="55"/>
      <c r="S5075" s="53"/>
      <c r="T5075" s="53"/>
      <c r="U5075" s="53"/>
      <c r="V5075" s="53"/>
      <c r="W5075" s="53"/>
      <c r="X5075" s="54"/>
      <c r="Y5075" s="54"/>
      <c r="Z5075" s="54"/>
      <c r="AA5075" s="54"/>
      <c r="AB5075" s="54"/>
      <c r="AC5075" s="54"/>
      <c r="AD5075" s="54"/>
      <c r="AE5075" s="54"/>
      <c r="AF5075" s="53"/>
      <c r="AG5075" s="54"/>
      <c r="AH5075" s="54"/>
      <c r="AI5075" s="54"/>
      <c r="AJ5075" s="53"/>
      <c r="AK5075" s="53"/>
      <c r="AL5075" s="53"/>
      <c r="AM5075" s="53"/>
      <c r="AN5075" s="53"/>
      <c r="AO5075" s="53"/>
      <c r="AP5075" s="53"/>
      <c r="AQ5075" s="53"/>
      <c r="AR5075" s="53"/>
      <c r="AS5075" s="53"/>
      <c r="AT5075" s="53"/>
      <c r="AU5075" s="53"/>
      <c r="AV5075" s="53"/>
      <c r="AW5075" s="53"/>
      <c r="AX5075" s="53"/>
      <c r="AY5075" s="53"/>
    </row>
    <row r="5076" spans="18:51">
      <c r="R5076" s="55"/>
      <c r="S5076" s="53"/>
      <c r="T5076" s="53"/>
      <c r="U5076" s="53"/>
      <c r="V5076" s="53"/>
      <c r="W5076" s="53"/>
      <c r="X5076" s="54"/>
      <c r="Y5076" s="54"/>
      <c r="Z5076" s="54"/>
      <c r="AA5076" s="54"/>
      <c r="AB5076" s="54"/>
      <c r="AC5076" s="54"/>
      <c r="AD5076" s="54"/>
      <c r="AE5076" s="54"/>
      <c r="AF5076" s="53"/>
      <c r="AG5076" s="54"/>
      <c r="AH5076" s="54"/>
      <c r="AI5076" s="54"/>
      <c r="AJ5076" s="53"/>
      <c r="AK5076" s="53"/>
      <c r="AL5076" s="53"/>
      <c r="AM5076" s="53"/>
      <c r="AN5076" s="53"/>
      <c r="AO5076" s="53"/>
      <c r="AP5076" s="53"/>
      <c r="AQ5076" s="53"/>
      <c r="AR5076" s="53"/>
      <c r="AS5076" s="53"/>
      <c r="AT5076" s="53"/>
      <c r="AU5076" s="53"/>
      <c r="AV5076" s="53"/>
      <c r="AW5076" s="53"/>
      <c r="AX5076" s="53"/>
      <c r="AY5076" s="53"/>
    </row>
    <row r="5077" spans="18:51">
      <c r="R5077" s="55"/>
      <c r="S5077" s="53"/>
      <c r="T5077" s="53"/>
      <c r="U5077" s="53"/>
      <c r="V5077" s="53"/>
      <c r="W5077" s="53"/>
      <c r="X5077" s="54"/>
      <c r="Y5077" s="54"/>
      <c r="Z5077" s="54"/>
      <c r="AA5077" s="54"/>
      <c r="AB5077" s="54"/>
      <c r="AC5077" s="54"/>
      <c r="AD5077" s="54"/>
      <c r="AE5077" s="54"/>
      <c r="AF5077" s="53"/>
      <c r="AG5077" s="54"/>
      <c r="AH5077" s="54"/>
      <c r="AI5077" s="54"/>
      <c r="AJ5077" s="53"/>
      <c r="AK5077" s="53"/>
      <c r="AL5077" s="53"/>
      <c r="AM5077" s="53"/>
      <c r="AN5077" s="53"/>
      <c r="AO5077" s="53"/>
      <c r="AP5077" s="53"/>
      <c r="AQ5077" s="53"/>
      <c r="AR5077" s="53"/>
      <c r="AS5077" s="53"/>
      <c r="AT5077" s="53"/>
      <c r="AU5077" s="53"/>
      <c r="AV5077" s="53"/>
      <c r="AW5077" s="53"/>
      <c r="AX5077" s="53"/>
      <c r="AY5077" s="53"/>
    </row>
    <row r="5078" spans="18:51">
      <c r="R5078" s="55"/>
      <c r="S5078" s="53"/>
      <c r="T5078" s="53"/>
      <c r="U5078" s="53"/>
      <c r="V5078" s="53"/>
      <c r="W5078" s="53"/>
      <c r="X5078" s="54"/>
      <c r="Y5078" s="54"/>
      <c r="Z5078" s="54"/>
      <c r="AA5078" s="54"/>
      <c r="AB5078" s="54"/>
      <c r="AC5078" s="54"/>
      <c r="AD5078" s="54"/>
      <c r="AE5078" s="54"/>
      <c r="AF5078" s="53"/>
      <c r="AG5078" s="54"/>
      <c r="AH5078" s="54"/>
      <c r="AI5078" s="54"/>
      <c r="AJ5078" s="53"/>
      <c r="AK5078" s="53"/>
      <c r="AL5078" s="53"/>
      <c r="AM5078" s="53"/>
      <c r="AN5078" s="53"/>
      <c r="AO5078" s="53"/>
      <c r="AP5078" s="53"/>
      <c r="AQ5078" s="53"/>
      <c r="AR5078" s="53"/>
      <c r="AS5078" s="53"/>
      <c r="AT5078" s="53"/>
      <c r="AU5078" s="53"/>
      <c r="AV5078" s="53"/>
      <c r="AW5078" s="53"/>
      <c r="AX5078" s="53"/>
      <c r="AY5078" s="53"/>
    </row>
    <row r="5079" spans="18:51">
      <c r="R5079" s="55"/>
      <c r="S5079" s="53"/>
      <c r="T5079" s="53"/>
      <c r="U5079" s="53"/>
      <c r="V5079" s="53"/>
      <c r="W5079" s="53"/>
      <c r="X5079" s="54"/>
      <c r="Y5079" s="54"/>
      <c r="Z5079" s="54"/>
      <c r="AA5079" s="54"/>
      <c r="AB5079" s="54"/>
      <c r="AC5079" s="54"/>
      <c r="AD5079" s="54"/>
      <c r="AE5079" s="54"/>
      <c r="AF5079" s="53"/>
      <c r="AG5079" s="54"/>
      <c r="AH5079" s="54"/>
      <c r="AI5079" s="54"/>
      <c r="AJ5079" s="53"/>
      <c r="AK5079" s="53"/>
      <c r="AL5079" s="53"/>
      <c r="AM5079" s="53"/>
      <c r="AN5079" s="53"/>
      <c r="AO5079" s="53"/>
      <c r="AP5079" s="53"/>
      <c r="AQ5079" s="53"/>
      <c r="AR5079" s="53"/>
      <c r="AS5079" s="53"/>
      <c r="AT5079" s="53"/>
      <c r="AU5079" s="53"/>
      <c r="AV5079" s="53"/>
      <c r="AW5079" s="53"/>
      <c r="AX5079" s="53"/>
      <c r="AY5079" s="53"/>
    </row>
    <row r="5080" spans="18:51">
      <c r="R5080" s="55"/>
      <c r="S5080" s="53"/>
      <c r="T5080" s="53"/>
      <c r="U5080" s="53"/>
      <c r="V5080" s="53"/>
      <c r="W5080" s="53"/>
      <c r="X5080" s="54"/>
      <c r="Y5080" s="54"/>
      <c r="Z5080" s="54"/>
      <c r="AA5080" s="54"/>
      <c r="AB5080" s="54"/>
      <c r="AC5080" s="54"/>
      <c r="AD5080" s="54"/>
      <c r="AE5080" s="54"/>
      <c r="AF5080" s="53"/>
      <c r="AG5080" s="54"/>
      <c r="AH5080" s="54"/>
      <c r="AI5080" s="54"/>
      <c r="AJ5080" s="53"/>
      <c r="AK5080" s="53"/>
      <c r="AL5080" s="53"/>
      <c r="AM5080" s="53"/>
      <c r="AN5080" s="53"/>
      <c r="AO5080" s="53"/>
      <c r="AP5080" s="53"/>
      <c r="AQ5080" s="53"/>
      <c r="AR5080" s="53"/>
      <c r="AS5080" s="53"/>
      <c r="AT5080" s="53"/>
      <c r="AU5080" s="53"/>
      <c r="AV5080" s="53"/>
      <c r="AW5080" s="53"/>
      <c r="AX5080" s="53"/>
      <c r="AY5080" s="53"/>
    </row>
    <row r="5081" spans="18:51">
      <c r="R5081" s="55"/>
      <c r="S5081" s="53"/>
      <c r="T5081" s="53"/>
      <c r="U5081" s="53"/>
      <c r="V5081" s="53"/>
      <c r="W5081" s="53"/>
      <c r="X5081" s="54"/>
      <c r="Y5081" s="54"/>
      <c r="Z5081" s="54"/>
      <c r="AA5081" s="54"/>
      <c r="AB5081" s="54"/>
      <c r="AC5081" s="54"/>
      <c r="AD5081" s="54"/>
      <c r="AE5081" s="54"/>
      <c r="AF5081" s="53"/>
      <c r="AG5081" s="54"/>
      <c r="AH5081" s="54"/>
      <c r="AI5081" s="54"/>
      <c r="AJ5081" s="53"/>
      <c r="AK5081" s="53"/>
      <c r="AL5081" s="53"/>
      <c r="AM5081" s="53"/>
      <c r="AN5081" s="53"/>
      <c r="AO5081" s="53"/>
      <c r="AP5081" s="53"/>
      <c r="AQ5081" s="53"/>
      <c r="AR5081" s="53"/>
      <c r="AS5081" s="53"/>
      <c r="AT5081" s="53"/>
      <c r="AU5081" s="53"/>
      <c r="AV5081" s="53"/>
      <c r="AW5081" s="53"/>
      <c r="AX5081" s="53"/>
      <c r="AY5081" s="53"/>
    </row>
    <row r="5082" spans="18:51">
      <c r="R5082" s="55"/>
      <c r="S5082" s="53"/>
      <c r="T5082" s="53"/>
      <c r="U5082" s="53"/>
      <c r="V5082" s="53"/>
      <c r="W5082" s="53"/>
      <c r="X5082" s="54"/>
      <c r="Y5082" s="54"/>
      <c r="Z5082" s="54"/>
      <c r="AA5082" s="54"/>
      <c r="AB5082" s="54"/>
      <c r="AC5082" s="54"/>
      <c r="AD5082" s="54"/>
      <c r="AE5082" s="54"/>
      <c r="AF5082" s="53"/>
      <c r="AG5082" s="54"/>
      <c r="AH5082" s="54"/>
      <c r="AI5082" s="54"/>
      <c r="AJ5082" s="53"/>
      <c r="AK5082" s="53"/>
      <c r="AL5082" s="53"/>
      <c r="AM5082" s="53"/>
      <c r="AN5082" s="53"/>
      <c r="AO5082" s="53"/>
      <c r="AP5082" s="53"/>
      <c r="AQ5082" s="53"/>
      <c r="AR5082" s="53"/>
      <c r="AS5082" s="53"/>
      <c r="AT5082" s="53"/>
      <c r="AU5082" s="53"/>
      <c r="AV5082" s="53"/>
      <c r="AW5082" s="53"/>
      <c r="AX5082" s="53"/>
      <c r="AY5082" s="53"/>
    </row>
    <row r="5083" spans="18:51">
      <c r="R5083" s="55"/>
      <c r="S5083" s="53"/>
      <c r="T5083" s="53"/>
      <c r="U5083" s="53"/>
      <c r="V5083" s="53"/>
      <c r="W5083" s="53"/>
      <c r="X5083" s="54"/>
      <c r="Y5083" s="54"/>
      <c r="Z5083" s="54"/>
      <c r="AA5083" s="54"/>
      <c r="AB5083" s="54"/>
      <c r="AC5083" s="54"/>
      <c r="AD5083" s="54"/>
      <c r="AE5083" s="54"/>
      <c r="AF5083" s="53"/>
      <c r="AG5083" s="54"/>
      <c r="AH5083" s="54"/>
      <c r="AI5083" s="54"/>
      <c r="AJ5083" s="53"/>
      <c r="AK5083" s="53"/>
      <c r="AL5083" s="53"/>
      <c r="AM5083" s="53"/>
      <c r="AN5083" s="53"/>
      <c r="AO5083" s="53"/>
      <c r="AP5083" s="53"/>
      <c r="AQ5083" s="53"/>
      <c r="AR5083" s="53"/>
      <c r="AS5083" s="53"/>
      <c r="AT5083" s="53"/>
      <c r="AU5083" s="53"/>
      <c r="AV5083" s="53"/>
      <c r="AW5083" s="53"/>
      <c r="AX5083" s="53"/>
      <c r="AY5083" s="53"/>
    </row>
    <row r="5084" spans="18:51">
      <c r="R5084" s="55"/>
      <c r="S5084" s="53"/>
      <c r="T5084" s="53"/>
      <c r="U5084" s="53"/>
      <c r="V5084" s="53"/>
      <c r="W5084" s="53"/>
      <c r="X5084" s="54"/>
      <c r="Y5084" s="54"/>
      <c r="Z5084" s="54"/>
      <c r="AA5084" s="54"/>
      <c r="AB5084" s="54"/>
      <c r="AC5084" s="54"/>
      <c r="AD5084" s="54"/>
      <c r="AE5084" s="54"/>
      <c r="AF5084" s="53"/>
      <c r="AG5084" s="54"/>
      <c r="AH5084" s="54"/>
      <c r="AI5084" s="54"/>
      <c r="AJ5084" s="53"/>
      <c r="AK5084" s="53"/>
      <c r="AL5084" s="53"/>
      <c r="AM5084" s="53"/>
      <c r="AN5084" s="53"/>
      <c r="AO5084" s="53"/>
      <c r="AP5084" s="53"/>
      <c r="AQ5084" s="53"/>
      <c r="AR5084" s="53"/>
      <c r="AS5084" s="53"/>
      <c r="AT5084" s="53"/>
      <c r="AU5084" s="53"/>
      <c r="AV5084" s="53"/>
      <c r="AW5084" s="53"/>
      <c r="AX5084" s="53"/>
      <c r="AY5084" s="53"/>
    </row>
    <row r="5085" spans="18:51">
      <c r="R5085" s="55"/>
      <c r="S5085" s="53"/>
      <c r="T5085" s="53"/>
      <c r="U5085" s="53"/>
      <c r="V5085" s="53"/>
      <c r="W5085" s="53"/>
      <c r="X5085" s="54"/>
      <c r="Y5085" s="54"/>
      <c r="Z5085" s="54"/>
      <c r="AA5085" s="54"/>
      <c r="AB5085" s="54"/>
      <c r="AC5085" s="54"/>
      <c r="AD5085" s="54"/>
      <c r="AE5085" s="54"/>
      <c r="AF5085" s="53"/>
      <c r="AG5085" s="54"/>
      <c r="AH5085" s="54"/>
      <c r="AI5085" s="54"/>
      <c r="AJ5085" s="53"/>
      <c r="AK5085" s="53"/>
      <c r="AL5085" s="53"/>
      <c r="AM5085" s="53"/>
      <c r="AN5085" s="53"/>
      <c r="AO5085" s="53"/>
      <c r="AP5085" s="53"/>
      <c r="AQ5085" s="53"/>
      <c r="AR5085" s="53"/>
      <c r="AS5085" s="53"/>
      <c r="AT5085" s="53"/>
      <c r="AU5085" s="53"/>
      <c r="AV5085" s="53"/>
      <c r="AW5085" s="53"/>
      <c r="AX5085" s="53"/>
      <c r="AY5085" s="53"/>
    </row>
    <row r="5086" spans="18:51">
      <c r="R5086" s="55"/>
      <c r="S5086" s="53"/>
      <c r="T5086" s="53"/>
      <c r="U5086" s="53"/>
      <c r="V5086" s="53"/>
      <c r="W5086" s="53"/>
      <c r="X5086" s="54"/>
      <c r="Y5086" s="54"/>
      <c r="Z5086" s="54"/>
      <c r="AA5086" s="54"/>
      <c r="AB5086" s="54"/>
      <c r="AC5086" s="54"/>
      <c r="AD5086" s="54"/>
      <c r="AE5086" s="54"/>
      <c r="AF5086" s="53"/>
      <c r="AG5086" s="54"/>
      <c r="AH5086" s="54"/>
      <c r="AI5086" s="54"/>
      <c r="AJ5086" s="53"/>
      <c r="AK5086" s="53"/>
      <c r="AL5086" s="53"/>
      <c r="AM5086" s="53"/>
      <c r="AN5086" s="53"/>
      <c r="AO5086" s="53"/>
      <c r="AP5086" s="53"/>
      <c r="AQ5086" s="53"/>
      <c r="AR5086" s="53"/>
      <c r="AS5086" s="53"/>
      <c r="AT5086" s="53"/>
      <c r="AU5086" s="53"/>
      <c r="AV5086" s="53"/>
      <c r="AW5086" s="53"/>
      <c r="AX5086" s="53"/>
      <c r="AY5086" s="53"/>
    </row>
    <row r="5087" spans="18:51">
      <c r="R5087" s="55"/>
      <c r="S5087" s="53"/>
      <c r="T5087" s="53"/>
      <c r="U5087" s="53"/>
      <c r="V5087" s="53"/>
      <c r="W5087" s="53"/>
      <c r="X5087" s="54"/>
      <c r="Y5087" s="54"/>
      <c r="Z5087" s="54"/>
      <c r="AA5087" s="54"/>
      <c r="AB5087" s="54"/>
      <c r="AC5087" s="54"/>
      <c r="AD5087" s="54"/>
      <c r="AE5087" s="54"/>
      <c r="AF5087" s="53"/>
      <c r="AG5087" s="54"/>
      <c r="AH5087" s="54"/>
      <c r="AI5087" s="54"/>
      <c r="AJ5087" s="53"/>
      <c r="AK5087" s="53"/>
      <c r="AL5087" s="53"/>
      <c r="AM5087" s="53"/>
      <c r="AN5087" s="53"/>
      <c r="AO5087" s="53"/>
      <c r="AP5087" s="53"/>
      <c r="AQ5087" s="53"/>
      <c r="AR5087" s="53"/>
      <c r="AS5087" s="53"/>
      <c r="AT5087" s="53"/>
      <c r="AU5087" s="53"/>
      <c r="AV5087" s="53"/>
      <c r="AW5087" s="53"/>
      <c r="AX5087" s="53"/>
      <c r="AY5087" s="53"/>
    </row>
    <row r="5088" spans="18:51">
      <c r="R5088" s="55"/>
      <c r="S5088" s="53"/>
      <c r="T5088" s="53"/>
      <c r="U5088" s="53"/>
      <c r="V5088" s="53"/>
      <c r="W5088" s="53"/>
      <c r="X5088" s="54"/>
      <c r="Y5088" s="54"/>
      <c r="Z5088" s="54"/>
      <c r="AA5088" s="54"/>
      <c r="AB5088" s="54"/>
      <c r="AC5088" s="54"/>
      <c r="AD5088" s="54"/>
      <c r="AE5088" s="54"/>
      <c r="AF5088" s="53"/>
      <c r="AG5088" s="54"/>
      <c r="AH5088" s="54"/>
      <c r="AI5088" s="54"/>
      <c r="AJ5088" s="53"/>
      <c r="AK5088" s="53"/>
      <c r="AL5088" s="53"/>
      <c r="AM5088" s="53"/>
      <c r="AN5088" s="53"/>
      <c r="AO5088" s="53"/>
      <c r="AP5088" s="53"/>
      <c r="AQ5088" s="53"/>
      <c r="AR5088" s="53"/>
      <c r="AS5088" s="53"/>
      <c r="AT5088" s="53"/>
      <c r="AU5088" s="53"/>
      <c r="AV5088" s="53"/>
      <c r="AW5088" s="53"/>
      <c r="AX5088" s="53"/>
      <c r="AY5088" s="53"/>
    </row>
    <row r="5089" spans="18:51">
      <c r="R5089" s="55"/>
      <c r="S5089" s="53"/>
      <c r="T5089" s="53"/>
      <c r="U5089" s="53"/>
      <c r="V5089" s="53"/>
      <c r="W5089" s="53"/>
      <c r="X5089" s="54"/>
      <c r="Y5089" s="54"/>
      <c r="Z5089" s="54"/>
      <c r="AA5089" s="54"/>
      <c r="AB5089" s="54"/>
      <c r="AC5089" s="54"/>
      <c r="AD5089" s="54"/>
      <c r="AE5089" s="54"/>
      <c r="AF5089" s="53"/>
      <c r="AG5089" s="54"/>
      <c r="AH5089" s="54"/>
      <c r="AI5089" s="54"/>
      <c r="AJ5089" s="53"/>
      <c r="AK5089" s="53"/>
      <c r="AL5089" s="53"/>
      <c r="AM5089" s="53"/>
      <c r="AN5089" s="53"/>
      <c r="AO5089" s="53"/>
      <c r="AP5089" s="53"/>
      <c r="AQ5089" s="53"/>
      <c r="AR5089" s="53"/>
      <c r="AS5089" s="53"/>
      <c r="AT5089" s="53"/>
      <c r="AU5089" s="53"/>
      <c r="AV5089" s="53"/>
      <c r="AW5089" s="53"/>
      <c r="AX5089" s="53"/>
      <c r="AY5089" s="53"/>
    </row>
    <row r="5090" spans="18:51">
      <c r="R5090" s="55"/>
      <c r="S5090" s="53"/>
      <c r="T5090" s="53"/>
      <c r="U5090" s="53"/>
      <c r="V5090" s="53"/>
      <c r="W5090" s="53"/>
      <c r="X5090" s="54"/>
      <c r="Y5090" s="54"/>
      <c r="Z5090" s="54"/>
      <c r="AA5090" s="54"/>
      <c r="AB5090" s="54"/>
      <c r="AC5090" s="54"/>
      <c r="AD5090" s="54"/>
      <c r="AE5090" s="54"/>
      <c r="AF5090" s="53"/>
      <c r="AG5090" s="54"/>
      <c r="AH5090" s="54"/>
      <c r="AI5090" s="54"/>
      <c r="AJ5090" s="53"/>
      <c r="AK5090" s="53"/>
      <c r="AL5090" s="53"/>
      <c r="AM5090" s="53"/>
      <c r="AN5090" s="53"/>
      <c r="AO5090" s="53"/>
      <c r="AP5090" s="53"/>
      <c r="AQ5090" s="53"/>
      <c r="AR5090" s="53"/>
      <c r="AS5090" s="53"/>
      <c r="AT5090" s="53"/>
      <c r="AU5090" s="53"/>
      <c r="AV5090" s="53"/>
      <c r="AW5090" s="53"/>
      <c r="AX5090" s="53"/>
      <c r="AY5090" s="53"/>
    </row>
    <row r="5091" spans="18:51">
      <c r="R5091" s="55"/>
      <c r="S5091" s="53"/>
      <c r="T5091" s="53"/>
      <c r="U5091" s="53"/>
      <c r="V5091" s="53"/>
      <c r="W5091" s="53"/>
      <c r="X5091" s="54"/>
      <c r="Y5091" s="54"/>
      <c r="Z5091" s="54"/>
      <c r="AA5091" s="54"/>
      <c r="AB5091" s="54"/>
      <c r="AC5091" s="54"/>
      <c r="AD5091" s="54"/>
      <c r="AE5091" s="54"/>
      <c r="AF5091" s="53"/>
      <c r="AG5091" s="54"/>
      <c r="AH5091" s="54"/>
      <c r="AI5091" s="54"/>
      <c r="AJ5091" s="53"/>
      <c r="AK5091" s="53"/>
      <c r="AL5091" s="53"/>
      <c r="AM5091" s="53"/>
      <c r="AN5091" s="53"/>
      <c r="AO5091" s="53"/>
      <c r="AP5091" s="53"/>
      <c r="AQ5091" s="53"/>
      <c r="AR5091" s="53"/>
      <c r="AS5091" s="53"/>
      <c r="AT5091" s="53"/>
      <c r="AU5091" s="53"/>
      <c r="AV5091" s="53"/>
      <c r="AW5091" s="53"/>
      <c r="AX5091" s="53"/>
      <c r="AY5091" s="53"/>
    </row>
    <row r="5092" spans="18:51">
      <c r="R5092" s="55"/>
      <c r="S5092" s="53"/>
      <c r="T5092" s="53"/>
      <c r="U5092" s="53"/>
      <c r="V5092" s="53"/>
      <c r="W5092" s="53"/>
      <c r="X5092" s="54"/>
      <c r="Y5092" s="54"/>
      <c r="Z5092" s="54"/>
      <c r="AA5092" s="54"/>
      <c r="AB5092" s="54"/>
      <c r="AC5092" s="54"/>
      <c r="AD5092" s="54"/>
      <c r="AE5092" s="54"/>
      <c r="AF5092" s="53"/>
      <c r="AG5092" s="54"/>
      <c r="AH5092" s="54"/>
      <c r="AI5092" s="54"/>
      <c r="AJ5092" s="53"/>
      <c r="AK5092" s="53"/>
      <c r="AL5092" s="53"/>
      <c r="AM5092" s="53"/>
      <c r="AN5092" s="53"/>
      <c r="AO5092" s="53"/>
      <c r="AP5092" s="53"/>
      <c r="AQ5092" s="53"/>
      <c r="AR5092" s="53"/>
      <c r="AS5092" s="53"/>
      <c r="AT5092" s="53"/>
      <c r="AU5092" s="53"/>
      <c r="AV5092" s="53"/>
      <c r="AW5092" s="53"/>
      <c r="AX5092" s="53"/>
      <c r="AY5092" s="53"/>
    </row>
    <row r="5093" spans="18:51">
      <c r="R5093" s="55"/>
      <c r="S5093" s="53"/>
      <c r="T5093" s="53"/>
      <c r="U5093" s="53"/>
      <c r="V5093" s="53"/>
      <c r="W5093" s="53"/>
      <c r="X5093" s="54"/>
      <c r="Y5093" s="54"/>
      <c r="Z5093" s="54"/>
      <c r="AA5093" s="54"/>
      <c r="AB5093" s="54"/>
      <c r="AC5093" s="54"/>
      <c r="AD5093" s="54"/>
      <c r="AE5093" s="54"/>
      <c r="AF5093" s="53"/>
      <c r="AG5093" s="54"/>
      <c r="AH5093" s="54"/>
      <c r="AI5093" s="54"/>
      <c r="AJ5093" s="53"/>
      <c r="AK5093" s="53"/>
      <c r="AL5093" s="53"/>
      <c r="AM5093" s="53"/>
      <c r="AN5093" s="53"/>
      <c r="AO5093" s="53"/>
      <c r="AP5093" s="53"/>
      <c r="AQ5093" s="53"/>
      <c r="AR5093" s="53"/>
      <c r="AS5093" s="53"/>
      <c r="AT5093" s="53"/>
      <c r="AU5093" s="53"/>
      <c r="AV5093" s="53"/>
      <c r="AW5093" s="53"/>
      <c r="AX5093" s="53"/>
      <c r="AY5093" s="53"/>
    </row>
    <row r="5094" spans="18:51">
      <c r="R5094" s="55"/>
      <c r="S5094" s="53"/>
      <c r="T5094" s="53"/>
      <c r="U5094" s="53"/>
      <c r="V5094" s="53"/>
      <c r="W5094" s="53"/>
      <c r="X5094" s="54"/>
      <c r="Y5094" s="54"/>
      <c r="Z5094" s="54"/>
      <c r="AA5094" s="54"/>
      <c r="AB5094" s="54"/>
      <c r="AC5094" s="54"/>
      <c r="AD5094" s="54"/>
      <c r="AE5094" s="54"/>
      <c r="AF5094" s="53"/>
      <c r="AG5094" s="54"/>
      <c r="AH5094" s="54"/>
      <c r="AI5094" s="54"/>
      <c r="AJ5094" s="53"/>
      <c r="AK5094" s="53"/>
      <c r="AL5094" s="53"/>
      <c r="AM5094" s="53"/>
      <c r="AN5094" s="53"/>
      <c r="AO5094" s="53"/>
      <c r="AP5094" s="53"/>
      <c r="AQ5094" s="53"/>
      <c r="AR5094" s="53"/>
      <c r="AS5094" s="53"/>
      <c r="AT5094" s="53"/>
      <c r="AU5094" s="53"/>
      <c r="AV5094" s="53"/>
      <c r="AW5094" s="53"/>
      <c r="AX5094" s="53"/>
      <c r="AY5094" s="53"/>
    </row>
    <row r="5095" spans="18:51">
      <c r="R5095" s="55"/>
      <c r="S5095" s="53"/>
      <c r="T5095" s="53"/>
      <c r="U5095" s="53"/>
      <c r="V5095" s="53"/>
      <c r="W5095" s="53"/>
      <c r="X5095" s="54"/>
      <c r="Y5095" s="54"/>
      <c r="Z5095" s="54"/>
      <c r="AA5095" s="54"/>
      <c r="AB5095" s="54"/>
      <c r="AC5095" s="54"/>
      <c r="AD5095" s="54"/>
      <c r="AE5095" s="54"/>
      <c r="AF5095" s="53"/>
      <c r="AG5095" s="54"/>
      <c r="AH5095" s="54"/>
      <c r="AI5095" s="54"/>
      <c r="AJ5095" s="53"/>
      <c r="AK5095" s="53"/>
      <c r="AL5095" s="53"/>
      <c r="AM5095" s="53"/>
      <c r="AN5095" s="53"/>
      <c r="AO5095" s="53"/>
      <c r="AP5095" s="53"/>
      <c r="AQ5095" s="53"/>
      <c r="AR5095" s="53"/>
      <c r="AS5095" s="53"/>
      <c r="AT5095" s="53"/>
      <c r="AU5095" s="53"/>
      <c r="AV5095" s="53"/>
      <c r="AW5095" s="53"/>
      <c r="AX5095" s="53"/>
      <c r="AY5095" s="53"/>
    </row>
    <row r="5096" spans="18:51">
      <c r="R5096" s="55"/>
      <c r="S5096" s="53"/>
      <c r="T5096" s="53"/>
      <c r="U5096" s="53"/>
      <c r="V5096" s="53"/>
      <c r="W5096" s="53"/>
      <c r="X5096" s="54"/>
      <c r="Y5096" s="54"/>
      <c r="Z5096" s="54"/>
      <c r="AA5096" s="54"/>
      <c r="AB5096" s="54"/>
      <c r="AC5096" s="54"/>
      <c r="AD5096" s="54"/>
      <c r="AE5096" s="54"/>
      <c r="AF5096" s="53"/>
      <c r="AG5096" s="54"/>
      <c r="AH5096" s="54"/>
      <c r="AI5096" s="54"/>
      <c r="AJ5096" s="53"/>
      <c r="AK5096" s="53"/>
      <c r="AL5096" s="53"/>
      <c r="AM5096" s="53"/>
      <c r="AN5096" s="53"/>
      <c r="AO5096" s="53"/>
      <c r="AP5096" s="53"/>
      <c r="AQ5096" s="53"/>
      <c r="AR5096" s="53"/>
      <c r="AS5096" s="53"/>
      <c r="AT5096" s="53"/>
      <c r="AU5096" s="53"/>
      <c r="AV5096" s="53"/>
      <c r="AW5096" s="53"/>
      <c r="AX5096" s="53"/>
      <c r="AY5096" s="53"/>
    </row>
    <row r="5097" spans="18:51">
      <c r="R5097" s="55"/>
      <c r="S5097" s="53"/>
      <c r="T5097" s="53"/>
      <c r="U5097" s="53"/>
      <c r="V5097" s="53"/>
      <c r="W5097" s="53"/>
      <c r="X5097" s="54"/>
      <c r="Y5097" s="54"/>
      <c r="Z5097" s="54"/>
      <c r="AA5097" s="54"/>
      <c r="AB5097" s="54"/>
      <c r="AC5097" s="54"/>
      <c r="AD5097" s="54"/>
      <c r="AE5097" s="54"/>
      <c r="AF5097" s="53"/>
      <c r="AG5097" s="54"/>
      <c r="AH5097" s="54"/>
      <c r="AI5097" s="54"/>
      <c r="AJ5097" s="53"/>
      <c r="AK5097" s="53"/>
      <c r="AL5097" s="53"/>
      <c r="AM5097" s="53"/>
      <c r="AN5097" s="53"/>
      <c r="AO5097" s="53"/>
      <c r="AP5097" s="53"/>
      <c r="AQ5097" s="53"/>
      <c r="AR5097" s="53"/>
      <c r="AS5097" s="53"/>
      <c r="AT5097" s="53"/>
      <c r="AU5097" s="53"/>
      <c r="AV5097" s="53"/>
      <c r="AW5097" s="53"/>
      <c r="AX5097" s="53"/>
      <c r="AY5097" s="53"/>
    </row>
    <row r="5098" spans="18:51">
      <c r="R5098" s="55"/>
      <c r="S5098" s="53"/>
      <c r="T5098" s="53"/>
      <c r="U5098" s="53"/>
      <c r="V5098" s="53"/>
      <c r="W5098" s="53"/>
      <c r="X5098" s="54"/>
      <c r="Y5098" s="54"/>
      <c r="Z5098" s="54"/>
      <c r="AA5098" s="54"/>
      <c r="AB5098" s="54"/>
      <c r="AC5098" s="54"/>
      <c r="AD5098" s="54"/>
      <c r="AE5098" s="54"/>
      <c r="AF5098" s="53"/>
      <c r="AG5098" s="54"/>
      <c r="AH5098" s="54"/>
      <c r="AI5098" s="54"/>
      <c r="AJ5098" s="53"/>
      <c r="AK5098" s="53"/>
      <c r="AL5098" s="53"/>
      <c r="AM5098" s="53"/>
      <c r="AN5098" s="53"/>
      <c r="AO5098" s="53"/>
      <c r="AP5098" s="53"/>
      <c r="AQ5098" s="53"/>
      <c r="AR5098" s="53"/>
      <c r="AS5098" s="53"/>
      <c r="AT5098" s="53"/>
      <c r="AU5098" s="53"/>
      <c r="AV5098" s="53"/>
      <c r="AW5098" s="53"/>
      <c r="AX5098" s="53"/>
      <c r="AY5098" s="53"/>
    </row>
    <row r="5099" spans="18:51">
      <c r="R5099" s="55"/>
      <c r="S5099" s="53"/>
      <c r="T5099" s="53"/>
      <c r="U5099" s="53"/>
      <c r="V5099" s="53"/>
      <c r="W5099" s="53"/>
      <c r="X5099" s="54"/>
      <c r="Y5099" s="54"/>
      <c r="Z5099" s="54"/>
      <c r="AA5099" s="54"/>
      <c r="AB5099" s="54"/>
      <c r="AC5099" s="54"/>
      <c r="AD5099" s="54"/>
      <c r="AE5099" s="54"/>
      <c r="AF5099" s="53"/>
      <c r="AG5099" s="54"/>
      <c r="AH5099" s="54"/>
      <c r="AI5099" s="54"/>
      <c r="AJ5099" s="53"/>
      <c r="AK5099" s="53"/>
      <c r="AL5099" s="53"/>
      <c r="AM5099" s="53"/>
      <c r="AN5099" s="53"/>
      <c r="AO5099" s="53"/>
      <c r="AP5099" s="53"/>
      <c r="AQ5099" s="53"/>
      <c r="AR5099" s="53"/>
      <c r="AS5099" s="53"/>
      <c r="AT5099" s="53"/>
      <c r="AU5099" s="53"/>
      <c r="AV5099" s="53"/>
      <c r="AW5099" s="53"/>
      <c r="AX5099" s="53"/>
      <c r="AY5099" s="53"/>
    </row>
    <row r="5100" spans="18:51">
      <c r="R5100" s="55"/>
      <c r="S5100" s="53"/>
      <c r="T5100" s="53"/>
      <c r="U5100" s="53"/>
      <c r="V5100" s="53"/>
      <c r="W5100" s="53"/>
      <c r="X5100" s="54"/>
      <c r="Y5100" s="54"/>
      <c r="Z5100" s="54"/>
      <c r="AA5100" s="54"/>
      <c r="AB5100" s="54"/>
      <c r="AC5100" s="54"/>
      <c r="AD5100" s="54"/>
      <c r="AE5100" s="54"/>
      <c r="AF5100" s="53"/>
      <c r="AG5100" s="54"/>
      <c r="AH5100" s="54"/>
      <c r="AI5100" s="54"/>
      <c r="AJ5100" s="53"/>
      <c r="AK5100" s="53"/>
      <c r="AL5100" s="53"/>
      <c r="AM5100" s="53"/>
      <c r="AN5100" s="53"/>
      <c r="AO5100" s="53"/>
      <c r="AP5100" s="53"/>
      <c r="AQ5100" s="53"/>
      <c r="AR5100" s="53"/>
      <c r="AS5100" s="53"/>
      <c r="AT5100" s="53"/>
      <c r="AU5100" s="53"/>
      <c r="AV5100" s="53"/>
      <c r="AW5100" s="53"/>
      <c r="AX5100" s="53"/>
      <c r="AY5100" s="53"/>
    </row>
    <row r="5101" spans="18:51">
      <c r="R5101" s="55"/>
      <c r="S5101" s="53"/>
      <c r="T5101" s="53"/>
      <c r="U5101" s="53"/>
      <c r="V5101" s="53"/>
      <c r="W5101" s="53"/>
      <c r="X5101" s="54"/>
      <c r="Y5101" s="54"/>
      <c r="Z5101" s="54"/>
      <c r="AA5101" s="54"/>
      <c r="AB5101" s="54"/>
      <c r="AC5101" s="54"/>
      <c r="AD5101" s="54"/>
      <c r="AE5101" s="54"/>
      <c r="AF5101" s="53"/>
      <c r="AG5101" s="54"/>
      <c r="AH5101" s="54"/>
      <c r="AI5101" s="54"/>
      <c r="AJ5101" s="53"/>
      <c r="AK5101" s="53"/>
      <c r="AL5101" s="53"/>
      <c r="AM5101" s="53"/>
      <c r="AN5101" s="53"/>
      <c r="AO5101" s="53"/>
      <c r="AP5101" s="53"/>
      <c r="AQ5101" s="53"/>
      <c r="AR5101" s="53"/>
      <c r="AS5101" s="53"/>
      <c r="AT5101" s="53"/>
      <c r="AU5101" s="53"/>
      <c r="AV5101" s="53"/>
      <c r="AW5101" s="53"/>
      <c r="AX5101" s="53"/>
      <c r="AY5101" s="53"/>
    </row>
    <row r="5102" spans="18:51">
      <c r="R5102" s="55"/>
      <c r="S5102" s="53"/>
      <c r="T5102" s="53"/>
      <c r="U5102" s="53"/>
      <c r="V5102" s="53"/>
      <c r="W5102" s="53"/>
      <c r="X5102" s="54"/>
      <c r="Y5102" s="54"/>
      <c r="Z5102" s="54"/>
      <c r="AA5102" s="54"/>
      <c r="AB5102" s="54"/>
      <c r="AC5102" s="54"/>
      <c r="AD5102" s="54"/>
      <c r="AE5102" s="54"/>
      <c r="AF5102" s="53"/>
      <c r="AG5102" s="54"/>
      <c r="AH5102" s="54"/>
      <c r="AI5102" s="54"/>
      <c r="AJ5102" s="53"/>
      <c r="AK5102" s="53"/>
      <c r="AL5102" s="53"/>
      <c r="AM5102" s="53"/>
      <c r="AN5102" s="53"/>
      <c r="AO5102" s="53"/>
      <c r="AP5102" s="53"/>
      <c r="AQ5102" s="53"/>
      <c r="AR5102" s="53"/>
      <c r="AS5102" s="53"/>
      <c r="AT5102" s="53"/>
      <c r="AU5102" s="53"/>
      <c r="AV5102" s="53"/>
      <c r="AW5102" s="53"/>
      <c r="AX5102" s="53"/>
      <c r="AY5102" s="53"/>
    </row>
    <row r="5103" spans="18:51">
      <c r="R5103" s="55"/>
      <c r="S5103" s="53"/>
      <c r="T5103" s="53"/>
      <c r="U5103" s="53"/>
      <c r="V5103" s="53"/>
      <c r="W5103" s="53"/>
      <c r="X5103" s="54"/>
      <c r="Y5103" s="54"/>
      <c r="Z5103" s="54"/>
      <c r="AA5103" s="54"/>
      <c r="AB5103" s="54"/>
      <c r="AC5103" s="54"/>
      <c r="AD5103" s="54"/>
      <c r="AE5103" s="54"/>
      <c r="AF5103" s="53"/>
      <c r="AG5103" s="54"/>
      <c r="AH5103" s="54"/>
      <c r="AI5103" s="54"/>
      <c r="AJ5103" s="53"/>
      <c r="AK5103" s="53"/>
      <c r="AL5103" s="53"/>
      <c r="AM5103" s="53"/>
      <c r="AN5103" s="53"/>
      <c r="AO5103" s="53"/>
      <c r="AP5103" s="53"/>
      <c r="AQ5103" s="53"/>
      <c r="AR5103" s="53"/>
      <c r="AS5103" s="53"/>
      <c r="AT5103" s="53"/>
      <c r="AU5103" s="53"/>
      <c r="AV5103" s="53"/>
      <c r="AW5103" s="53"/>
      <c r="AX5103" s="53"/>
      <c r="AY5103" s="53"/>
    </row>
    <row r="5104" spans="18:51">
      <c r="R5104" s="55"/>
      <c r="S5104" s="53"/>
      <c r="T5104" s="53"/>
      <c r="U5104" s="53"/>
      <c r="V5104" s="53"/>
      <c r="W5104" s="53"/>
      <c r="X5104" s="54"/>
      <c r="Y5104" s="54"/>
      <c r="Z5104" s="54"/>
      <c r="AA5104" s="54"/>
      <c r="AB5104" s="54"/>
      <c r="AC5104" s="54"/>
      <c r="AD5104" s="54"/>
      <c r="AE5104" s="54"/>
      <c r="AF5104" s="53"/>
      <c r="AG5104" s="54"/>
      <c r="AH5104" s="54"/>
      <c r="AI5104" s="54"/>
      <c r="AJ5104" s="53"/>
      <c r="AK5104" s="53"/>
      <c r="AL5104" s="53"/>
      <c r="AM5104" s="53"/>
      <c r="AN5104" s="53"/>
      <c r="AO5104" s="53"/>
      <c r="AP5104" s="53"/>
      <c r="AQ5104" s="53"/>
      <c r="AR5104" s="53"/>
      <c r="AS5104" s="53"/>
      <c r="AT5104" s="53"/>
      <c r="AU5104" s="53"/>
      <c r="AV5104" s="53"/>
      <c r="AW5104" s="53"/>
      <c r="AX5104" s="53"/>
      <c r="AY5104" s="53"/>
    </row>
    <row r="5105" spans="18:51">
      <c r="R5105" s="55"/>
      <c r="S5105" s="53"/>
      <c r="T5105" s="53"/>
      <c r="U5105" s="53"/>
      <c r="V5105" s="53"/>
      <c r="W5105" s="53"/>
      <c r="X5105" s="54"/>
      <c r="Y5105" s="54"/>
      <c r="Z5105" s="54"/>
      <c r="AA5105" s="54"/>
      <c r="AB5105" s="54"/>
      <c r="AC5105" s="54"/>
      <c r="AD5105" s="54"/>
      <c r="AE5105" s="54"/>
      <c r="AF5105" s="53"/>
      <c r="AG5105" s="54"/>
      <c r="AH5105" s="54"/>
      <c r="AI5105" s="54"/>
      <c r="AJ5105" s="53"/>
      <c r="AK5105" s="53"/>
      <c r="AL5105" s="53"/>
      <c r="AM5105" s="53"/>
      <c r="AN5105" s="53"/>
      <c r="AO5105" s="53"/>
      <c r="AP5105" s="53"/>
      <c r="AQ5105" s="53"/>
      <c r="AR5105" s="53"/>
      <c r="AS5105" s="53"/>
      <c r="AT5105" s="53"/>
      <c r="AU5105" s="53"/>
      <c r="AV5105" s="53"/>
      <c r="AW5105" s="53"/>
      <c r="AX5105" s="53"/>
      <c r="AY5105" s="53"/>
    </row>
    <row r="5106" spans="18:51">
      <c r="R5106" s="55"/>
      <c r="S5106" s="53"/>
      <c r="T5106" s="53"/>
      <c r="U5106" s="53"/>
      <c r="V5106" s="53"/>
      <c r="W5106" s="53"/>
      <c r="X5106" s="54"/>
      <c r="Y5106" s="54"/>
      <c r="Z5106" s="54"/>
      <c r="AA5106" s="54"/>
      <c r="AB5106" s="54"/>
      <c r="AC5106" s="54"/>
      <c r="AD5106" s="54"/>
      <c r="AE5106" s="54"/>
      <c r="AF5106" s="53"/>
      <c r="AG5106" s="54"/>
      <c r="AH5106" s="54"/>
      <c r="AI5106" s="54"/>
      <c r="AJ5106" s="53"/>
      <c r="AK5106" s="53"/>
      <c r="AL5106" s="53"/>
      <c r="AM5106" s="53"/>
      <c r="AN5106" s="53"/>
      <c r="AO5106" s="53"/>
      <c r="AP5106" s="53"/>
      <c r="AQ5106" s="53"/>
      <c r="AR5106" s="53"/>
      <c r="AS5106" s="53"/>
      <c r="AT5106" s="53"/>
      <c r="AU5106" s="53"/>
      <c r="AV5106" s="53"/>
      <c r="AW5106" s="53"/>
      <c r="AX5106" s="53"/>
      <c r="AY5106" s="53"/>
    </row>
    <row r="5107" spans="18:51">
      <c r="R5107" s="55"/>
      <c r="S5107" s="53"/>
      <c r="T5107" s="53"/>
      <c r="U5107" s="53"/>
      <c r="V5107" s="53"/>
      <c r="W5107" s="53"/>
      <c r="X5107" s="54"/>
      <c r="Y5107" s="54"/>
      <c r="Z5107" s="54"/>
      <c r="AA5107" s="54"/>
      <c r="AB5107" s="54"/>
      <c r="AC5107" s="54"/>
      <c r="AD5107" s="54"/>
      <c r="AE5107" s="54"/>
      <c r="AF5107" s="53"/>
      <c r="AG5107" s="54"/>
      <c r="AH5107" s="54"/>
      <c r="AI5107" s="54"/>
      <c r="AJ5107" s="53"/>
      <c r="AK5107" s="53"/>
      <c r="AL5107" s="53"/>
      <c r="AM5107" s="53"/>
      <c r="AN5107" s="53"/>
      <c r="AO5107" s="53"/>
      <c r="AP5107" s="53"/>
      <c r="AQ5107" s="53"/>
      <c r="AR5107" s="53"/>
      <c r="AS5107" s="53"/>
      <c r="AT5107" s="53"/>
      <c r="AU5107" s="53"/>
      <c r="AV5107" s="53"/>
      <c r="AW5107" s="53"/>
      <c r="AX5107" s="53"/>
      <c r="AY5107" s="53"/>
    </row>
    <row r="5108" spans="18:51">
      <c r="R5108" s="55"/>
      <c r="S5108" s="53"/>
      <c r="T5108" s="53"/>
      <c r="U5108" s="53"/>
      <c r="V5108" s="53"/>
      <c r="W5108" s="53"/>
      <c r="X5108" s="54"/>
      <c r="Y5108" s="54"/>
      <c r="Z5108" s="54"/>
      <c r="AA5108" s="54"/>
      <c r="AB5108" s="54"/>
      <c r="AC5108" s="54"/>
      <c r="AD5108" s="54"/>
      <c r="AE5108" s="54"/>
      <c r="AF5108" s="53"/>
      <c r="AG5108" s="54"/>
      <c r="AH5108" s="54"/>
      <c r="AI5108" s="54"/>
      <c r="AJ5108" s="53"/>
      <c r="AK5108" s="53"/>
      <c r="AL5108" s="53"/>
      <c r="AM5108" s="53"/>
      <c r="AN5108" s="53"/>
      <c r="AO5108" s="53"/>
      <c r="AP5108" s="53"/>
      <c r="AQ5108" s="53"/>
      <c r="AR5108" s="53"/>
      <c r="AS5108" s="53"/>
      <c r="AT5108" s="53"/>
      <c r="AU5108" s="53"/>
      <c r="AV5108" s="53"/>
      <c r="AW5108" s="53"/>
      <c r="AX5108" s="53"/>
      <c r="AY5108" s="53"/>
    </row>
    <row r="5109" spans="18:51">
      <c r="R5109" s="55"/>
      <c r="S5109" s="53"/>
      <c r="T5109" s="53"/>
      <c r="U5109" s="53"/>
      <c r="V5109" s="53"/>
      <c r="W5109" s="53"/>
      <c r="X5109" s="54"/>
      <c r="Y5109" s="54"/>
      <c r="Z5109" s="54"/>
      <c r="AA5109" s="54"/>
      <c r="AB5109" s="54"/>
      <c r="AC5109" s="54"/>
      <c r="AD5109" s="54"/>
      <c r="AE5109" s="54"/>
      <c r="AF5109" s="53"/>
      <c r="AG5109" s="54"/>
      <c r="AH5109" s="54"/>
      <c r="AI5109" s="54"/>
      <c r="AJ5109" s="53"/>
      <c r="AK5109" s="53"/>
      <c r="AL5109" s="53"/>
      <c r="AM5109" s="53"/>
      <c r="AN5109" s="53"/>
      <c r="AO5109" s="53"/>
      <c r="AP5109" s="53"/>
      <c r="AQ5109" s="53"/>
      <c r="AR5109" s="53"/>
      <c r="AS5109" s="53"/>
      <c r="AT5109" s="53"/>
      <c r="AU5109" s="53"/>
      <c r="AV5109" s="53"/>
      <c r="AW5109" s="53"/>
      <c r="AX5109" s="53"/>
      <c r="AY5109" s="53"/>
    </row>
    <row r="5110" spans="18:51">
      <c r="R5110" s="55"/>
      <c r="S5110" s="53"/>
      <c r="T5110" s="53"/>
      <c r="U5110" s="53"/>
      <c r="V5110" s="53"/>
      <c r="W5110" s="53"/>
      <c r="X5110" s="54"/>
      <c r="Y5110" s="54"/>
      <c r="Z5110" s="54"/>
      <c r="AA5110" s="54"/>
      <c r="AB5110" s="54"/>
      <c r="AC5110" s="54"/>
      <c r="AD5110" s="54"/>
      <c r="AE5110" s="54"/>
      <c r="AF5110" s="53"/>
      <c r="AG5110" s="54"/>
      <c r="AH5110" s="54"/>
      <c r="AI5110" s="54"/>
      <c r="AJ5110" s="53"/>
      <c r="AK5110" s="53"/>
      <c r="AL5110" s="53"/>
      <c r="AM5110" s="53"/>
      <c r="AN5110" s="53"/>
      <c r="AO5110" s="53"/>
      <c r="AP5110" s="53"/>
      <c r="AQ5110" s="53"/>
      <c r="AR5110" s="53"/>
      <c r="AS5110" s="53"/>
      <c r="AT5110" s="53"/>
      <c r="AU5110" s="53"/>
      <c r="AV5110" s="53"/>
      <c r="AW5110" s="53"/>
      <c r="AX5110" s="53"/>
      <c r="AY5110" s="53"/>
    </row>
    <row r="5111" spans="18:51">
      <c r="R5111" s="55"/>
      <c r="S5111" s="53"/>
      <c r="T5111" s="53"/>
      <c r="U5111" s="53"/>
      <c r="V5111" s="53"/>
      <c r="W5111" s="53"/>
      <c r="X5111" s="54"/>
      <c r="Y5111" s="54"/>
      <c r="Z5111" s="54"/>
      <c r="AA5111" s="54"/>
      <c r="AB5111" s="54"/>
      <c r="AC5111" s="54"/>
      <c r="AD5111" s="54"/>
      <c r="AE5111" s="54"/>
      <c r="AF5111" s="53"/>
      <c r="AG5111" s="54"/>
      <c r="AH5111" s="54"/>
      <c r="AI5111" s="54"/>
      <c r="AJ5111" s="53"/>
      <c r="AK5111" s="53"/>
      <c r="AL5111" s="53"/>
      <c r="AM5111" s="53"/>
      <c r="AN5111" s="53"/>
      <c r="AO5111" s="53"/>
      <c r="AP5111" s="53"/>
      <c r="AQ5111" s="53"/>
      <c r="AR5111" s="53"/>
      <c r="AS5111" s="53"/>
      <c r="AT5111" s="53"/>
      <c r="AU5111" s="53"/>
      <c r="AV5111" s="53"/>
      <c r="AW5111" s="53"/>
      <c r="AX5111" s="53"/>
      <c r="AY5111" s="53"/>
    </row>
    <row r="5112" spans="18:51">
      <c r="R5112" s="55"/>
      <c r="S5112" s="53"/>
      <c r="T5112" s="53"/>
      <c r="U5112" s="53"/>
      <c r="V5112" s="53"/>
      <c r="W5112" s="53"/>
      <c r="X5112" s="54"/>
      <c r="Y5112" s="54"/>
      <c r="Z5112" s="54"/>
      <c r="AA5112" s="54"/>
      <c r="AB5112" s="54"/>
      <c r="AC5112" s="54"/>
      <c r="AD5112" s="54"/>
      <c r="AE5112" s="54"/>
      <c r="AF5112" s="53"/>
      <c r="AG5112" s="54"/>
      <c r="AH5112" s="54"/>
      <c r="AI5112" s="54"/>
      <c r="AJ5112" s="53"/>
      <c r="AK5112" s="53"/>
      <c r="AL5112" s="53"/>
      <c r="AM5112" s="53"/>
      <c r="AN5112" s="53"/>
      <c r="AO5112" s="53"/>
      <c r="AP5112" s="53"/>
      <c r="AQ5112" s="53"/>
      <c r="AR5112" s="53"/>
      <c r="AS5112" s="53"/>
      <c r="AT5112" s="53"/>
      <c r="AU5112" s="53"/>
      <c r="AV5112" s="53"/>
      <c r="AW5112" s="53"/>
      <c r="AX5112" s="53"/>
      <c r="AY5112" s="53"/>
    </row>
    <row r="5113" spans="18:51">
      <c r="R5113" s="55"/>
      <c r="S5113" s="53"/>
      <c r="T5113" s="53"/>
      <c r="U5113" s="53"/>
      <c r="V5113" s="53"/>
      <c r="W5113" s="53"/>
      <c r="X5113" s="54"/>
      <c r="Y5113" s="54"/>
      <c r="Z5113" s="54"/>
      <c r="AA5113" s="54"/>
      <c r="AB5113" s="54"/>
      <c r="AC5113" s="54"/>
      <c r="AD5113" s="54"/>
      <c r="AE5113" s="54"/>
      <c r="AF5113" s="53"/>
      <c r="AG5113" s="54"/>
      <c r="AH5113" s="54"/>
      <c r="AI5113" s="54"/>
      <c r="AJ5113" s="53"/>
      <c r="AK5113" s="53"/>
      <c r="AL5113" s="53"/>
      <c r="AM5113" s="53"/>
      <c r="AN5113" s="53"/>
      <c r="AO5113" s="53"/>
      <c r="AP5113" s="53"/>
      <c r="AQ5113" s="53"/>
      <c r="AR5113" s="53"/>
      <c r="AS5113" s="53"/>
      <c r="AT5113" s="53"/>
      <c r="AU5113" s="53"/>
      <c r="AV5113" s="53"/>
      <c r="AW5113" s="53"/>
      <c r="AX5113" s="53"/>
      <c r="AY5113" s="53"/>
    </row>
    <row r="5114" spans="18:51">
      <c r="R5114" s="55"/>
      <c r="S5114" s="53"/>
      <c r="T5114" s="53"/>
      <c r="U5114" s="53"/>
      <c r="V5114" s="53"/>
      <c r="W5114" s="53"/>
      <c r="X5114" s="54"/>
      <c r="Y5114" s="54"/>
      <c r="Z5114" s="54"/>
      <c r="AA5114" s="54"/>
      <c r="AB5114" s="54"/>
      <c r="AC5114" s="54"/>
      <c r="AD5114" s="54"/>
      <c r="AE5114" s="54"/>
      <c r="AF5114" s="53"/>
      <c r="AG5114" s="54"/>
      <c r="AH5114" s="54"/>
      <c r="AI5114" s="54"/>
      <c r="AJ5114" s="53"/>
      <c r="AK5114" s="53"/>
      <c r="AL5114" s="53"/>
      <c r="AM5114" s="53"/>
      <c r="AN5114" s="53"/>
      <c r="AO5114" s="53"/>
      <c r="AP5114" s="53"/>
      <c r="AQ5114" s="53"/>
      <c r="AR5114" s="53"/>
      <c r="AS5114" s="53"/>
      <c r="AT5114" s="53"/>
      <c r="AU5114" s="53"/>
      <c r="AV5114" s="53"/>
      <c r="AW5114" s="53"/>
      <c r="AX5114" s="53"/>
      <c r="AY5114" s="53"/>
    </row>
    <row r="5115" spans="18:51">
      <c r="R5115" s="55"/>
      <c r="S5115" s="53"/>
      <c r="T5115" s="53"/>
      <c r="U5115" s="53"/>
      <c r="V5115" s="53"/>
      <c r="W5115" s="53"/>
      <c r="X5115" s="54"/>
      <c r="Y5115" s="54"/>
      <c r="Z5115" s="54"/>
      <c r="AA5115" s="54"/>
      <c r="AB5115" s="54"/>
      <c r="AC5115" s="54"/>
      <c r="AD5115" s="54"/>
      <c r="AE5115" s="54"/>
      <c r="AF5115" s="53"/>
      <c r="AG5115" s="54"/>
      <c r="AH5115" s="54"/>
      <c r="AI5115" s="54"/>
      <c r="AJ5115" s="53"/>
      <c r="AK5115" s="53"/>
      <c r="AL5115" s="53"/>
      <c r="AM5115" s="53"/>
      <c r="AN5115" s="53"/>
      <c r="AO5115" s="53"/>
      <c r="AP5115" s="53"/>
      <c r="AQ5115" s="53"/>
      <c r="AR5115" s="53"/>
      <c r="AS5115" s="53"/>
      <c r="AT5115" s="53"/>
      <c r="AU5115" s="53"/>
      <c r="AV5115" s="53"/>
      <c r="AW5115" s="53"/>
      <c r="AX5115" s="53"/>
      <c r="AY5115" s="53"/>
    </row>
    <row r="5116" spans="18:51">
      <c r="R5116" s="55"/>
      <c r="S5116" s="53"/>
      <c r="T5116" s="53"/>
      <c r="U5116" s="53"/>
      <c r="V5116" s="53"/>
      <c r="W5116" s="53"/>
      <c r="X5116" s="54"/>
      <c r="Y5116" s="54"/>
      <c r="Z5116" s="54"/>
      <c r="AA5116" s="54"/>
      <c r="AB5116" s="54"/>
      <c r="AC5116" s="54"/>
      <c r="AD5116" s="54"/>
      <c r="AE5116" s="54"/>
      <c r="AF5116" s="53"/>
      <c r="AG5116" s="54"/>
      <c r="AH5116" s="54"/>
      <c r="AI5116" s="54"/>
      <c r="AJ5116" s="53"/>
      <c r="AK5116" s="53"/>
      <c r="AL5116" s="53"/>
      <c r="AM5116" s="53"/>
      <c r="AN5116" s="53"/>
      <c r="AO5116" s="53"/>
      <c r="AP5116" s="53"/>
      <c r="AQ5116" s="53"/>
      <c r="AR5116" s="53"/>
      <c r="AS5116" s="53"/>
      <c r="AT5116" s="53"/>
      <c r="AU5116" s="53"/>
      <c r="AV5116" s="53"/>
      <c r="AW5116" s="53"/>
      <c r="AX5116" s="53"/>
      <c r="AY5116" s="53"/>
    </row>
    <row r="5117" spans="18:51">
      <c r="R5117" s="55"/>
      <c r="S5117" s="53"/>
      <c r="T5117" s="53"/>
      <c r="U5117" s="53"/>
      <c r="V5117" s="53"/>
      <c r="W5117" s="53"/>
      <c r="X5117" s="54"/>
      <c r="Y5117" s="54"/>
      <c r="Z5117" s="54"/>
      <c r="AA5117" s="54"/>
      <c r="AB5117" s="54"/>
      <c r="AC5117" s="54"/>
      <c r="AD5117" s="54"/>
      <c r="AE5117" s="54"/>
      <c r="AF5117" s="53"/>
      <c r="AG5117" s="54"/>
      <c r="AH5117" s="54"/>
      <c r="AI5117" s="54"/>
      <c r="AJ5117" s="53"/>
      <c r="AK5117" s="53"/>
      <c r="AL5117" s="53"/>
      <c r="AM5117" s="53"/>
      <c r="AN5117" s="53"/>
      <c r="AO5117" s="53"/>
      <c r="AP5117" s="53"/>
      <c r="AQ5117" s="53"/>
      <c r="AR5117" s="53"/>
      <c r="AS5117" s="53"/>
      <c r="AT5117" s="53"/>
      <c r="AU5117" s="53"/>
      <c r="AV5117" s="53"/>
      <c r="AW5117" s="53"/>
      <c r="AX5117" s="53"/>
      <c r="AY5117" s="53"/>
    </row>
    <row r="5118" spans="18:51">
      <c r="R5118" s="55"/>
      <c r="S5118" s="53"/>
      <c r="T5118" s="53"/>
      <c r="U5118" s="53"/>
      <c r="V5118" s="53"/>
      <c r="W5118" s="53"/>
      <c r="X5118" s="54"/>
      <c r="Y5118" s="54"/>
      <c r="Z5118" s="54"/>
      <c r="AA5118" s="54"/>
      <c r="AB5118" s="54"/>
      <c r="AC5118" s="54"/>
      <c r="AD5118" s="54"/>
      <c r="AE5118" s="54"/>
      <c r="AF5118" s="53"/>
      <c r="AG5118" s="54"/>
      <c r="AH5118" s="54"/>
      <c r="AI5118" s="54"/>
      <c r="AJ5118" s="53"/>
      <c r="AK5118" s="53"/>
      <c r="AL5118" s="53"/>
      <c r="AM5118" s="53"/>
      <c r="AN5118" s="53"/>
      <c r="AO5118" s="53"/>
      <c r="AP5118" s="53"/>
      <c r="AQ5118" s="53"/>
      <c r="AR5118" s="53"/>
      <c r="AS5118" s="53"/>
      <c r="AT5118" s="53"/>
      <c r="AU5118" s="53"/>
      <c r="AV5118" s="53"/>
      <c r="AW5118" s="53"/>
      <c r="AX5118" s="53"/>
      <c r="AY5118" s="53"/>
    </row>
    <row r="5119" spans="18:51">
      <c r="R5119" s="55"/>
      <c r="S5119" s="53"/>
      <c r="T5119" s="53"/>
      <c r="U5119" s="53"/>
      <c r="V5119" s="53"/>
      <c r="W5119" s="53"/>
      <c r="X5119" s="54"/>
      <c r="Y5119" s="54"/>
      <c r="Z5119" s="54"/>
      <c r="AA5119" s="54"/>
      <c r="AB5119" s="54"/>
      <c r="AC5119" s="54"/>
      <c r="AD5119" s="54"/>
      <c r="AE5119" s="54"/>
      <c r="AF5119" s="53"/>
      <c r="AG5119" s="54"/>
      <c r="AH5119" s="54"/>
      <c r="AI5119" s="54"/>
      <c r="AJ5119" s="53"/>
      <c r="AK5119" s="53"/>
      <c r="AL5119" s="53"/>
      <c r="AM5119" s="53"/>
      <c r="AN5119" s="53"/>
      <c r="AO5119" s="53"/>
      <c r="AP5119" s="53"/>
      <c r="AQ5119" s="53"/>
      <c r="AR5119" s="53"/>
      <c r="AS5119" s="53"/>
      <c r="AT5119" s="53"/>
      <c r="AU5119" s="53"/>
      <c r="AV5119" s="53"/>
      <c r="AW5119" s="53"/>
      <c r="AX5119" s="53"/>
      <c r="AY5119" s="53"/>
    </row>
    <row r="5120" spans="18:51">
      <c r="R5120" s="55"/>
      <c r="S5120" s="53"/>
      <c r="T5120" s="53"/>
      <c r="U5120" s="53"/>
      <c r="V5120" s="53"/>
      <c r="W5120" s="53"/>
      <c r="X5120" s="54"/>
      <c r="Y5120" s="54"/>
      <c r="Z5120" s="54"/>
      <c r="AA5120" s="54"/>
      <c r="AB5120" s="54"/>
      <c r="AC5120" s="54"/>
      <c r="AD5120" s="54"/>
      <c r="AE5120" s="54"/>
      <c r="AF5120" s="53"/>
      <c r="AG5120" s="54"/>
      <c r="AH5120" s="54"/>
      <c r="AI5120" s="54"/>
      <c r="AJ5120" s="53"/>
      <c r="AK5120" s="53"/>
      <c r="AL5120" s="53"/>
      <c r="AM5120" s="53"/>
      <c r="AN5120" s="53"/>
      <c r="AO5120" s="53"/>
      <c r="AP5120" s="53"/>
      <c r="AQ5120" s="53"/>
      <c r="AR5120" s="53"/>
      <c r="AS5120" s="53"/>
      <c r="AT5120" s="53"/>
      <c r="AU5120" s="53"/>
      <c r="AV5120" s="53"/>
      <c r="AW5120" s="53"/>
      <c r="AX5120" s="53"/>
      <c r="AY5120" s="53"/>
    </row>
    <row r="5121" spans="18:51">
      <c r="R5121" s="55"/>
      <c r="S5121" s="53"/>
      <c r="T5121" s="53"/>
      <c r="U5121" s="53"/>
      <c r="V5121" s="53"/>
      <c r="W5121" s="53"/>
      <c r="X5121" s="54"/>
      <c r="Y5121" s="54"/>
      <c r="Z5121" s="54"/>
      <c r="AA5121" s="54"/>
      <c r="AB5121" s="54"/>
      <c r="AC5121" s="54"/>
      <c r="AD5121" s="54"/>
      <c r="AE5121" s="54"/>
      <c r="AF5121" s="53"/>
      <c r="AG5121" s="54"/>
      <c r="AH5121" s="54"/>
      <c r="AI5121" s="54"/>
      <c r="AJ5121" s="53"/>
      <c r="AK5121" s="53"/>
      <c r="AL5121" s="53"/>
      <c r="AM5121" s="53"/>
      <c r="AN5121" s="53"/>
      <c r="AO5121" s="53"/>
      <c r="AP5121" s="53"/>
      <c r="AQ5121" s="53"/>
      <c r="AR5121" s="53"/>
      <c r="AS5121" s="53"/>
      <c r="AT5121" s="53"/>
      <c r="AU5121" s="53"/>
      <c r="AV5121" s="53"/>
      <c r="AW5121" s="53"/>
      <c r="AX5121" s="53"/>
      <c r="AY5121" s="53"/>
    </row>
    <row r="5122" spans="18:51">
      <c r="R5122" s="55"/>
      <c r="S5122" s="53"/>
      <c r="T5122" s="53"/>
      <c r="U5122" s="53"/>
      <c r="V5122" s="53"/>
      <c r="W5122" s="53"/>
      <c r="X5122" s="54"/>
      <c r="Y5122" s="54"/>
      <c r="Z5122" s="54"/>
      <c r="AA5122" s="54"/>
      <c r="AB5122" s="54"/>
      <c r="AC5122" s="54"/>
      <c r="AD5122" s="54"/>
      <c r="AE5122" s="54"/>
      <c r="AF5122" s="53"/>
      <c r="AG5122" s="54"/>
      <c r="AH5122" s="54"/>
      <c r="AI5122" s="54"/>
      <c r="AJ5122" s="53"/>
      <c r="AK5122" s="53"/>
      <c r="AL5122" s="53"/>
      <c r="AM5122" s="53"/>
      <c r="AN5122" s="53"/>
      <c r="AO5122" s="53"/>
      <c r="AP5122" s="53"/>
      <c r="AQ5122" s="53"/>
      <c r="AR5122" s="53"/>
      <c r="AS5122" s="53"/>
      <c r="AT5122" s="53"/>
      <c r="AU5122" s="53"/>
      <c r="AV5122" s="53"/>
      <c r="AW5122" s="53"/>
      <c r="AX5122" s="53"/>
      <c r="AY5122" s="53"/>
    </row>
    <row r="5123" spans="18:51">
      <c r="R5123" s="55"/>
      <c r="S5123" s="53"/>
      <c r="T5123" s="53"/>
      <c r="U5123" s="53"/>
      <c r="V5123" s="53"/>
      <c r="W5123" s="53"/>
      <c r="X5123" s="54"/>
      <c r="Y5123" s="54"/>
      <c r="Z5123" s="54"/>
      <c r="AA5123" s="54"/>
      <c r="AB5123" s="54"/>
      <c r="AC5123" s="54"/>
      <c r="AD5123" s="54"/>
      <c r="AE5123" s="54"/>
      <c r="AF5123" s="53"/>
      <c r="AG5123" s="54"/>
      <c r="AH5123" s="54"/>
      <c r="AI5123" s="54"/>
      <c r="AJ5123" s="53"/>
      <c r="AK5123" s="53"/>
      <c r="AL5123" s="53"/>
      <c r="AM5123" s="53"/>
      <c r="AN5123" s="53"/>
      <c r="AO5123" s="53"/>
      <c r="AP5123" s="53"/>
      <c r="AQ5123" s="53"/>
      <c r="AR5123" s="53"/>
      <c r="AS5123" s="53"/>
      <c r="AT5123" s="53"/>
      <c r="AU5123" s="53"/>
      <c r="AV5123" s="53"/>
      <c r="AW5123" s="53"/>
      <c r="AX5123" s="53"/>
      <c r="AY5123" s="53"/>
    </row>
    <row r="5124" spans="18:51">
      <c r="R5124" s="55"/>
      <c r="S5124" s="53"/>
      <c r="T5124" s="53"/>
      <c r="U5124" s="53"/>
      <c r="V5124" s="53"/>
      <c r="W5124" s="53"/>
      <c r="X5124" s="54"/>
      <c r="Y5124" s="54"/>
      <c r="Z5124" s="54"/>
      <c r="AA5124" s="54"/>
      <c r="AB5124" s="54"/>
      <c r="AC5124" s="54"/>
      <c r="AD5124" s="54"/>
      <c r="AE5124" s="54"/>
      <c r="AF5124" s="53"/>
      <c r="AG5124" s="54"/>
      <c r="AH5124" s="54"/>
      <c r="AI5124" s="54"/>
      <c r="AJ5124" s="53"/>
      <c r="AK5124" s="53"/>
      <c r="AL5124" s="53"/>
      <c r="AM5124" s="53"/>
      <c r="AN5124" s="53"/>
      <c r="AO5124" s="53"/>
      <c r="AP5124" s="53"/>
      <c r="AQ5124" s="53"/>
      <c r="AR5124" s="53"/>
      <c r="AS5124" s="53"/>
      <c r="AT5124" s="53"/>
      <c r="AU5124" s="53"/>
      <c r="AV5124" s="53"/>
      <c r="AW5124" s="53"/>
      <c r="AX5124" s="53"/>
      <c r="AY5124" s="53"/>
    </row>
    <row r="5125" spans="18:51">
      <c r="R5125" s="55"/>
      <c r="S5125" s="53"/>
      <c r="T5125" s="53"/>
      <c r="U5125" s="53"/>
      <c r="V5125" s="53"/>
      <c r="W5125" s="53"/>
      <c r="X5125" s="54"/>
      <c r="Y5125" s="54"/>
      <c r="Z5125" s="54"/>
      <c r="AA5125" s="54"/>
      <c r="AB5125" s="54"/>
      <c r="AC5125" s="54"/>
      <c r="AD5125" s="54"/>
      <c r="AE5125" s="54"/>
      <c r="AF5125" s="53"/>
      <c r="AG5125" s="54"/>
      <c r="AH5125" s="54"/>
      <c r="AI5125" s="54"/>
      <c r="AJ5125" s="53"/>
      <c r="AK5125" s="53"/>
      <c r="AL5125" s="53"/>
      <c r="AM5125" s="53"/>
      <c r="AN5125" s="53"/>
      <c r="AO5125" s="53"/>
      <c r="AP5125" s="53"/>
      <c r="AQ5125" s="53"/>
      <c r="AR5125" s="53"/>
      <c r="AS5125" s="53"/>
      <c r="AT5125" s="53"/>
      <c r="AU5125" s="53"/>
      <c r="AV5125" s="53"/>
      <c r="AW5125" s="53"/>
      <c r="AX5125" s="53"/>
      <c r="AY5125" s="53"/>
    </row>
    <row r="5126" spans="18:51">
      <c r="R5126" s="55"/>
      <c r="S5126" s="53"/>
      <c r="T5126" s="53"/>
      <c r="U5126" s="53"/>
      <c r="V5126" s="53"/>
      <c r="W5126" s="53"/>
      <c r="X5126" s="54"/>
      <c r="Y5126" s="54"/>
      <c r="Z5126" s="54"/>
      <c r="AA5126" s="54"/>
      <c r="AB5126" s="54"/>
      <c r="AC5126" s="54"/>
      <c r="AD5126" s="54"/>
      <c r="AE5126" s="54"/>
      <c r="AF5126" s="53"/>
      <c r="AG5126" s="54"/>
      <c r="AH5126" s="54"/>
      <c r="AI5126" s="54"/>
      <c r="AJ5126" s="53"/>
      <c r="AK5126" s="53"/>
      <c r="AL5126" s="53"/>
      <c r="AM5126" s="53"/>
      <c r="AN5126" s="53"/>
      <c r="AO5126" s="53"/>
      <c r="AP5126" s="53"/>
      <c r="AQ5126" s="53"/>
      <c r="AR5126" s="53"/>
      <c r="AS5126" s="53"/>
      <c r="AT5126" s="53"/>
      <c r="AU5126" s="53"/>
      <c r="AV5126" s="53"/>
      <c r="AW5126" s="53"/>
      <c r="AX5126" s="53"/>
      <c r="AY5126" s="53"/>
    </row>
    <row r="5127" spans="18:51">
      <c r="R5127" s="55"/>
      <c r="S5127" s="53"/>
      <c r="T5127" s="53"/>
      <c r="U5127" s="53"/>
      <c r="V5127" s="53"/>
      <c r="W5127" s="53"/>
      <c r="X5127" s="54"/>
      <c r="Y5127" s="54"/>
      <c r="Z5127" s="54"/>
      <c r="AA5127" s="54"/>
      <c r="AB5127" s="54"/>
      <c r="AC5127" s="54"/>
      <c r="AD5127" s="54"/>
      <c r="AE5127" s="54"/>
      <c r="AF5127" s="53"/>
      <c r="AG5127" s="54"/>
      <c r="AH5127" s="54"/>
      <c r="AI5127" s="54"/>
      <c r="AJ5127" s="53"/>
      <c r="AK5127" s="53"/>
      <c r="AL5127" s="53"/>
      <c r="AM5127" s="53"/>
      <c r="AN5127" s="53"/>
      <c r="AO5127" s="53"/>
      <c r="AP5127" s="53"/>
      <c r="AQ5127" s="53"/>
      <c r="AR5127" s="53"/>
      <c r="AS5127" s="53"/>
      <c r="AT5127" s="53"/>
      <c r="AU5127" s="53"/>
      <c r="AV5127" s="53"/>
      <c r="AW5127" s="53"/>
      <c r="AX5127" s="53"/>
      <c r="AY5127" s="53"/>
    </row>
    <row r="5128" spans="18:51">
      <c r="R5128" s="55"/>
      <c r="S5128" s="53"/>
      <c r="T5128" s="53"/>
      <c r="U5128" s="53"/>
      <c r="V5128" s="53"/>
      <c r="W5128" s="53"/>
      <c r="X5128" s="54"/>
      <c r="Y5128" s="54"/>
      <c r="Z5128" s="54"/>
      <c r="AA5128" s="54"/>
      <c r="AB5128" s="54"/>
      <c r="AC5128" s="54"/>
      <c r="AD5128" s="54"/>
      <c r="AE5128" s="54"/>
      <c r="AF5128" s="53"/>
      <c r="AG5128" s="54"/>
      <c r="AH5128" s="54"/>
      <c r="AI5128" s="54"/>
      <c r="AJ5128" s="53"/>
      <c r="AK5128" s="53"/>
      <c r="AL5128" s="53"/>
      <c r="AM5128" s="53"/>
      <c r="AN5128" s="53"/>
      <c r="AO5128" s="53"/>
      <c r="AP5128" s="53"/>
      <c r="AQ5128" s="53"/>
      <c r="AR5128" s="53"/>
      <c r="AS5128" s="53"/>
      <c r="AT5128" s="53"/>
      <c r="AU5128" s="53"/>
      <c r="AV5128" s="53"/>
      <c r="AW5128" s="53"/>
      <c r="AX5128" s="53"/>
      <c r="AY5128" s="53"/>
    </row>
    <row r="5129" spans="18:51">
      <c r="R5129" s="55"/>
      <c r="S5129" s="53"/>
      <c r="T5129" s="53"/>
      <c r="U5129" s="53"/>
      <c r="V5129" s="53"/>
      <c r="W5129" s="53"/>
      <c r="X5129" s="54"/>
      <c r="Y5129" s="54"/>
      <c r="Z5129" s="54"/>
      <c r="AA5129" s="54"/>
      <c r="AB5129" s="54"/>
      <c r="AC5129" s="54"/>
      <c r="AD5129" s="54"/>
      <c r="AE5129" s="54"/>
      <c r="AF5129" s="53"/>
      <c r="AG5129" s="54"/>
      <c r="AH5129" s="54"/>
      <c r="AI5129" s="54"/>
      <c r="AJ5129" s="53"/>
      <c r="AK5129" s="53"/>
      <c r="AL5129" s="53"/>
      <c r="AM5129" s="53"/>
      <c r="AN5129" s="53"/>
      <c r="AO5129" s="53"/>
      <c r="AP5129" s="53"/>
      <c r="AQ5129" s="53"/>
      <c r="AR5129" s="53"/>
      <c r="AS5129" s="53"/>
      <c r="AT5129" s="53"/>
      <c r="AU5129" s="53"/>
      <c r="AV5129" s="53"/>
      <c r="AW5129" s="53"/>
      <c r="AX5129" s="53"/>
      <c r="AY5129" s="53"/>
    </row>
    <row r="5130" spans="18:51">
      <c r="R5130" s="55"/>
      <c r="S5130" s="53"/>
      <c r="T5130" s="53"/>
      <c r="U5130" s="53"/>
      <c r="V5130" s="53"/>
      <c r="W5130" s="53"/>
      <c r="X5130" s="54"/>
      <c r="Y5130" s="54"/>
      <c r="Z5130" s="54"/>
      <c r="AA5130" s="54"/>
      <c r="AB5130" s="54"/>
      <c r="AC5130" s="54"/>
      <c r="AD5130" s="54"/>
      <c r="AE5130" s="54"/>
      <c r="AF5130" s="53"/>
      <c r="AG5130" s="54"/>
      <c r="AH5130" s="54"/>
      <c r="AI5130" s="54"/>
      <c r="AJ5130" s="53"/>
      <c r="AK5130" s="53"/>
      <c r="AL5130" s="53"/>
      <c r="AM5130" s="53"/>
      <c r="AN5130" s="53"/>
      <c r="AO5130" s="53"/>
      <c r="AP5130" s="53"/>
      <c r="AQ5130" s="53"/>
      <c r="AR5130" s="53"/>
      <c r="AS5130" s="53"/>
      <c r="AT5130" s="53"/>
      <c r="AU5130" s="53"/>
      <c r="AV5130" s="53"/>
      <c r="AW5130" s="53"/>
      <c r="AX5130" s="53"/>
      <c r="AY5130" s="53"/>
    </row>
    <row r="5131" spans="18:51">
      <c r="R5131" s="55"/>
      <c r="S5131" s="53"/>
      <c r="T5131" s="53"/>
      <c r="U5131" s="53"/>
      <c r="V5131" s="53"/>
      <c r="W5131" s="53"/>
      <c r="X5131" s="54"/>
      <c r="Y5131" s="54"/>
      <c r="Z5131" s="54"/>
      <c r="AA5131" s="54"/>
      <c r="AB5131" s="54"/>
      <c r="AC5131" s="54"/>
      <c r="AD5131" s="54"/>
      <c r="AE5131" s="54"/>
      <c r="AF5131" s="53"/>
      <c r="AG5131" s="54"/>
      <c r="AH5131" s="54"/>
      <c r="AI5131" s="54"/>
      <c r="AJ5131" s="53"/>
      <c r="AK5131" s="53"/>
      <c r="AL5131" s="53"/>
      <c r="AM5131" s="53"/>
      <c r="AN5131" s="53"/>
      <c r="AO5131" s="53"/>
      <c r="AP5131" s="53"/>
      <c r="AQ5131" s="53"/>
      <c r="AR5131" s="53"/>
      <c r="AS5131" s="53"/>
      <c r="AT5131" s="53"/>
      <c r="AU5131" s="53"/>
      <c r="AV5131" s="53"/>
      <c r="AW5131" s="53"/>
      <c r="AX5131" s="53"/>
      <c r="AY5131" s="53"/>
    </row>
    <row r="5132" spans="18:51">
      <c r="R5132" s="55"/>
      <c r="S5132" s="53"/>
      <c r="T5132" s="53"/>
      <c r="U5132" s="53"/>
      <c r="V5132" s="53"/>
      <c r="W5132" s="53"/>
      <c r="X5132" s="54"/>
      <c r="Y5132" s="54"/>
      <c r="Z5132" s="54"/>
      <c r="AA5132" s="54"/>
      <c r="AB5132" s="54"/>
      <c r="AC5132" s="54"/>
      <c r="AD5132" s="54"/>
      <c r="AE5132" s="54"/>
      <c r="AF5132" s="53"/>
      <c r="AG5132" s="54"/>
      <c r="AH5132" s="54"/>
      <c r="AI5132" s="54"/>
      <c r="AJ5132" s="53"/>
      <c r="AK5132" s="53"/>
      <c r="AL5132" s="53"/>
      <c r="AM5132" s="53"/>
      <c r="AN5132" s="53"/>
      <c r="AO5132" s="53"/>
      <c r="AP5132" s="53"/>
      <c r="AQ5132" s="53"/>
      <c r="AR5132" s="53"/>
      <c r="AS5132" s="53"/>
      <c r="AT5132" s="53"/>
      <c r="AU5132" s="53"/>
      <c r="AV5132" s="53"/>
      <c r="AW5132" s="53"/>
      <c r="AX5132" s="53"/>
      <c r="AY5132" s="53"/>
    </row>
    <row r="5133" spans="18:51">
      <c r="R5133" s="55"/>
      <c r="S5133" s="53"/>
      <c r="T5133" s="53"/>
      <c r="U5133" s="53"/>
      <c r="V5133" s="53"/>
      <c r="W5133" s="53"/>
      <c r="X5133" s="54"/>
      <c r="Y5133" s="54"/>
      <c r="Z5133" s="54"/>
      <c r="AA5133" s="54"/>
      <c r="AB5133" s="54"/>
      <c r="AC5133" s="54"/>
      <c r="AD5133" s="54"/>
      <c r="AE5133" s="54"/>
      <c r="AF5133" s="53"/>
      <c r="AG5133" s="54"/>
      <c r="AH5133" s="54"/>
      <c r="AI5133" s="54"/>
      <c r="AJ5133" s="53"/>
      <c r="AK5133" s="53"/>
      <c r="AL5133" s="53"/>
      <c r="AM5133" s="53"/>
      <c r="AN5133" s="53"/>
      <c r="AO5133" s="53"/>
      <c r="AP5133" s="53"/>
      <c r="AQ5133" s="53"/>
      <c r="AR5133" s="53"/>
      <c r="AS5133" s="53"/>
      <c r="AT5133" s="53"/>
      <c r="AU5133" s="53"/>
      <c r="AV5133" s="53"/>
      <c r="AW5133" s="53"/>
      <c r="AX5133" s="53"/>
      <c r="AY5133" s="53"/>
    </row>
    <row r="5134" spans="18:51">
      <c r="R5134" s="55"/>
      <c r="S5134" s="53"/>
      <c r="T5134" s="53"/>
      <c r="U5134" s="53"/>
      <c r="V5134" s="53"/>
      <c r="W5134" s="53"/>
      <c r="X5134" s="54"/>
      <c r="Y5134" s="54"/>
      <c r="Z5134" s="54"/>
      <c r="AA5134" s="54"/>
      <c r="AB5134" s="54"/>
      <c r="AC5134" s="54"/>
      <c r="AD5134" s="54"/>
      <c r="AE5134" s="54"/>
      <c r="AF5134" s="53"/>
      <c r="AG5134" s="54"/>
      <c r="AH5134" s="54"/>
      <c r="AI5134" s="54"/>
      <c r="AJ5134" s="53"/>
      <c r="AK5134" s="53"/>
      <c r="AL5134" s="53"/>
      <c r="AM5134" s="53"/>
      <c r="AN5134" s="53"/>
      <c r="AO5134" s="53"/>
      <c r="AP5134" s="53"/>
      <c r="AQ5134" s="53"/>
      <c r="AR5134" s="53"/>
      <c r="AS5134" s="53"/>
      <c r="AT5134" s="53"/>
      <c r="AU5134" s="53"/>
      <c r="AV5134" s="53"/>
      <c r="AW5134" s="53"/>
      <c r="AX5134" s="53"/>
      <c r="AY5134" s="53"/>
    </row>
    <row r="5135" spans="18:51">
      <c r="R5135" s="55"/>
      <c r="S5135" s="53"/>
      <c r="T5135" s="53"/>
      <c r="U5135" s="53"/>
      <c r="V5135" s="53"/>
      <c r="W5135" s="53"/>
      <c r="X5135" s="54"/>
      <c r="Y5135" s="54"/>
      <c r="Z5135" s="54"/>
      <c r="AA5135" s="54"/>
      <c r="AB5135" s="54"/>
      <c r="AC5135" s="54"/>
      <c r="AD5135" s="54"/>
      <c r="AE5135" s="54"/>
      <c r="AF5135" s="53"/>
      <c r="AG5135" s="54"/>
      <c r="AH5135" s="54"/>
      <c r="AI5135" s="54"/>
      <c r="AJ5135" s="53"/>
      <c r="AK5135" s="53"/>
      <c r="AL5135" s="53"/>
      <c r="AM5135" s="53"/>
      <c r="AN5135" s="53"/>
      <c r="AO5135" s="53"/>
      <c r="AP5135" s="53"/>
      <c r="AQ5135" s="53"/>
      <c r="AR5135" s="53"/>
      <c r="AS5135" s="53"/>
      <c r="AT5135" s="53"/>
      <c r="AU5135" s="53"/>
      <c r="AV5135" s="53"/>
      <c r="AW5135" s="53"/>
      <c r="AX5135" s="53"/>
      <c r="AY5135" s="53"/>
    </row>
    <row r="5136" spans="18:51">
      <c r="R5136" s="55"/>
      <c r="S5136" s="53"/>
      <c r="T5136" s="53"/>
      <c r="U5136" s="53"/>
      <c r="V5136" s="53"/>
      <c r="W5136" s="53"/>
      <c r="X5136" s="54"/>
      <c r="Y5136" s="54"/>
      <c r="Z5136" s="54"/>
      <c r="AA5136" s="54"/>
      <c r="AB5136" s="54"/>
      <c r="AC5136" s="54"/>
      <c r="AD5136" s="54"/>
      <c r="AE5136" s="54"/>
      <c r="AF5136" s="53"/>
      <c r="AG5136" s="54"/>
      <c r="AH5136" s="54"/>
      <c r="AI5136" s="54"/>
      <c r="AJ5136" s="53"/>
      <c r="AK5136" s="53"/>
      <c r="AL5136" s="53"/>
      <c r="AM5136" s="53"/>
      <c r="AN5136" s="53"/>
      <c r="AO5136" s="53"/>
      <c r="AP5136" s="53"/>
      <c r="AQ5136" s="53"/>
      <c r="AR5136" s="53"/>
      <c r="AS5136" s="53"/>
      <c r="AT5136" s="53"/>
      <c r="AU5136" s="53"/>
      <c r="AV5136" s="53"/>
      <c r="AW5136" s="53"/>
      <c r="AX5136" s="53"/>
      <c r="AY5136" s="53"/>
    </row>
    <row r="5137" spans="18:51">
      <c r="R5137" s="55"/>
      <c r="S5137" s="53"/>
      <c r="T5137" s="53"/>
      <c r="U5137" s="53"/>
      <c r="V5137" s="53"/>
      <c r="W5137" s="53"/>
      <c r="X5137" s="54"/>
      <c r="Y5137" s="54"/>
      <c r="Z5137" s="54"/>
      <c r="AA5137" s="54"/>
      <c r="AB5137" s="54"/>
      <c r="AC5137" s="54"/>
      <c r="AD5137" s="54"/>
      <c r="AE5137" s="54"/>
      <c r="AF5137" s="53"/>
      <c r="AG5137" s="54"/>
      <c r="AH5137" s="54"/>
      <c r="AI5137" s="54"/>
      <c r="AJ5137" s="53"/>
      <c r="AK5137" s="53"/>
      <c r="AL5137" s="53"/>
      <c r="AM5137" s="53"/>
      <c r="AN5137" s="53"/>
      <c r="AO5137" s="53"/>
      <c r="AP5137" s="53"/>
      <c r="AQ5137" s="53"/>
      <c r="AR5137" s="53"/>
      <c r="AS5137" s="53"/>
      <c r="AT5137" s="53"/>
      <c r="AU5137" s="53"/>
      <c r="AV5137" s="53"/>
      <c r="AW5137" s="53"/>
      <c r="AX5137" s="53"/>
      <c r="AY5137" s="53"/>
    </row>
    <row r="5138" spans="18:51">
      <c r="R5138" s="55"/>
      <c r="S5138" s="53"/>
      <c r="T5138" s="53"/>
      <c r="U5138" s="53"/>
      <c r="V5138" s="53"/>
      <c r="W5138" s="53"/>
      <c r="X5138" s="54"/>
      <c r="Y5138" s="54"/>
      <c r="Z5138" s="54"/>
      <c r="AA5138" s="54"/>
      <c r="AB5138" s="54"/>
      <c r="AC5138" s="54"/>
      <c r="AD5138" s="54"/>
      <c r="AE5138" s="54"/>
      <c r="AF5138" s="53"/>
      <c r="AG5138" s="54"/>
      <c r="AH5138" s="54"/>
      <c r="AI5138" s="54"/>
      <c r="AJ5138" s="53"/>
      <c r="AK5138" s="53"/>
      <c r="AL5138" s="53"/>
      <c r="AM5138" s="53"/>
      <c r="AN5138" s="53"/>
      <c r="AO5138" s="53"/>
      <c r="AP5138" s="53"/>
      <c r="AQ5138" s="53"/>
      <c r="AR5138" s="53"/>
      <c r="AS5138" s="53"/>
      <c r="AT5138" s="53"/>
      <c r="AU5138" s="53"/>
      <c r="AV5138" s="53"/>
      <c r="AW5138" s="53"/>
      <c r="AX5138" s="53"/>
      <c r="AY5138" s="53"/>
    </row>
    <row r="5139" spans="18:51">
      <c r="R5139" s="55"/>
      <c r="S5139" s="53"/>
      <c r="T5139" s="53"/>
      <c r="U5139" s="53"/>
      <c r="V5139" s="53"/>
      <c r="W5139" s="53"/>
      <c r="X5139" s="54"/>
      <c r="Y5139" s="54"/>
      <c r="Z5139" s="54"/>
      <c r="AA5139" s="54"/>
      <c r="AB5139" s="54"/>
      <c r="AC5139" s="54"/>
      <c r="AD5139" s="54"/>
      <c r="AE5139" s="54"/>
      <c r="AF5139" s="53"/>
      <c r="AG5139" s="54"/>
      <c r="AH5139" s="54"/>
      <c r="AI5139" s="54"/>
      <c r="AJ5139" s="53"/>
      <c r="AK5139" s="53"/>
      <c r="AL5139" s="53"/>
      <c r="AM5139" s="53"/>
      <c r="AN5139" s="53"/>
      <c r="AO5139" s="53"/>
      <c r="AP5139" s="53"/>
      <c r="AQ5139" s="53"/>
      <c r="AR5139" s="53"/>
      <c r="AS5139" s="53"/>
      <c r="AT5139" s="53"/>
      <c r="AU5139" s="53"/>
      <c r="AV5139" s="53"/>
      <c r="AW5139" s="53"/>
      <c r="AX5139" s="53"/>
      <c r="AY5139" s="53"/>
    </row>
    <row r="5140" spans="18:51">
      <c r="R5140" s="55"/>
      <c r="S5140" s="53"/>
      <c r="T5140" s="53"/>
      <c r="U5140" s="53"/>
      <c r="V5140" s="53"/>
      <c r="W5140" s="53"/>
      <c r="X5140" s="54"/>
      <c r="Y5140" s="54"/>
      <c r="Z5140" s="54"/>
      <c r="AA5140" s="54"/>
      <c r="AB5140" s="54"/>
      <c r="AC5140" s="54"/>
      <c r="AD5140" s="54"/>
      <c r="AE5140" s="54"/>
      <c r="AF5140" s="53"/>
      <c r="AG5140" s="54"/>
      <c r="AH5140" s="54"/>
      <c r="AI5140" s="54"/>
      <c r="AJ5140" s="53"/>
      <c r="AK5140" s="53"/>
      <c r="AL5140" s="53"/>
      <c r="AM5140" s="53"/>
      <c r="AN5140" s="53"/>
      <c r="AO5140" s="53"/>
      <c r="AP5140" s="53"/>
      <c r="AQ5140" s="53"/>
      <c r="AR5140" s="53"/>
      <c r="AS5140" s="53"/>
      <c r="AT5140" s="53"/>
      <c r="AU5140" s="53"/>
      <c r="AV5140" s="53"/>
      <c r="AW5140" s="53"/>
      <c r="AX5140" s="53"/>
      <c r="AY5140" s="53"/>
    </row>
    <row r="5141" spans="18:51">
      <c r="R5141" s="55"/>
      <c r="S5141" s="53"/>
      <c r="T5141" s="53"/>
      <c r="U5141" s="53"/>
      <c r="V5141" s="53"/>
      <c r="W5141" s="53"/>
      <c r="X5141" s="54"/>
      <c r="Y5141" s="54"/>
      <c r="Z5141" s="54"/>
      <c r="AA5141" s="54"/>
      <c r="AB5141" s="54"/>
      <c r="AC5141" s="54"/>
      <c r="AD5141" s="54"/>
      <c r="AE5141" s="54"/>
      <c r="AF5141" s="53"/>
      <c r="AG5141" s="54"/>
      <c r="AH5141" s="54"/>
      <c r="AI5141" s="54"/>
      <c r="AJ5141" s="53"/>
      <c r="AK5141" s="53"/>
      <c r="AL5141" s="53"/>
      <c r="AM5141" s="53"/>
      <c r="AN5141" s="53"/>
      <c r="AO5141" s="53"/>
      <c r="AP5141" s="53"/>
      <c r="AQ5141" s="53"/>
      <c r="AR5141" s="53"/>
      <c r="AS5141" s="53"/>
      <c r="AT5141" s="53"/>
      <c r="AU5141" s="53"/>
      <c r="AV5141" s="53"/>
      <c r="AW5141" s="53"/>
      <c r="AX5141" s="53"/>
      <c r="AY5141" s="53"/>
    </row>
    <row r="5142" spans="18:51">
      <c r="R5142" s="55"/>
      <c r="S5142" s="53"/>
      <c r="T5142" s="53"/>
      <c r="U5142" s="53"/>
      <c r="V5142" s="53"/>
      <c r="W5142" s="53"/>
      <c r="X5142" s="54"/>
      <c r="Y5142" s="54"/>
      <c r="Z5142" s="54"/>
      <c r="AA5142" s="54"/>
      <c r="AB5142" s="54"/>
      <c r="AC5142" s="54"/>
      <c r="AD5142" s="54"/>
      <c r="AE5142" s="54"/>
      <c r="AF5142" s="53"/>
      <c r="AG5142" s="54"/>
      <c r="AH5142" s="54"/>
      <c r="AI5142" s="54"/>
      <c r="AJ5142" s="53"/>
      <c r="AK5142" s="53"/>
      <c r="AL5142" s="53"/>
      <c r="AM5142" s="53"/>
      <c r="AN5142" s="53"/>
      <c r="AO5142" s="53"/>
      <c r="AP5142" s="53"/>
      <c r="AQ5142" s="53"/>
      <c r="AR5142" s="53"/>
      <c r="AS5142" s="53"/>
      <c r="AT5142" s="53"/>
      <c r="AU5142" s="53"/>
      <c r="AV5142" s="53"/>
      <c r="AW5142" s="53"/>
      <c r="AX5142" s="53"/>
      <c r="AY5142" s="53"/>
    </row>
    <row r="5143" spans="18:51">
      <c r="R5143" s="55"/>
      <c r="S5143" s="53"/>
      <c r="T5143" s="53"/>
      <c r="U5143" s="53"/>
      <c r="V5143" s="53"/>
      <c r="W5143" s="53"/>
      <c r="X5143" s="54"/>
      <c r="Y5143" s="54"/>
      <c r="Z5143" s="54"/>
      <c r="AA5143" s="54"/>
      <c r="AB5143" s="54"/>
      <c r="AC5143" s="54"/>
      <c r="AD5143" s="54"/>
      <c r="AE5143" s="54"/>
      <c r="AF5143" s="53"/>
      <c r="AG5143" s="54"/>
      <c r="AH5143" s="54"/>
      <c r="AI5143" s="54"/>
      <c r="AJ5143" s="53"/>
      <c r="AK5143" s="53"/>
      <c r="AL5143" s="53"/>
      <c r="AM5143" s="53"/>
      <c r="AN5143" s="53"/>
      <c r="AO5143" s="53"/>
      <c r="AP5143" s="53"/>
      <c r="AQ5143" s="53"/>
      <c r="AR5143" s="53"/>
      <c r="AS5143" s="53"/>
      <c r="AT5143" s="53"/>
      <c r="AU5143" s="53"/>
      <c r="AV5143" s="53"/>
      <c r="AW5143" s="53"/>
      <c r="AX5143" s="53"/>
      <c r="AY5143" s="53"/>
    </row>
    <row r="5144" spans="18:51">
      <c r="R5144" s="55"/>
      <c r="S5144" s="53"/>
      <c r="T5144" s="53"/>
      <c r="U5144" s="53"/>
      <c r="V5144" s="53"/>
      <c r="W5144" s="53"/>
      <c r="X5144" s="54"/>
      <c r="Y5144" s="54"/>
      <c r="Z5144" s="54"/>
      <c r="AA5144" s="54"/>
      <c r="AB5144" s="54"/>
      <c r="AC5144" s="54"/>
      <c r="AD5144" s="54"/>
      <c r="AE5144" s="54"/>
      <c r="AF5144" s="53"/>
      <c r="AG5144" s="54"/>
      <c r="AH5144" s="54"/>
      <c r="AI5144" s="54"/>
      <c r="AJ5144" s="53"/>
      <c r="AK5144" s="53"/>
      <c r="AL5144" s="53"/>
      <c r="AM5144" s="53"/>
      <c r="AN5144" s="53"/>
      <c r="AO5144" s="53"/>
      <c r="AP5144" s="53"/>
      <c r="AQ5144" s="53"/>
      <c r="AR5144" s="53"/>
      <c r="AS5144" s="53"/>
      <c r="AT5144" s="53"/>
      <c r="AU5144" s="53"/>
      <c r="AV5144" s="53"/>
      <c r="AW5144" s="53"/>
      <c r="AX5144" s="53"/>
      <c r="AY5144" s="53"/>
    </row>
    <row r="5145" spans="18:51">
      <c r="R5145" s="55"/>
      <c r="S5145" s="53"/>
      <c r="T5145" s="53"/>
      <c r="U5145" s="53"/>
      <c r="V5145" s="53"/>
      <c r="W5145" s="53"/>
      <c r="X5145" s="54"/>
      <c r="Y5145" s="54"/>
      <c r="Z5145" s="54"/>
      <c r="AA5145" s="54"/>
      <c r="AB5145" s="54"/>
      <c r="AC5145" s="54"/>
      <c r="AD5145" s="54"/>
      <c r="AE5145" s="54"/>
      <c r="AF5145" s="53"/>
      <c r="AG5145" s="54"/>
      <c r="AH5145" s="54"/>
      <c r="AI5145" s="54"/>
      <c r="AJ5145" s="53"/>
      <c r="AK5145" s="53"/>
      <c r="AL5145" s="53"/>
      <c r="AM5145" s="53"/>
      <c r="AN5145" s="53"/>
      <c r="AO5145" s="53"/>
      <c r="AP5145" s="53"/>
      <c r="AQ5145" s="53"/>
      <c r="AR5145" s="53"/>
      <c r="AS5145" s="53"/>
      <c r="AT5145" s="53"/>
      <c r="AU5145" s="53"/>
      <c r="AV5145" s="53"/>
      <c r="AW5145" s="53"/>
      <c r="AX5145" s="53"/>
      <c r="AY5145" s="53"/>
    </row>
    <row r="5146" spans="18:51">
      <c r="R5146" s="55"/>
      <c r="S5146" s="53"/>
      <c r="T5146" s="53"/>
      <c r="U5146" s="53"/>
      <c r="V5146" s="53"/>
      <c r="W5146" s="53"/>
      <c r="X5146" s="54"/>
      <c r="Y5146" s="54"/>
      <c r="Z5146" s="54"/>
      <c r="AA5146" s="54"/>
      <c r="AB5146" s="54"/>
      <c r="AC5146" s="54"/>
      <c r="AD5146" s="54"/>
      <c r="AE5146" s="54"/>
      <c r="AF5146" s="53"/>
      <c r="AG5146" s="54"/>
      <c r="AH5146" s="54"/>
      <c r="AI5146" s="54"/>
      <c r="AJ5146" s="53"/>
      <c r="AK5146" s="53"/>
      <c r="AL5146" s="53"/>
      <c r="AM5146" s="53"/>
      <c r="AN5146" s="53"/>
      <c r="AO5146" s="53"/>
      <c r="AP5146" s="53"/>
      <c r="AQ5146" s="53"/>
      <c r="AR5146" s="53"/>
      <c r="AS5146" s="53"/>
      <c r="AT5146" s="53"/>
      <c r="AU5146" s="53"/>
      <c r="AV5146" s="53"/>
      <c r="AW5146" s="53"/>
      <c r="AX5146" s="53"/>
      <c r="AY5146" s="53"/>
    </row>
    <row r="5147" spans="18:51">
      <c r="R5147" s="55"/>
      <c r="S5147" s="53"/>
      <c r="T5147" s="53"/>
      <c r="U5147" s="53"/>
      <c r="V5147" s="53"/>
      <c r="W5147" s="53"/>
      <c r="X5147" s="54"/>
      <c r="Y5147" s="54"/>
      <c r="Z5147" s="54"/>
      <c r="AA5147" s="54"/>
      <c r="AB5147" s="54"/>
      <c r="AC5147" s="54"/>
      <c r="AD5147" s="54"/>
      <c r="AE5147" s="54"/>
      <c r="AF5147" s="53"/>
      <c r="AG5147" s="54"/>
      <c r="AH5147" s="54"/>
      <c r="AI5147" s="54"/>
      <c r="AJ5147" s="53"/>
      <c r="AK5147" s="53"/>
      <c r="AL5147" s="53"/>
      <c r="AM5147" s="53"/>
      <c r="AN5147" s="53"/>
      <c r="AO5147" s="53"/>
      <c r="AP5147" s="53"/>
      <c r="AQ5147" s="53"/>
      <c r="AR5147" s="53"/>
      <c r="AS5147" s="53"/>
      <c r="AT5147" s="53"/>
      <c r="AU5147" s="53"/>
      <c r="AV5147" s="53"/>
      <c r="AW5147" s="53"/>
      <c r="AX5147" s="53"/>
      <c r="AY5147" s="53"/>
    </row>
    <row r="5148" spans="18:51">
      <c r="R5148" s="55"/>
      <c r="S5148" s="53"/>
      <c r="T5148" s="53"/>
      <c r="U5148" s="53"/>
      <c r="V5148" s="53"/>
      <c r="W5148" s="53"/>
      <c r="X5148" s="54"/>
      <c r="Y5148" s="54"/>
      <c r="Z5148" s="54"/>
      <c r="AA5148" s="54"/>
      <c r="AB5148" s="54"/>
      <c r="AC5148" s="54"/>
      <c r="AD5148" s="54"/>
      <c r="AE5148" s="54"/>
      <c r="AF5148" s="53"/>
      <c r="AG5148" s="54"/>
      <c r="AH5148" s="54"/>
      <c r="AI5148" s="54"/>
      <c r="AJ5148" s="53"/>
      <c r="AK5148" s="53"/>
      <c r="AL5148" s="53"/>
      <c r="AM5148" s="53"/>
      <c r="AN5148" s="53"/>
      <c r="AO5148" s="53"/>
      <c r="AP5148" s="53"/>
      <c r="AQ5148" s="53"/>
      <c r="AR5148" s="53"/>
      <c r="AS5148" s="53"/>
      <c r="AT5148" s="53"/>
      <c r="AU5148" s="53"/>
      <c r="AV5148" s="53"/>
      <c r="AW5148" s="53"/>
      <c r="AX5148" s="53"/>
      <c r="AY5148" s="53"/>
    </row>
    <row r="5149" spans="18:51">
      <c r="R5149" s="55"/>
      <c r="S5149" s="53"/>
      <c r="T5149" s="53"/>
      <c r="U5149" s="53"/>
      <c r="V5149" s="53"/>
      <c r="W5149" s="53"/>
      <c r="X5149" s="54"/>
      <c r="Y5149" s="54"/>
      <c r="Z5149" s="54"/>
      <c r="AA5149" s="54"/>
      <c r="AB5149" s="54"/>
      <c r="AC5149" s="54"/>
      <c r="AD5149" s="54"/>
      <c r="AE5149" s="54"/>
      <c r="AF5149" s="53"/>
      <c r="AG5149" s="54"/>
      <c r="AH5149" s="54"/>
      <c r="AI5149" s="54"/>
      <c r="AJ5149" s="53"/>
      <c r="AK5149" s="53"/>
      <c r="AL5149" s="53"/>
      <c r="AM5149" s="53"/>
      <c r="AN5149" s="53"/>
      <c r="AO5149" s="53"/>
      <c r="AP5149" s="53"/>
      <c r="AQ5149" s="53"/>
      <c r="AR5149" s="53"/>
      <c r="AS5149" s="53"/>
      <c r="AT5149" s="53"/>
      <c r="AU5149" s="53"/>
      <c r="AV5149" s="53"/>
      <c r="AW5149" s="53"/>
      <c r="AX5149" s="53"/>
      <c r="AY5149" s="53"/>
    </row>
    <row r="5150" spans="18:51">
      <c r="R5150" s="55"/>
      <c r="S5150" s="53"/>
      <c r="T5150" s="53"/>
      <c r="U5150" s="53"/>
      <c r="V5150" s="53"/>
      <c r="W5150" s="53"/>
      <c r="X5150" s="54"/>
      <c r="Y5150" s="54"/>
      <c r="Z5150" s="54"/>
      <c r="AA5150" s="54"/>
      <c r="AB5150" s="54"/>
      <c r="AC5150" s="54"/>
      <c r="AD5150" s="54"/>
      <c r="AE5150" s="54"/>
      <c r="AF5150" s="53"/>
      <c r="AG5150" s="54"/>
      <c r="AH5150" s="54"/>
      <c r="AI5150" s="54"/>
      <c r="AJ5150" s="53"/>
      <c r="AK5150" s="53"/>
      <c r="AL5150" s="53"/>
      <c r="AM5150" s="53"/>
      <c r="AN5150" s="53"/>
      <c r="AO5150" s="53"/>
      <c r="AP5150" s="53"/>
      <c r="AQ5150" s="53"/>
      <c r="AR5150" s="53"/>
      <c r="AS5150" s="53"/>
      <c r="AT5150" s="53"/>
      <c r="AU5150" s="53"/>
      <c r="AV5150" s="53"/>
      <c r="AW5150" s="53"/>
      <c r="AX5150" s="53"/>
      <c r="AY5150" s="53"/>
    </row>
    <row r="5151" spans="18:51">
      <c r="R5151" s="55"/>
      <c r="S5151" s="53"/>
      <c r="T5151" s="53"/>
      <c r="U5151" s="53"/>
      <c r="V5151" s="53"/>
      <c r="W5151" s="53"/>
      <c r="X5151" s="54"/>
      <c r="Y5151" s="54"/>
      <c r="Z5151" s="54"/>
      <c r="AA5151" s="54"/>
      <c r="AB5151" s="54"/>
      <c r="AC5151" s="54"/>
      <c r="AD5151" s="54"/>
      <c r="AE5151" s="54"/>
      <c r="AF5151" s="53"/>
      <c r="AG5151" s="54"/>
      <c r="AH5151" s="54"/>
      <c r="AI5151" s="54"/>
      <c r="AJ5151" s="53"/>
      <c r="AK5151" s="53"/>
      <c r="AL5151" s="53"/>
      <c r="AM5151" s="53"/>
      <c r="AN5151" s="53"/>
      <c r="AO5151" s="53"/>
      <c r="AP5151" s="53"/>
      <c r="AQ5151" s="53"/>
      <c r="AR5151" s="53"/>
      <c r="AS5151" s="53"/>
      <c r="AT5151" s="53"/>
      <c r="AU5151" s="53"/>
      <c r="AV5151" s="53"/>
      <c r="AW5151" s="53"/>
      <c r="AX5151" s="53"/>
      <c r="AY5151" s="53"/>
    </row>
    <row r="5152" spans="18:51">
      <c r="R5152" s="55"/>
      <c r="S5152" s="53"/>
      <c r="T5152" s="53"/>
      <c r="U5152" s="53"/>
      <c r="V5152" s="53"/>
      <c r="W5152" s="53"/>
      <c r="X5152" s="54"/>
      <c r="Y5152" s="54"/>
      <c r="Z5152" s="54"/>
      <c r="AA5152" s="54"/>
      <c r="AB5152" s="54"/>
      <c r="AC5152" s="54"/>
      <c r="AD5152" s="54"/>
      <c r="AE5152" s="54"/>
      <c r="AF5152" s="53"/>
      <c r="AG5152" s="54"/>
      <c r="AH5152" s="54"/>
      <c r="AI5152" s="54"/>
      <c r="AJ5152" s="53"/>
      <c r="AK5152" s="53"/>
      <c r="AL5152" s="53"/>
      <c r="AM5152" s="53"/>
      <c r="AN5152" s="53"/>
      <c r="AO5152" s="53"/>
      <c r="AP5152" s="53"/>
      <c r="AQ5152" s="53"/>
      <c r="AR5152" s="53"/>
      <c r="AS5152" s="53"/>
      <c r="AT5152" s="53"/>
      <c r="AU5152" s="53"/>
      <c r="AV5152" s="53"/>
      <c r="AW5152" s="53"/>
      <c r="AX5152" s="53"/>
      <c r="AY5152" s="53"/>
    </row>
    <row r="5153" spans="18:51">
      <c r="R5153" s="55"/>
      <c r="S5153" s="53"/>
      <c r="T5153" s="53"/>
      <c r="U5153" s="53"/>
      <c r="V5153" s="53"/>
      <c r="W5153" s="53"/>
      <c r="X5153" s="54"/>
      <c r="Y5153" s="54"/>
      <c r="Z5153" s="54"/>
      <c r="AA5153" s="54"/>
      <c r="AB5153" s="54"/>
      <c r="AC5153" s="54"/>
      <c r="AD5153" s="54"/>
      <c r="AE5153" s="54"/>
      <c r="AF5153" s="53"/>
      <c r="AG5153" s="54"/>
      <c r="AH5153" s="54"/>
      <c r="AI5153" s="54"/>
      <c r="AJ5153" s="53"/>
      <c r="AK5153" s="53"/>
      <c r="AL5153" s="53"/>
      <c r="AM5153" s="53"/>
      <c r="AN5153" s="53"/>
      <c r="AO5153" s="53"/>
      <c r="AP5153" s="53"/>
      <c r="AQ5153" s="53"/>
      <c r="AR5153" s="53"/>
      <c r="AS5153" s="53"/>
      <c r="AT5153" s="53"/>
      <c r="AU5153" s="53"/>
      <c r="AV5153" s="53"/>
      <c r="AW5153" s="53"/>
      <c r="AX5153" s="53"/>
      <c r="AY5153" s="53"/>
    </row>
    <row r="5154" spans="18:51">
      <c r="R5154" s="55"/>
      <c r="S5154" s="53"/>
      <c r="T5154" s="53"/>
      <c r="U5154" s="53"/>
      <c r="V5154" s="53"/>
      <c r="W5154" s="53"/>
      <c r="X5154" s="54"/>
      <c r="Y5154" s="54"/>
      <c r="Z5154" s="54"/>
      <c r="AA5154" s="54"/>
      <c r="AB5154" s="54"/>
      <c r="AC5154" s="54"/>
      <c r="AD5154" s="54"/>
      <c r="AE5154" s="54"/>
      <c r="AF5154" s="53"/>
      <c r="AG5154" s="54"/>
      <c r="AH5154" s="54"/>
      <c r="AI5154" s="54"/>
      <c r="AJ5154" s="53"/>
      <c r="AK5154" s="53"/>
      <c r="AL5154" s="53"/>
      <c r="AM5154" s="53"/>
      <c r="AN5154" s="53"/>
      <c r="AO5154" s="53"/>
      <c r="AP5154" s="53"/>
      <c r="AQ5154" s="53"/>
      <c r="AR5154" s="53"/>
      <c r="AS5154" s="53"/>
      <c r="AT5154" s="53"/>
      <c r="AU5154" s="53"/>
      <c r="AV5154" s="53"/>
      <c r="AW5154" s="53"/>
      <c r="AX5154" s="53"/>
      <c r="AY5154" s="53"/>
    </row>
    <row r="5155" spans="18:51">
      <c r="R5155" s="55"/>
      <c r="S5155" s="53"/>
      <c r="T5155" s="53"/>
      <c r="U5155" s="53"/>
      <c r="V5155" s="53"/>
      <c r="W5155" s="53"/>
      <c r="X5155" s="54"/>
      <c r="Y5155" s="54"/>
      <c r="Z5155" s="54"/>
      <c r="AA5155" s="54"/>
      <c r="AB5155" s="54"/>
      <c r="AC5155" s="54"/>
      <c r="AD5155" s="54"/>
      <c r="AE5155" s="54"/>
      <c r="AF5155" s="53"/>
      <c r="AG5155" s="54"/>
      <c r="AH5155" s="54"/>
      <c r="AI5155" s="54"/>
      <c r="AJ5155" s="53"/>
      <c r="AK5155" s="53"/>
      <c r="AL5155" s="53"/>
      <c r="AM5155" s="53"/>
      <c r="AN5155" s="53"/>
      <c r="AO5155" s="53"/>
      <c r="AP5155" s="53"/>
      <c r="AQ5155" s="53"/>
      <c r="AR5155" s="53"/>
      <c r="AS5155" s="53"/>
      <c r="AT5155" s="53"/>
      <c r="AU5155" s="53"/>
      <c r="AV5155" s="53"/>
      <c r="AW5155" s="53"/>
      <c r="AX5155" s="53"/>
      <c r="AY5155" s="53"/>
    </row>
    <row r="5156" spans="18:51">
      <c r="R5156" s="55"/>
      <c r="S5156" s="53"/>
      <c r="T5156" s="53"/>
      <c r="U5156" s="53"/>
      <c r="V5156" s="53"/>
      <c r="W5156" s="53"/>
      <c r="X5156" s="54"/>
      <c r="Y5156" s="54"/>
      <c r="Z5156" s="54"/>
      <c r="AA5156" s="54"/>
      <c r="AB5156" s="54"/>
      <c r="AC5156" s="54"/>
      <c r="AD5156" s="54"/>
      <c r="AE5156" s="54"/>
      <c r="AF5156" s="53"/>
      <c r="AG5156" s="54"/>
      <c r="AH5156" s="54"/>
      <c r="AI5156" s="54"/>
      <c r="AJ5156" s="53"/>
      <c r="AK5156" s="53"/>
      <c r="AL5156" s="53"/>
      <c r="AM5156" s="53"/>
      <c r="AN5156" s="53"/>
      <c r="AO5156" s="53"/>
      <c r="AP5156" s="53"/>
      <c r="AQ5156" s="53"/>
      <c r="AR5156" s="53"/>
      <c r="AS5156" s="53"/>
      <c r="AT5156" s="53"/>
      <c r="AU5156" s="53"/>
      <c r="AV5156" s="53"/>
      <c r="AW5156" s="53"/>
      <c r="AX5156" s="53"/>
      <c r="AY5156" s="53"/>
    </row>
    <row r="5157" spans="18:51">
      <c r="R5157" s="55"/>
      <c r="S5157" s="53"/>
      <c r="T5157" s="53"/>
      <c r="U5157" s="53"/>
      <c r="V5157" s="53"/>
      <c r="W5157" s="53"/>
      <c r="X5157" s="54"/>
      <c r="Y5157" s="54"/>
      <c r="Z5157" s="54"/>
      <c r="AA5157" s="54"/>
      <c r="AB5157" s="54"/>
      <c r="AC5157" s="54"/>
      <c r="AD5157" s="54"/>
      <c r="AE5157" s="54"/>
      <c r="AF5157" s="53"/>
      <c r="AG5157" s="54"/>
      <c r="AH5157" s="54"/>
      <c r="AI5157" s="54"/>
      <c r="AJ5157" s="53"/>
      <c r="AK5157" s="53"/>
      <c r="AL5157" s="53"/>
      <c r="AM5157" s="53"/>
      <c r="AN5157" s="53"/>
      <c r="AO5157" s="53"/>
      <c r="AP5157" s="53"/>
      <c r="AQ5157" s="53"/>
      <c r="AR5157" s="53"/>
      <c r="AS5157" s="53"/>
      <c r="AT5157" s="53"/>
      <c r="AU5157" s="53"/>
      <c r="AV5157" s="53"/>
      <c r="AW5157" s="53"/>
      <c r="AX5157" s="53"/>
      <c r="AY5157" s="53"/>
    </row>
    <row r="5158" spans="18:51">
      <c r="R5158" s="55"/>
      <c r="S5158" s="53"/>
      <c r="T5158" s="53"/>
      <c r="U5158" s="53"/>
      <c r="V5158" s="53"/>
      <c r="W5158" s="53"/>
      <c r="X5158" s="54"/>
      <c r="Y5158" s="54"/>
      <c r="Z5158" s="54"/>
      <c r="AA5158" s="54"/>
      <c r="AB5158" s="54"/>
      <c r="AC5158" s="54"/>
      <c r="AD5158" s="54"/>
      <c r="AE5158" s="54"/>
      <c r="AF5158" s="53"/>
      <c r="AG5158" s="54"/>
      <c r="AH5158" s="54"/>
      <c r="AI5158" s="54"/>
      <c r="AJ5158" s="53"/>
      <c r="AK5158" s="53"/>
      <c r="AL5158" s="53"/>
      <c r="AM5158" s="53"/>
      <c r="AN5158" s="53"/>
      <c r="AO5158" s="53"/>
      <c r="AP5158" s="53"/>
      <c r="AQ5158" s="53"/>
      <c r="AR5158" s="53"/>
      <c r="AS5158" s="53"/>
      <c r="AT5158" s="53"/>
      <c r="AU5158" s="53"/>
      <c r="AV5158" s="53"/>
      <c r="AW5158" s="53"/>
      <c r="AX5158" s="53"/>
      <c r="AY5158" s="53"/>
    </row>
    <row r="5159" spans="18:51">
      <c r="R5159" s="55"/>
      <c r="S5159" s="53"/>
      <c r="T5159" s="53"/>
      <c r="U5159" s="53"/>
      <c r="V5159" s="53"/>
      <c r="W5159" s="53"/>
      <c r="X5159" s="54"/>
      <c r="Y5159" s="54"/>
      <c r="Z5159" s="54"/>
      <c r="AA5159" s="54"/>
      <c r="AB5159" s="54"/>
      <c r="AC5159" s="54"/>
      <c r="AD5159" s="54"/>
      <c r="AE5159" s="54"/>
      <c r="AF5159" s="53"/>
      <c r="AG5159" s="54"/>
      <c r="AH5159" s="54"/>
      <c r="AI5159" s="54"/>
      <c r="AJ5159" s="53"/>
      <c r="AK5159" s="53"/>
      <c r="AL5159" s="53"/>
      <c r="AM5159" s="53"/>
      <c r="AN5159" s="53"/>
      <c r="AO5159" s="53"/>
      <c r="AP5159" s="53"/>
      <c r="AQ5159" s="53"/>
      <c r="AR5159" s="53"/>
      <c r="AS5159" s="53"/>
      <c r="AT5159" s="53"/>
      <c r="AU5159" s="53"/>
      <c r="AV5159" s="53"/>
      <c r="AW5159" s="53"/>
      <c r="AX5159" s="53"/>
      <c r="AY5159" s="53"/>
    </row>
    <row r="5160" spans="18:51">
      <c r="R5160" s="55"/>
      <c r="S5160" s="53"/>
      <c r="T5160" s="53"/>
      <c r="U5160" s="53"/>
      <c r="V5160" s="53"/>
      <c r="W5160" s="53"/>
      <c r="X5160" s="54"/>
      <c r="Y5160" s="54"/>
      <c r="Z5160" s="54"/>
      <c r="AA5160" s="54"/>
      <c r="AB5160" s="54"/>
      <c r="AC5160" s="54"/>
      <c r="AD5160" s="54"/>
      <c r="AE5160" s="54"/>
      <c r="AF5160" s="53"/>
      <c r="AG5160" s="54"/>
      <c r="AH5160" s="54"/>
      <c r="AI5160" s="54"/>
      <c r="AJ5160" s="53"/>
      <c r="AK5160" s="53"/>
      <c r="AL5160" s="53"/>
      <c r="AM5160" s="53"/>
      <c r="AN5160" s="53"/>
      <c r="AO5160" s="53"/>
      <c r="AP5160" s="53"/>
      <c r="AQ5160" s="53"/>
      <c r="AR5160" s="53"/>
      <c r="AS5160" s="53"/>
      <c r="AT5160" s="53"/>
      <c r="AU5160" s="53"/>
      <c r="AV5160" s="53"/>
      <c r="AW5160" s="53"/>
      <c r="AX5160" s="53"/>
      <c r="AY5160" s="53"/>
    </row>
    <row r="5161" spans="18:51">
      <c r="R5161" s="55"/>
      <c r="S5161" s="53"/>
      <c r="T5161" s="53"/>
      <c r="U5161" s="53"/>
      <c r="V5161" s="53"/>
      <c r="W5161" s="53"/>
      <c r="X5161" s="54"/>
      <c r="Y5161" s="54"/>
      <c r="Z5161" s="54"/>
      <c r="AA5161" s="54"/>
      <c r="AB5161" s="54"/>
      <c r="AC5161" s="54"/>
      <c r="AD5161" s="54"/>
      <c r="AE5161" s="54"/>
      <c r="AF5161" s="53"/>
      <c r="AG5161" s="54"/>
      <c r="AH5161" s="54"/>
      <c r="AI5161" s="54"/>
      <c r="AJ5161" s="53"/>
      <c r="AK5161" s="53"/>
      <c r="AL5161" s="53"/>
      <c r="AM5161" s="53"/>
      <c r="AN5161" s="53"/>
      <c r="AO5161" s="53"/>
      <c r="AP5161" s="53"/>
      <c r="AQ5161" s="53"/>
      <c r="AR5161" s="53"/>
      <c r="AS5161" s="53"/>
      <c r="AT5161" s="53"/>
      <c r="AU5161" s="53"/>
      <c r="AV5161" s="53"/>
      <c r="AW5161" s="53"/>
      <c r="AX5161" s="53"/>
      <c r="AY5161" s="53"/>
    </row>
    <row r="5162" spans="18:51">
      <c r="R5162" s="55"/>
      <c r="S5162" s="53"/>
      <c r="T5162" s="53"/>
      <c r="U5162" s="53"/>
      <c r="V5162" s="53"/>
      <c r="W5162" s="53"/>
      <c r="X5162" s="54"/>
      <c r="Y5162" s="54"/>
      <c r="Z5162" s="54"/>
      <c r="AA5162" s="54"/>
      <c r="AB5162" s="54"/>
      <c r="AC5162" s="54"/>
      <c r="AD5162" s="54"/>
      <c r="AE5162" s="54"/>
      <c r="AF5162" s="53"/>
      <c r="AG5162" s="54"/>
      <c r="AH5162" s="54"/>
      <c r="AI5162" s="54"/>
      <c r="AJ5162" s="53"/>
      <c r="AK5162" s="53"/>
      <c r="AL5162" s="53"/>
      <c r="AM5162" s="53"/>
      <c r="AN5162" s="53"/>
      <c r="AO5162" s="53"/>
      <c r="AP5162" s="53"/>
      <c r="AQ5162" s="53"/>
      <c r="AR5162" s="53"/>
      <c r="AS5162" s="53"/>
      <c r="AT5162" s="53"/>
      <c r="AU5162" s="53"/>
      <c r="AV5162" s="53"/>
      <c r="AW5162" s="53"/>
      <c r="AX5162" s="53"/>
      <c r="AY5162" s="53"/>
    </row>
    <row r="5163" spans="18:51">
      <c r="R5163" s="55"/>
      <c r="S5163" s="53"/>
      <c r="T5163" s="53"/>
      <c r="U5163" s="53"/>
      <c r="V5163" s="53"/>
      <c r="W5163" s="53"/>
      <c r="X5163" s="54"/>
      <c r="Y5163" s="54"/>
      <c r="Z5163" s="54"/>
      <c r="AA5163" s="54"/>
      <c r="AB5163" s="54"/>
      <c r="AC5163" s="54"/>
      <c r="AD5163" s="54"/>
      <c r="AE5163" s="54"/>
      <c r="AF5163" s="53"/>
      <c r="AG5163" s="54"/>
      <c r="AH5163" s="54"/>
      <c r="AI5163" s="54"/>
      <c r="AJ5163" s="53"/>
      <c r="AK5163" s="53"/>
      <c r="AL5163" s="53"/>
      <c r="AM5163" s="53"/>
      <c r="AN5163" s="53"/>
      <c r="AO5163" s="53"/>
      <c r="AP5163" s="53"/>
      <c r="AQ5163" s="53"/>
      <c r="AR5163" s="53"/>
      <c r="AS5163" s="53"/>
      <c r="AT5163" s="53"/>
      <c r="AU5163" s="53"/>
      <c r="AV5163" s="53"/>
      <c r="AW5163" s="53"/>
      <c r="AX5163" s="53"/>
      <c r="AY5163" s="53"/>
    </row>
    <row r="5164" spans="18:51">
      <c r="R5164" s="55"/>
      <c r="S5164" s="53"/>
      <c r="T5164" s="53"/>
      <c r="U5164" s="53"/>
      <c r="V5164" s="53"/>
      <c r="W5164" s="53"/>
      <c r="X5164" s="54"/>
      <c r="Y5164" s="54"/>
      <c r="Z5164" s="54"/>
      <c r="AA5164" s="54"/>
      <c r="AB5164" s="54"/>
      <c r="AC5164" s="54"/>
      <c r="AD5164" s="54"/>
      <c r="AE5164" s="54"/>
      <c r="AF5164" s="53"/>
      <c r="AG5164" s="54"/>
      <c r="AH5164" s="54"/>
      <c r="AI5164" s="54"/>
      <c r="AJ5164" s="53"/>
      <c r="AK5164" s="53"/>
      <c r="AL5164" s="53"/>
      <c r="AM5164" s="53"/>
      <c r="AN5164" s="53"/>
      <c r="AO5164" s="53"/>
      <c r="AP5164" s="53"/>
      <c r="AQ5164" s="53"/>
      <c r="AR5164" s="53"/>
      <c r="AS5164" s="53"/>
      <c r="AT5164" s="53"/>
      <c r="AU5164" s="53"/>
      <c r="AV5164" s="53"/>
      <c r="AW5164" s="53"/>
      <c r="AX5164" s="53"/>
      <c r="AY5164" s="53"/>
    </row>
    <row r="5165" spans="18:51">
      <c r="R5165" s="55"/>
      <c r="S5165" s="53"/>
      <c r="T5165" s="53"/>
      <c r="U5165" s="53"/>
      <c r="V5165" s="53"/>
      <c r="W5165" s="53"/>
      <c r="X5165" s="54"/>
      <c r="Y5165" s="54"/>
      <c r="Z5165" s="54"/>
      <c r="AA5165" s="54"/>
      <c r="AB5165" s="54"/>
      <c r="AC5165" s="54"/>
      <c r="AD5165" s="54"/>
      <c r="AE5165" s="54"/>
      <c r="AF5165" s="53"/>
      <c r="AG5165" s="54"/>
      <c r="AH5165" s="54"/>
      <c r="AI5165" s="54"/>
      <c r="AJ5165" s="53"/>
      <c r="AK5165" s="53"/>
      <c r="AL5165" s="53"/>
      <c r="AM5165" s="53"/>
      <c r="AN5165" s="53"/>
      <c r="AO5165" s="53"/>
      <c r="AP5165" s="53"/>
      <c r="AQ5165" s="53"/>
      <c r="AR5165" s="53"/>
      <c r="AS5165" s="53"/>
      <c r="AT5165" s="53"/>
      <c r="AU5165" s="53"/>
      <c r="AV5165" s="53"/>
      <c r="AW5165" s="53"/>
      <c r="AX5165" s="53"/>
      <c r="AY5165" s="53"/>
    </row>
    <row r="5166" spans="18:51">
      <c r="R5166" s="55"/>
      <c r="S5166" s="53"/>
      <c r="T5166" s="53"/>
      <c r="U5166" s="53"/>
      <c r="V5166" s="53"/>
      <c r="W5166" s="53"/>
      <c r="X5166" s="54"/>
      <c r="Y5166" s="54"/>
      <c r="Z5166" s="54"/>
      <c r="AA5166" s="54"/>
      <c r="AB5166" s="54"/>
      <c r="AC5166" s="54"/>
      <c r="AD5166" s="54"/>
      <c r="AE5166" s="54"/>
      <c r="AF5166" s="53"/>
      <c r="AG5166" s="54"/>
      <c r="AH5166" s="54"/>
      <c r="AI5166" s="54"/>
      <c r="AJ5166" s="53"/>
      <c r="AK5166" s="53"/>
      <c r="AL5166" s="53"/>
      <c r="AM5166" s="53"/>
      <c r="AN5166" s="53"/>
      <c r="AO5166" s="53"/>
      <c r="AP5166" s="53"/>
      <c r="AQ5166" s="53"/>
      <c r="AR5166" s="53"/>
      <c r="AS5166" s="53"/>
      <c r="AT5166" s="53"/>
      <c r="AU5166" s="53"/>
      <c r="AV5166" s="53"/>
      <c r="AW5166" s="53"/>
      <c r="AX5166" s="53"/>
      <c r="AY5166" s="53"/>
    </row>
    <row r="5167" spans="18:51">
      <c r="R5167" s="55"/>
      <c r="S5167" s="53"/>
      <c r="T5167" s="53"/>
      <c r="U5167" s="53"/>
      <c r="V5167" s="53"/>
      <c r="W5167" s="53"/>
      <c r="X5167" s="54"/>
      <c r="Y5167" s="54"/>
      <c r="Z5167" s="54"/>
      <c r="AA5167" s="54"/>
      <c r="AB5167" s="54"/>
      <c r="AC5167" s="54"/>
      <c r="AD5167" s="54"/>
      <c r="AE5167" s="54"/>
      <c r="AF5167" s="53"/>
      <c r="AG5167" s="54"/>
      <c r="AH5167" s="54"/>
      <c r="AI5167" s="54"/>
      <c r="AJ5167" s="53"/>
      <c r="AK5167" s="53"/>
      <c r="AL5167" s="53"/>
      <c r="AM5167" s="53"/>
      <c r="AN5167" s="53"/>
      <c r="AO5167" s="53"/>
      <c r="AP5167" s="53"/>
      <c r="AQ5167" s="53"/>
      <c r="AR5167" s="53"/>
      <c r="AS5167" s="53"/>
      <c r="AT5167" s="53"/>
      <c r="AU5167" s="53"/>
      <c r="AV5167" s="53"/>
      <c r="AW5167" s="53"/>
      <c r="AX5167" s="53"/>
      <c r="AY5167" s="53"/>
    </row>
    <row r="5168" spans="18:51">
      <c r="R5168" s="55"/>
      <c r="S5168" s="53"/>
      <c r="T5168" s="53"/>
      <c r="U5168" s="53"/>
      <c r="V5168" s="53"/>
      <c r="W5168" s="53"/>
      <c r="X5168" s="54"/>
      <c r="Y5168" s="54"/>
      <c r="Z5168" s="54"/>
      <c r="AA5168" s="54"/>
      <c r="AB5168" s="54"/>
      <c r="AC5168" s="54"/>
      <c r="AD5168" s="54"/>
      <c r="AE5168" s="54"/>
      <c r="AF5168" s="53"/>
      <c r="AG5168" s="54"/>
      <c r="AH5168" s="54"/>
      <c r="AI5168" s="54"/>
      <c r="AJ5168" s="53"/>
      <c r="AK5168" s="53"/>
      <c r="AL5168" s="53"/>
      <c r="AM5168" s="53"/>
      <c r="AN5168" s="53"/>
      <c r="AO5168" s="53"/>
      <c r="AP5168" s="53"/>
      <c r="AQ5168" s="53"/>
      <c r="AR5168" s="53"/>
      <c r="AS5168" s="53"/>
      <c r="AT5168" s="53"/>
      <c r="AU5168" s="53"/>
      <c r="AV5168" s="53"/>
      <c r="AW5168" s="53"/>
      <c r="AX5168" s="53"/>
      <c r="AY5168" s="53"/>
    </row>
    <row r="5169" spans="18:51">
      <c r="R5169" s="55"/>
      <c r="S5169" s="53"/>
      <c r="T5169" s="53"/>
      <c r="U5169" s="53"/>
      <c r="V5169" s="53"/>
      <c r="W5169" s="53"/>
      <c r="X5169" s="54"/>
      <c r="Y5169" s="54"/>
      <c r="Z5169" s="54"/>
      <c r="AA5169" s="54"/>
      <c r="AB5169" s="54"/>
      <c r="AC5169" s="54"/>
      <c r="AD5169" s="54"/>
      <c r="AE5169" s="54"/>
      <c r="AF5169" s="53"/>
      <c r="AG5169" s="54"/>
      <c r="AH5169" s="54"/>
      <c r="AI5169" s="54"/>
      <c r="AJ5169" s="53"/>
      <c r="AK5169" s="53"/>
      <c r="AL5169" s="53"/>
      <c r="AM5169" s="53"/>
      <c r="AN5169" s="53"/>
      <c r="AO5169" s="53"/>
      <c r="AP5169" s="53"/>
      <c r="AQ5169" s="53"/>
      <c r="AR5169" s="53"/>
      <c r="AS5169" s="53"/>
      <c r="AT5169" s="53"/>
      <c r="AU5169" s="53"/>
      <c r="AV5169" s="53"/>
      <c r="AW5169" s="53"/>
      <c r="AX5169" s="53"/>
      <c r="AY5169" s="53"/>
    </row>
    <row r="5170" spans="18:51">
      <c r="R5170" s="55"/>
      <c r="S5170" s="53"/>
      <c r="T5170" s="53"/>
      <c r="U5170" s="53"/>
      <c r="V5170" s="53"/>
      <c r="W5170" s="53"/>
      <c r="X5170" s="54"/>
      <c r="Y5170" s="54"/>
      <c r="Z5170" s="54"/>
      <c r="AA5170" s="54"/>
      <c r="AB5170" s="54"/>
      <c r="AC5170" s="54"/>
      <c r="AD5170" s="54"/>
      <c r="AE5170" s="54"/>
      <c r="AF5170" s="53"/>
      <c r="AG5170" s="54"/>
      <c r="AH5170" s="54"/>
      <c r="AI5170" s="54"/>
      <c r="AJ5170" s="53"/>
      <c r="AK5170" s="53"/>
      <c r="AL5170" s="53"/>
      <c r="AM5170" s="53"/>
      <c r="AN5170" s="53"/>
      <c r="AO5170" s="53"/>
      <c r="AP5170" s="53"/>
      <c r="AQ5170" s="53"/>
      <c r="AR5170" s="53"/>
      <c r="AS5170" s="53"/>
      <c r="AT5170" s="53"/>
      <c r="AU5170" s="53"/>
      <c r="AV5170" s="53"/>
      <c r="AW5170" s="53"/>
      <c r="AX5170" s="53"/>
      <c r="AY5170" s="53"/>
    </row>
    <row r="5171" spans="18:51">
      <c r="R5171" s="55"/>
      <c r="S5171" s="53"/>
      <c r="T5171" s="53"/>
      <c r="U5171" s="53"/>
      <c r="V5171" s="53"/>
      <c r="W5171" s="53"/>
      <c r="X5171" s="54"/>
      <c r="Y5171" s="54"/>
      <c r="Z5171" s="54"/>
      <c r="AA5171" s="54"/>
      <c r="AB5171" s="54"/>
      <c r="AC5171" s="54"/>
      <c r="AD5171" s="54"/>
      <c r="AE5171" s="54"/>
      <c r="AF5171" s="53"/>
      <c r="AG5171" s="54"/>
      <c r="AH5171" s="54"/>
      <c r="AI5171" s="54"/>
      <c r="AJ5171" s="53"/>
      <c r="AK5171" s="53"/>
      <c r="AL5171" s="53"/>
      <c r="AM5171" s="53"/>
      <c r="AN5171" s="53"/>
      <c r="AO5171" s="53"/>
      <c r="AP5171" s="53"/>
      <c r="AQ5171" s="53"/>
      <c r="AR5171" s="53"/>
      <c r="AS5171" s="53"/>
      <c r="AT5171" s="53"/>
      <c r="AU5171" s="53"/>
      <c r="AV5171" s="53"/>
      <c r="AW5171" s="53"/>
      <c r="AX5171" s="53"/>
      <c r="AY5171" s="53"/>
    </row>
    <row r="5172" spans="18:51">
      <c r="R5172" s="55"/>
      <c r="S5172" s="53"/>
      <c r="T5172" s="53"/>
      <c r="U5172" s="53"/>
      <c r="V5172" s="53"/>
      <c r="W5172" s="53"/>
      <c r="X5172" s="54"/>
      <c r="Y5172" s="54"/>
      <c r="Z5172" s="54"/>
      <c r="AA5172" s="54"/>
      <c r="AB5172" s="54"/>
      <c r="AC5172" s="54"/>
      <c r="AD5172" s="54"/>
      <c r="AE5172" s="54"/>
      <c r="AF5172" s="53"/>
      <c r="AG5172" s="54"/>
      <c r="AH5172" s="54"/>
      <c r="AI5172" s="54"/>
      <c r="AJ5172" s="53"/>
      <c r="AK5172" s="53"/>
      <c r="AL5172" s="53"/>
      <c r="AM5172" s="53"/>
      <c r="AN5172" s="53"/>
      <c r="AO5172" s="53"/>
      <c r="AP5172" s="53"/>
      <c r="AQ5172" s="53"/>
      <c r="AR5172" s="53"/>
      <c r="AS5172" s="53"/>
      <c r="AT5172" s="53"/>
      <c r="AU5172" s="53"/>
      <c r="AV5172" s="53"/>
      <c r="AW5172" s="53"/>
      <c r="AX5172" s="53"/>
      <c r="AY5172" s="53"/>
    </row>
    <row r="5173" spans="18:51">
      <c r="R5173" s="55"/>
      <c r="S5173" s="53"/>
      <c r="T5173" s="53"/>
      <c r="U5173" s="53"/>
      <c r="V5173" s="53"/>
      <c r="W5173" s="53"/>
      <c r="X5173" s="54"/>
      <c r="Y5173" s="54"/>
      <c r="Z5173" s="54"/>
      <c r="AA5173" s="54"/>
      <c r="AB5173" s="54"/>
      <c r="AC5173" s="54"/>
      <c r="AD5173" s="54"/>
      <c r="AE5173" s="54"/>
      <c r="AF5173" s="53"/>
      <c r="AG5173" s="54"/>
      <c r="AH5173" s="54"/>
      <c r="AI5173" s="54"/>
      <c r="AJ5173" s="53"/>
      <c r="AK5173" s="53"/>
      <c r="AL5173" s="53"/>
      <c r="AM5173" s="53"/>
      <c r="AN5173" s="53"/>
      <c r="AO5173" s="53"/>
      <c r="AP5173" s="53"/>
      <c r="AQ5173" s="53"/>
      <c r="AR5173" s="53"/>
      <c r="AS5173" s="53"/>
      <c r="AT5173" s="53"/>
      <c r="AU5173" s="53"/>
      <c r="AV5173" s="53"/>
      <c r="AW5173" s="53"/>
      <c r="AX5173" s="53"/>
      <c r="AY5173" s="53"/>
    </row>
    <row r="5174" spans="18:51">
      <c r="R5174" s="55"/>
      <c r="S5174" s="53"/>
      <c r="T5174" s="53"/>
      <c r="U5174" s="53"/>
      <c r="V5174" s="53"/>
      <c r="W5174" s="53"/>
      <c r="X5174" s="54"/>
      <c r="Y5174" s="54"/>
      <c r="Z5174" s="54"/>
      <c r="AA5174" s="54"/>
      <c r="AB5174" s="54"/>
      <c r="AC5174" s="54"/>
      <c r="AD5174" s="54"/>
      <c r="AE5174" s="54"/>
      <c r="AF5174" s="53"/>
      <c r="AG5174" s="54"/>
      <c r="AH5174" s="54"/>
      <c r="AI5174" s="54"/>
      <c r="AJ5174" s="53"/>
      <c r="AK5174" s="53"/>
      <c r="AL5174" s="53"/>
      <c r="AM5174" s="53"/>
      <c r="AN5174" s="53"/>
      <c r="AO5174" s="53"/>
      <c r="AP5174" s="53"/>
      <c r="AQ5174" s="53"/>
      <c r="AR5174" s="53"/>
      <c r="AS5174" s="53"/>
      <c r="AT5174" s="53"/>
      <c r="AU5174" s="53"/>
      <c r="AV5174" s="53"/>
      <c r="AW5174" s="53"/>
      <c r="AX5174" s="53"/>
      <c r="AY5174" s="53"/>
    </row>
    <row r="5175" spans="18:51">
      <c r="R5175" s="55"/>
      <c r="S5175" s="53"/>
      <c r="T5175" s="53"/>
      <c r="U5175" s="53"/>
      <c r="V5175" s="53"/>
      <c r="W5175" s="53"/>
      <c r="X5175" s="54"/>
      <c r="Y5175" s="54"/>
      <c r="Z5175" s="54"/>
      <c r="AA5175" s="54"/>
      <c r="AB5175" s="54"/>
      <c r="AC5175" s="54"/>
      <c r="AD5175" s="54"/>
      <c r="AE5175" s="54"/>
      <c r="AF5175" s="53"/>
      <c r="AG5175" s="54"/>
      <c r="AH5175" s="54"/>
      <c r="AI5175" s="54"/>
      <c r="AJ5175" s="53"/>
      <c r="AK5175" s="53"/>
      <c r="AL5175" s="53"/>
      <c r="AM5175" s="53"/>
      <c r="AN5175" s="53"/>
      <c r="AO5175" s="53"/>
      <c r="AP5175" s="53"/>
      <c r="AQ5175" s="53"/>
      <c r="AR5175" s="53"/>
      <c r="AS5175" s="53"/>
      <c r="AT5175" s="53"/>
      <c r="AU5175" s="53"/>
      <c r="AV5175" s="53"/>
      <c r="AW5175" s="53"/>
      <c r="AX5175" s="53"/>
      <c r="AY5175" s="53"/>
    </row>
    <row r="5176" spans="18:51">
      <c r="R5176" s="55"/>
      <c r="S5176" s="53"/>
      <c r="T5176" s="53"/>
      <c r="U5176" s="53"/>
      <c r="V5176" s="53"/>
      <c r="W5176" s="53"/>
      <c r="X5176" s="54"/>
      <c r="Y5176" s="54"/>
      <c r="Z5176" s="54"/>
      <c r="AA5176" s="54"/>
      <c r="AB5176" s="54"/>
      <c r="AC5176" s="54"/>
      <c r="AD5176" s="54"/>
      <c r="AE5176" s="54"/>
      <c r="AF5176" s="53"/>
      <c r="AG5176" s="54"/>
      <c r="AH5176" s="54"/>
      <c r="AI5176" s="54"/>
      <c r="AJ5176" s="53"/>
      <c r="AK5176" s="53"/>
      <c r="AL5176" s="53"/>
      <c r="AM5176" s="53"/>
      <c r="AN5176" s="53"/>
      <c r="AO5176" s="53"/>
      <c r="AP5176" s="53"/>
      <c r="AQ5176" s="53"/>
      <c r="AR5176" s="53"/>
      <c r="AS5176" s="53"/>
      <c r="AT5176" s="53"/>
      <c r="AU5176" s="53"/>
      <c r="AV5176" s="53"/>
      <c r="AW5176" s="53"/>
      <c r="AX5176" s="53"/>
      <c r="AY5176" s="53"/>
    </row>
    <row r="5177" spans="18:51">
      <c r="R5177" s="55"/>
      <c r="S5177" s="53"/>
      <c r="T5177" s="53"/>
      <c r="U5177" s="53"/>
      <c r="V5177" s="53"/>
      <c r="W5177" s="53"/>
      <c r="X5177" s="54"/>
      <c r="Y5177" s="54"/>
      <c r="Z5177" s="54"/>
      <c r="AA5177" s="54"/>
      <c r="AB5177" s="54"/>
      <c r="AC5177" s="54"/>
      <c r="AD5177" s="54"/>
      <c r="AE5177" s="54"/>
      <c r="AF5177" s="53"/>
      <c r="AG5177" s="54"/>
      <c r="AH5177" s="54"/>
      <c r="AI5177" s="54"/>
      <c r="AJ5177" s="53"/>
      <c r="AK5177" s="53"/>
      <c r="AL5177" s="53"/>
      <c r="AM5177" s="53"/>
      <c r="AN5177" s="53"/>
      <c r="AO5177" s="53"/>
      <c r="AP5177" s="53"/>
      <c r="AQ5177" s="53"/>
      <c r="AR5177" s="53"/>
      <c r="AS5177" s="53"/>
      <c r="AT5177" s="53"/>
      <c r="AU5177" s="53"/>
      <c r="AV5177" s="53"/>
      <c r="AW5177" s="53"/>
      <c r="AX5177" s="53"/>
      <c r="AY5177" s="53"/>
    </row>
    <row r="5178" spans="18:51">
      <c r="R5178" s="55"/>
      <c r="S5178" s="53"/>
      <c r="T5178" s="53"/>
      <c r="U5178" s="53"/>
      <c r="V5178" s="53"/>
      <c r="W5178" s="53"/>
      <c r="X5178" s="54"/>
      <c r="Y5178" s="54"/>
      <c r="Z5178" s="54"/>
      <c r="AA5178" s="54"/>
      <c r="AB5178" s="54"/>
      <c r="AC5178" s="54"/>
      <c r="AD5178" s="54"/>
      <c r="AE5178" s="54"/>
      <c r="AF5178" s="53"/>
      <c r="AG5178" s="54"/>
      <c r="AH5178" s="54"/>
      <c r="AI5178" s="54"/>
      <c r="AJ5178" s="53"/>
      <c r="AK5178" s="53"/>
      <c r="AL5178" s="53"/>
      <c r="AM5178" s="53"/>
      <c r="AN5178" s="53"/>
      <c r="AO5178" s="53"/>
      <c r="AP5178" s="53"/>
      <c r="AQ5178" s="53"/>
      <c r="AR5178" s="53"/>
      <c r="AS5178" s="53"/>
      <c r="AT5178" s="53"/>
      <c r="AU5178" s="53"/>
      <c r="AV5178" s="53"/>
      <c r="AW5178" s="53"/>
      <c r="AX5178" s="53"/>
      <c r="AY5178" s="53"/>
    </row>
    <row r="5179" spans="18:51">
      <c r="R5179" s="55"/>
      <c r="S5179" s="53"/>
      <c r="T5179" s="53"/>
      <c r="U5179" s="53"/>
      <c r="V5179" s="53"/>
      <c r="W5179" s="53"/>
      <c r="X5179" s="54"/>
      <c r="Y5179" s="54"/>
      <c r="Z5179" s="54"/>
      <c r="AA5179" s="54"/>
      <c r="AB5179" s="54"/>
      <c r="AC5179" s="54"/>
      <c r="AD5179" s="54"/>
      <c r="AE5179" s="54"/>
      <c r="AF5179" s="53"/>
      <c r="AG5179" s="54"/>
      <c r="AH5179" s="54"/>
      <c r="AI5179" s="54"/>
      <c r="AJ5179" s="53"/>
      <c r="AK5179" s="53"/>
      <c r="AL5179" s="53"/>
      <c r="AM5179" s="53"/>
      <c r="AN5179" s="53"/>
      <c r="AO5179" s="53"/>
      <c r="AP5179" s="53"/>
      <c r="AQ5179" s="53"/>
      <c r="AR5179" s="53"/>
      <c r="AS5179" s="53"/>
      <c r="AT5179" s="53"/>
      <c r="AU5179" s="53"/>
      <c r="AV5179" s="53"/>
      <c r="AW5179" s="53"/>
      <c r="AX5179" s="53"/>
      <c r="AY5179" s="53"/>
    </row>
    <row r="5180" spans="18:51">
      <c r="R5180" s="55"/>
      <c r="S5180" s="53"/>
      <c r="T5180" s="53"/>
      <c r="U5180" s="53"/>
      <c r="V5180" s="53"/>
      <c r="W5180" s="53"/>
      <c r="X5180" s="54"/>
      <c r="Y5180" s="54"/>
      <c r="Z5180" s="54"/>
      <c r="AA5180" s="54"/>
      <c r="AB5180" s="54"/>
      <c r="AC5180" s="54"/>
      <c r="AD5180" s="54"/>
      <c r="AE5180" s="54"/>
      <c r="AF5180" s="53"/>
      <c r="AG5180" s="54"/>
      <c r="AH5180" s="54"/>
      <c r="AI5180" s="54"/>
      <c r="AJ5180" s="53"/>
      <c r="AK5180" s="53"/>
      <c r="AL5180" s="53"/>
      <c r="AM5180" s="53"/>
      <c r="AN5180" s="53"/>
      <c r="AO5180" s="53"/>
      <c r="AP5180" s="53"/>
      <c r="AQ5180" s="53"/>
      <c r="AR5180" s="53"/>
      <c r="AS5180" s="53"/>
      <c r="AT5180" s="53"/>
      <c r="AU5180" s="53"/>
      <c r="AV5180" s="53"/>
      <c r="AW5180" s="53"/>
      <c r="AX5180" s="53"/>
      <c r="AY5180" s="53"/>
    </row>
    <row r="5181" spans="18:51">
      <c r="R5181" s="55"/>
      <c r="S5181" s="53"/>
      <c r="T5181" s="53"/>
      <c r="U5181" s="53"/>
      <c r="V5181" s="53"/>
      <c r="W5181" s="53"/>
      <c r="X5181" s="54"/>
      <c r="Y5181" s="54"/>
      <c r="Z5181" s="54"/>
      <c r="AA5181" s="54"/>
      <c r="AB5181" s="54"/>
      <c r="AC5181" s="54"/>
      <c r="AD5181" s="54"/>
      <c r="AE5181" s="54"/>
      <c r="AF5181" s="53"/>
      <c r="AG5181" s="54"/>
      <c r="AH5181" s="54"/>
      <c r="AI5181" s="54"/>
      <c r="AJ5181" s="53"/>
      <c r="AK5181" s="53"/>
      <c r="AL5181" s="53"/>
      <c r="AM5181" s="53"/>
      <c r="AN5181" s="53"/>
      <c r="AO5181" s="53"/>
      <c r="AP5181" s="53"/>
      <c r="AQ5181" s="53"/>
      <c r="AR5181" s="53"/>
      <c r="AS5181" s="53"/>
      <c r="AT5181" s="53"/>
      <c r="AU5181" s="53"/>
      <c r="AV5181" s="53"/>
      <c r="AW5181" s="53"/>
      <c r="AX5181" s="53"/>
      <c r="AY5181" s="53"/>
    </row>
    <row r="5182" spans="18:51">
      <c r="R5182" s="55"/>
      <c r="S5182" s="53"/>
      <c r="T5182" s="53"/>
      <c r="U5182" s="53"/>
      <c r="V5182" s="53"/>
      <c r="W5182" s="53"/>
      <c r="X5182" s="54"/>
      <c r="Y5182" s="54"/>
      <c r="Z5182" s="54"/>
      <c r="AA5182" s="54"/>
      <c r="AB5182" s="54"/>
      <c r="AC5182" s="54"/>
      <c r="AD5182" s="54"/>
      <c r="AE5182" s="54"/>
      <c r="AF5182" s="53"/>
      <c r="AG5182" s="54"/>
      <c r="AH5182" s="54"/>
      <c r="AI5182" s="54"/>
      <c r="AJ5182" s="53"/>
      <c r="AK5182" s="53"/>
      <c r="AL5182" s="53"/>
      <c r="AM5182" s="53"/>
      <c r="AN5182" s="53"/>
      <c r="AO5182" s="53"/>
      <c r="AP5182" s="53"/>
      <c r="AQ5182" s="53"/>
      <c r="AR5182" s="53"/>
      <c r="AS5182" s="53"/>
      <c r="AT5182" s="53"/>
      <c r="AU5182" s="53"/>
      <c r="AV5182" s="53"/>
      <c r="AW5182" s="53"/>
      <c r="AX5182" s="53"/>
      <c r="AY5182" s="53"/>
    </row>
    <row r="5183" spans="18:51">
      <c r="R5183" s="55"/>
      <c r="S5183" s="53"/>
      <c r="T5183" s="53"/>
      <c r="U5183" s="53"/>
      <c r="V5183" s="53"/>
      <c r="W5183" s="53"/>
      <c r="X5183" s="54"/>
      <c r="Y5183" s="54"/>
      <c r="Z5183" s="54"/>
      <c r="AA5183" s="54"/>
      <c r="AB5183" s="54"/>
      <c r="AC5183" s="54"/>
      <c r="AD5183" s="54"/>
      <c r="AE5183" s="54"/>
      <c r="AF5183" s="53"/>
      <c r="AG5183" s="54"/>
      <c r="AH5183" s="54"/>
      <c r="AI5183" s="54"/>
      <c r="AJ5183" s="53"/>
      <c r="AK5183" s="53"/>
      <c r="AL5183" s="53"/>
      <c r="AM5183" s="53"/>
      <c r="AN5183" s="53"/>
      <c r="AO5183" s="53"/>
      <c r="AP5183" s="53"/>
      <c r="AQ5183" s="53"/>
      <c r="AR5183" s="53"/>
      <c r="AS5183" s="53"/>
      <c r="AT5183" s="53"/>
      <c r="AU5183" s="53"/>
      <c r="AV5183" s="53"/>
      <c r="AW5183" s="53"/>
      <c r="AX5183" s="53"/>
      <c r="AY5183" s="53"/>
    </row>
    <row r="5184" spans="18:51">
      <c r="R5184" s="55"/>
      <c r="S5184" s="53"/>
      <c r="T5184" s="53"/>
      <c r="U5184" s="53"/>
      <c r="V5184" s="53"/>
      <c r="W5184" s="53"/>
      <c r="X5184" s="54"/>
      <c r="Y5184" s="54"/>
      <c r="Z5184" s="54"/>
      <c r="AA5184" s="54"/>
      <c r="AB5184" s="54"/>
      <c r="AC5184" s="54"/>
      <c r="AD5184" s="54"/>
      <c r="AE5184" s="54"/>
      <c r="AF5184" s="53"/>
      <c r="AG5184" s="54"/>
      <c r="AH5184" s="54"/>
      <c r="AI5184" s="54"/>
      <c r="AJ5184" s="53"/>
      <c r="AK5184" s="53"/>
      <c r="AL5184" s="53"/>
      <c r="AM5184" s="53"/>
      <c r="AN5184" s="53"/>
      <c r="AO5184" s="53"/>
      <c r="AP5184" s="53"/>
      <c r="AQ5184" s="53"/>
      <c r="AR5184" s="53"/>
      <c r="AS5184" s="53"/>
      <c r="AT5184" s="53"/>
      <c r="AU5184" s="53"/>
      <c r="AV5184" s="53"/>
      <c r="AW5184" s="53"/>
      <c r="AX5184" s="53"/>
      <c r="AY5184" s="53"/>
    </row>
    <row r="5185" spans="18:51">
      <c r="R5185" s="55"/>
      <c r="S5185" s="53"/>
      <c r="T5185" s="53"/>
      <c r="U5185" s="53"/>
      <c r="V5185" s="53"/>
      <c r="W5185" s="53"/>
      <c r="X5185" s="54"/>
      <c r="Y5185" s="54"/>
      <c r="Z5185" s="54"/>
      <c r="AA5185" s="54"/>
      <c r="AB5185" s="54"/>
      <c r="AC5185" s="54"/>
      <c r="AD5185" s="54"/>
      <c r="AE5185" s="54"/>
      <c r="AF5185" s="53"/>
      <c r="AG5185" s="54"/>
      <c r="AH5185" s="54"/>
      <c r="AI5185" s="54"/>
      <c r="AJ5185" s="53"/>
      <c r="AK5185" s="53"/>
      <c r="AL5185" s="53"/>
      <c r="AM5185" s="53"/>
      <c r="AN5185" s="53"/>
      <c r="AO5185" s="53"/>
      <c r="AP5185" s="53"/>
      <c r="AQ5185" s="53"/>
      <c r="AR5185" s="53"/>
      <c r="AS5185" s="53"/>
      <c r="AT5185" s="53"/>
      <c r="AU5185" s="53"/>
      <c r="AV5185" s="53"/>
      <c r="AW5185" s="53"/>
      <c r="AX5185" s="53"/>
      <c r="AY5185" s="53"/>
    </row>
    <row r="5186" spans="18:51">
      <c r="R5186" s="55"/>
      <c r="S5186" s="53"/>
      <c r="T5186" s="53"/>
      <c r="U5186" s="53"/>
      <c r="V5186" s="53"/>
      <c r="W5186" s="53"/>
      <c r="X5186" s="54"/>
      <c r="Y5186" s="54"/>
      <c r="Z5186" s="54"/>
      <c r="AA5186" s="54"/>
      <c r="AB5186" s="54"/>
      <c r="AC5186" s="54"/>
      <c r="AD5186" s="54"/>
      <c r="AE5186" s="54"/>
      <c r="AF5186" s="53"/>
      <c r="AG5186" s="54"/>
      <c r="AH5186" s="54"/>
      <c r="AI5186" s="54"/>
      <c r="AJ5186" s="53"/>
      <c r="AK5186" s="53"/>
      <c r="AL5186" s="53"/>
      <c r="AM5186" s="53"/>
      <c r="AN5186" s="53"/>
      <c r="AO5186" s="53"/>
      <c r="AP5186" s="53"/>
      <c r="AQ5186" s="53"/>
      <c r="AR5186" s="53"/>
      <c r="AS5186" s="53"/>
      <c r="AT5186" s="53"/>
      <c r="AU5186" s="53"/>
      <c r="AV5186" s="53"/>
      <c r="AW5186" s="53"/>
      <c r="AX5186" s="53"/>
      <c r="AY5186" s="53"/>
    </row>
    <row r="5187" spans="18:51">
      <c r="R5187" s="55"/>
      <c r="S5187" s="53"/>
      <c r="T5187" s="53"/>
      <c r="U5187" s="53"/>
      <c r="V5187" s="53"/>
      <c r="W5187" s="53"/>
      <c r="X5187" s="54"/>
      <c r="Y5187" s="54"/>
      <c r="Z5187" s="54"/>
      <c r="AA5187" s="54"/>
      <c r="AB5187" s="54"/>
      <c r="AC5187" s="54"/>
      <c r="AD5187" s="54"/>
      <c r="AE5187" s="54"/>
      <c r="AF5187" s="53"/>
      <c r="AG5187" s="54"/>
      <c r="AH5187" s="54"/>
      <c r="AI5187" s="54"/>
      <c r="AJ5187" s="53"/>
      <c r="AK5187" s="53"/>
      <c r="AL5187" s="53"/>
      <c r="AM5187" s="53"/>
      <c r="AN5187" s="53"/>
      <c r="AO5187" s="53"/>
      <c r="AP5187" s="53"/>
      <c r="AQ5187" s="53"/>
      <c r="AR5187" s="53"/>
      <c r="AS5187" s="53"/>
      <c r="AT5187" s="53"/>
      <c r="AU5187" s="53"/>
      <c r="AV5187" s="53"/>
      <c r="AW5187" s="53"/>
      <c r="AX5187" s="53"/>
      <c r="AY5187" s="53"/>
    </row>
    <row r="5188" spans="18:51">
      <c r="R5188" s="55"/>
      <c r="S5188" s="53"/>
      <c r="T5188" s="53"/>
      <c r="U5188" s="53"/>
      <c r="V5188" s="53"/>
      <c r="W5188" s="53"/>
      <c r="X5188" s="54"/>
      <c r="Y5188" s="54"/>
      <c r="Z5188" s="54"/>
      <c r="AA5188" s="54"/>
      <c r="AB5188" s="54"/>
      <c r="AC5188" s="54"/>
      <c r="AD5188" s="54"/>
      <c r="AE5188" s="54"/>
      <c r="AF5188" s="53"/>
      <c r="AG5188" s="54"/>
      <c r="AH5188" s="54"/>
      <c r="AI5188" s="54"/>
      <c r="AJ5188" s="53"/>
      <c r="AK5188" s="53"/>
      <c r="AL5188" s="53"/>
      <c r="AM5188" s="53"/>
      <c r="AN5188" s="53"/>
      <c r="AO5188" s="53"/>
      <c r="AP5188" s="53"/>
      <c r="AQ5188" s="53"/>
      <c r="AR5188" s="53"/>
      <c r="AS5188" s="53"/>
      <c r="AT5188" s="53"/>
      <c r="AU5188" s="53"/>
      <c r="AV5188" s="53"/>
      <c r="AW5188" s="53"/>
      <c r="AX5188" s="53"/>
      <c r="AY5188" s="53"/>
    </row>
    <row r="5189" spans="18:51">
      <c r="R5189" s="55"/>
      <c r="S5189" s="53"/>
      <c r="T5189" s="53"/>
      <c r="U5189" s="53"/>
      <c r="V5189" s="53"/>
      <c r="W5189" s="53"/>
      <c r="X5189" s="54"/>
      <c r="Y5189" s="54"/>
      <c r="Z5189" s="54"/>
      <c r="AA5189" s="54"/>
      <c r="AB5189" s="54"/>
      <c r="AC5189" s="54"/>
      <c r="AD5189" s="54"/>
      <c r="AE5189" s="54"/>
      <c r="AF5189" s="53"/>
      <c r="AG5189" s="54"/>
      <c r="AH5189" s="54"/>
      <c r="AI5189" s="54"/>
      <c r="AJ5189" s="53"/>
      <c r="AK5189" s="53"/>
      <c r="AL5189" s="53"/>
      <c r="AM5189" s="53"/>
      <c r="AN5189" s="53"/>
      <c r="AO5189" s="53"/>
      <c r="AP5189" s="53"/>
      <c r="AQ5189" s="53"/>
      <c r="AR5189" s="53"/>
      <c r="AS5189" s="53"/>
      <c r="AT5189" s="53"/>
      <c r="AU5189" s="53"/>
      <c r="AV5189" s="53"/>
      <c r="AW5189" s="53"/>
      <c r="AX5189" s="53"/>
      <c r="AY5189" s="53"/>
    </row>
    <row r="5190" spans="18:51">
      <c r="R5190" s="55"/>
      <c r="S5190" s="53"/>
      <c r="T5190" s="53"/>
      <c r="U5190" s="53"/>
      <c r="V5190" s="53"/>
      <c r="W5190" s="53"/>
      <c r="X5190" s="54"/>
      <c r="Y5190" s="54"/>
      <c r="Z5190" s="54"/>
      <c r="AA5190" s="54"/>
      <c r="AB5190" s="54"/>
      <c r="AC5190" s="54"/>
      <c r="AD5190" s="54"/>
      <c r="AE5190" s="54"/>
      <c r="AF5190" s="53"/>
      <c r="AG5190" s="54"/>
      <c r="AH5190" s="54"/>
      <c r="AI5190" s="54"/>
      <c r="AJ5190" s="53"/>
      <c r="AK5190" s="53"/>
      <c r="AL5190" s="53"/>
      <c r="AM5190" s="53"/>
      <c r="AN5190" s="53"/>
      <c r="AO5190" s="53"/>
      <c r="AP5190" s="53"/>
      <c r="AQ5190" s="53"/>
      <c r="AR5190" s="53"/>
      <c r="AS5190" s="53"/>
      <c r="AT5190" s="53"/>
      <c r="AU5190" s="53"/>
      <c r="AV5190" s="53"/>
      <c r="AW5190" s="53"/>
      <c r="AX5190" s="53"/>
      <c r="AY5190" s="53"/>
    </row>
    <row r="5191" spans="18:51">
      <c r="R5191" s="55"/>
      <c r="S5191" s="53"/>
      <c r="T5191" s="53"/>
      <c r="U5191" s="53"/>
      <c r="V5191" s="53"/>
      <c r="W5191" s="53"/>
      <c r="X5191" s="54"/>
      <c r="Y5191" s="54"/>
      <c r="Z5191" s="54"/>
      <c r="AA5191" s="54"/>
      <c r="AB5191" s="54"/>
      <c r="AC5191" s="54"/>
      <c r="AD5191" s="54"/>
      <c r="AE5191" s="54"/>
      <c r="AF5191" s="53"/>
      <c r="AG5191" s="54"/>
      <c r="AH5191" s="54"/>
      <c r="AI5191" s="54"/>
      <c r="AJ5191" s="53"/>
      <c r="AK5191" s="53"/>
      <c r="AL5191" s="53"/>
      <c r="AM5191" s="53"/>
      <c r="AN5191" s="53"/>
      <c r="AO5191" s="53"/>
      <c r="AP5191" s="53"/>
      <c r="AQ5191" s="53"/>
      <c r="AR5191" s="53"/>
      <c r="AS5191" s="53"/>
      <c r="AT5191" s="53"/>
      <c r="AU5191" s="53"/>
      <c r="AV5191" s="53"/>
      <c r="AW5191" s="53"/>
      <c r="AX5191" s="53"/>
      <c r="AY5191" s="53"/>
    </row>
    <row r="5192" spans="18:51">
      <c r="R5192" s="55"/>
      <c r="S5192" s="53"/>
      <c r="T5192" s="53"/>
      <c r="U5192" s="53"/>
      <c r="V5192" s="53"/>
      <c r="W5192" s="53"/>
      <c r="X5192" s="54"/>
      <c r="Y5192" s="54"/>
      <c r="Z5192" s="54"/>
      <c r="AA5192" s="54"/>
      <c r="AB5192" s="54"/>
      <c r="AC5192" s="54"/>
      <c r="AD5192" s="54"/>
      <c r="AE5192" s="54"/>
      <c r="AF5192" s="53"/>
      <c r="AG5192" s="54"/>
      <c r="AH5192" s="54"/>
      <c r="AI5192" s="54"/>
      <c r="AJ5192" s="53"/>
      <c r="AK5192" s="53"/>
      <c r="AL5192" s="53"/>
      <c r="AM5192" s="53"/>
      <c r="AN5192" s="53"/>
      <c r="AO5192" s="53"/>
      <c r="AP5192" s="53"/>
      <c r="AQ5192" s="53"/>
      <c r="AR5192" s="53"/>
      <c r="AS5192" s="53"/>
      <c r="AT5192" s="53"/>
      <c r="AU5192" s="53"/>
      <c r="AV5192" s="53"/>
      <c r="AW5192" s="53"/>
      <c r="AX5192" s="53"/>
      <c r="AY5192" s="53"/>
    </row>
    <row r="5193" spans="18:51">
      <c r="R5193" s="55"/>
      <c r="S5193" s="53"/>
      <c r="T5193" s="53"/>
      <c r="U5193" s="53"/>
      <c r="V5193" s="53"/>
      <c r="W5193" s="53"/>
      <c r="X5193" s="54"/>
      <c r="Y5193" s="54"/>
      <c r="Z5193" s="54"/>
      <c r="AA5193" s="54"/>
      <c r="AB5193" s="54"/>
      <c r="AC5193" s="54"/>
      <c r="AD5193" s="54"/>
      <c r="AE5193" s="54"/>
      <c r="AF5193" s="53"/>
      <c r="AG5193" s="54"/>
      <c r="AH5193" s="54"/>
      <c r="AI5193" s="54"/>
      <c r="AJ5193" s="53"/>
      <c r="AK5193" s="53"/>
      <c r="AL5193" s="53"/>
      <c r="AM5193" s="53"/>
      <c r="AN5193" s="53"/>
      <c r="AO5193" s="53"/>
      <c r="AP5193" s="53"/>
      <c r="AQ5193" s="53"/>
      <c r="AR5193" s="53"/>
      <c r="AS5193" s="53"/>
      <c r="AT5193" s="53"/>
      <c r="AU5193" s="53"/>
      <c r="AV5193" s="53"/>
      <c r="AW5193" s="53"/>
      <c r="AX5193" s="53"/>
      <c r="AY5193" s="53"/>
    </row>
    <row r="5194" spans="18:51">
      <c r="R5194" s="55"/>
      <c r="S5194" s="53"/>
      <c r="T5194" s="53"/>
      <c r="U5194" s="53"/>
      <c r="V5194" s="53"/>
      <c r="W5194" s="53"/>
      <c r="X5194" s="54"/>
      <c r="Y5194" s="54"/>
      <c r="Z5194" s="54"/>
      <c r="AA5194" s="54"/>
      <c r="AB5194" s="54"/>
      <c r="AC5194" s="54"/>
      <c r="AD5194" s="54"/>
      <c r="AE5194" s="54"/>
      <c r="AF5194" s="53"/>
      <c r="AG5194" s="54"/>
      <c r="AH5194" s="54"/>
      <c r="AI5194" s="54"/>
      <c r="AJ5194" s="53"/>
      <c r="AK5194" s="53"/>
      <c r="AL5194" s="53"/>
      <c r="AM5194" s="53"/>
      <c r="AN5194" s="53"/>
      <c r="AO5194" s="53"/>
      <c r="AP5194" s="53"/>
      <c r="AQ5194" s="53"/>
      <c r="AR5194" s="53"/>
      <c r="AS5194" s="53"/>
      <c r="AT5194" s="53"/>
      <c r="AU5194" s="53"/>
      <c r="AV5194" s="53"/>
      <c r="AW5194" s="53"/>
      <c r="AX5194" s="53"/>
      <c r="AY5194" s="53"/>
    </row>
    <row r="5195" spans="18:51">
      <c r="R5195" s="55"/>
      <c r="S5195" s="53"/>
      <c r="T5195" s="53"/>
      <c r="U5195" s="53"/>
      <c r="V5195" s="53"/>
      <c r="W5195" s="53"/>
      <c r="X5195" s="54"/>
      <c r="Y5195" s="54"/>
      <c r="Z5195" s="54"/>
      <c r="AA5195" s="54"/>
      <c r="AB5195" s="54"/>
      <c r="AC5195" s="54"/>
      <c r="AD5195" s="54"/>
      <c r="AE5195" s="54"/>
      <c r="AF5195" s="53"/>
      <c r="AG5195" s="54"/>
      <c r="AH5195" s="54"/>
      <c r="AI5195" s="54"/>
      <c r="AJ5195" s="53"/>
      <c r="AK5195" s="53"/>
      <c r="AL5195" s="53"/>
      <c r="AM5195" s="53"/>
      <c r="AN5195" s="53"/>
      <c r="AO5195" s="53"/>
      <c r="AP5195" s="53"/>
      <c r="AQ5195" s="53"/>
      <c r="AR5195" s="53"/>
      <c r="AS5195" s="53"/>
      <c r="AT5195" s="53"/>
      <c r="AU5195" s="53"/>
      <c r="AV5195" s="53"/>
      <c r="AW5195" s="53"/>
      <c r="AX5195" s="53"/>
      <c r="AY5195" s="53"/>
    </row>
    <row r="5196" spans="18:51">
      <c r="R5196" s="55"/>
      <c r="S5196" s="53"/>
      <c r="T5196" s="53"/>
      <c r="U5196" s="53"/>
      <c r="V5196" s="53"/>
      <c r="W5196" s="53"/>
      <c r="X5196" s="54"/>
      <c r="Y5196" s="54"/>
      <c r="Z5196" s="54"/>
      <c r="AA5196" s="54"/>
      <c r="AB5196" s="54"/>
      <c r="AC5196" s="54"/>
      <c r="AD5196" s="54"/>
      <c r="AE5196" s="54"/>
      <c r="AF5196" s="53"/>
      <c r="AG5196" s="54"/>
      <c r="AH5196" s="54"/>
      <c r="AI5196" s="54"/>
      <c r="AJ5196" s="53"/>
      <c r="AK5196" s="53"/>
      <c r="AL5196" s="53"/>
      <c r="AM5196" s="53"/>
      <c r="AN5196" s="53"/>
      <c r="AO5196" s="53"/>
      <c r="AP5196" s="53"/>
      <c r="AQ5196" s="53"/>
      <c r="AR5196" s="53"/>
      <c r="AS5196" s="53"/>
      <c r="AT5196" s="53"/>
      <c r="AU5196" s="53"/>
      <c r="AV5196" s="53"/>
      <c r="AW5196" s="53"/>
      <c r="AX5196" s="53"/>
      <c r="AY5196" s="53"/>
    </row>
    <row r="5197" spans="18:51">
      <c r="R5197" s="55"/>
      <c r="S5197" s="53"/>
      <c r="T5197" s="53"/>
      <c r="U5197" s="53"/>
      <c r="V5197" s="53"/>
      <c r="W5197" s="53"/>
      <c r="X5197" s="54"/>
      <c r="Y5197" s="54"/>
      <c r="Z5197" s="54"/>
      <c r="AA5197" s="54"/>
      <c r="AB5197" s="54"/>
      <c r="AC5197" s="54"/>
      <c r="AD5197" s="54"/>
      <c r="AE5197" s="54"/>
      <c r="AF5197" s="53"/>
      <c r="AG5197" s="54"/>
      <c r="AH5197" s="54"/>
      <c r="AI5197" s="54"/>
      <c r="AJ5197" s="53"/>
      <c r="AK5197" s="53"/>
      <c r="AL5197" s="53"/>
      <c r="AM5197" s="53"/>
      <c r="AN5197" s="53"/>
      <c r="AO5197" s="53"/>
      <c r="AP5197" s="53"/>
      <c r="AQ5197" s="53"/>
      <c r="AR5197" s="53"/>
      <c r="AS5197" s="53"/>
      <c r="AT5197" s="53"/>
      <c r="AU5197" s="53"/>
      <c r="AV5197" s="53"/>
      <c r="AW5197" s="53"/>
      <c r="AX5197" s="53"/>
      <c r="AY5197" s="53"/>
    </row>
    <row r="5198" spans="18:51">
      <c r="R5198" s="55"/>
      <c r="S5198" s="53"/>
      <c r="T5198" s="53"/>
      <c r="U5198" s="53"/>
      <c r="V5198" s="53"/>
      <c r="W5198" s="53"/>
      <c r="X5198" s="54"/>
      <c r="Y5198" s="54"/>
      <c r="Z5198" s="54"/>
      <c r="AA5198" s="54"/>
      <c r="AB5198" s="54"/>
      <c r="AC5198" s="54"/>
      <c r="AD5198" s="54"/>
      <c r="AE5198" s="54"/>
      <c r="AF5198" s="53"/>
      <c r="AG5198" s="54"/>
      <c r="AH5198" s="54"/>
      <c r="AI5198" s="54"/>
      <c r="AJ5198" s="53"/>
      <c r="AK5198" s="53"/>
      <c r="AL5198" s="53"/>
      <c r="AM5198" s="53"/>
      <c r="AN5198" s="53"/>
      <c r="AO5198" s="53"/>
      <c r="AP5198" s="53"/>
      <c r="AQ5198" s="53"/>
      <c r="AR5198" s="53"/>
      <c r="AS5198" s="53"/>
      <c r="AT5198" s="53"/>
      <c r="AU5198" s="53"/>
      <c r="AV5198" s="53"/>
      <c r="AW5198" s="53"/>
      <c r="AX5198" s="53"/>
      <c r="AY5198" s="53"/>
    </row>
    <row r="5199" spans="18:51">
      <c r="R5199" s="55"/>
      <c r="S5199" s="53"/>
      <c r="T5199" s="53"/>
      <c r="U5199" s="53"/>
      <c r="V5199" s="53"/>
      <c r="W5199" s="53"/>
      <c r="X5199" s="54"/>
      <c r="Y5199" s="54"/>
      <c r="Z5199" s="54"/>
      <c r="AA5199" s="54"/>
      <c r="AB5199" s="54"/>
      <c r="AC5199" s="54"/>
      <c r="AD5199" s="54"/>
      <c r="AE5199" s="54"/>
      <c r="AF5199" s="53"/>
      <c r="AG5199" s="54"/>
      <c r="AH5199" s="54"/>
      <c r="AI5199" s="54"/>
      <c r="AJ5199" s="53"/>
      <c r="AK5199" s="53"/>
      <c r="AL5199" s="53"/>
      <c r="AM5199" s="53"/>
      <c r="AN5199" s="53"/>
      <c r="AO5199" s="53"/>
      <c r="AP5199" s="53"/>
      <c r="AQ5199" s="53"/>
      <c r="AR5199" s="53"/>
      <c r="AS5199" s="53"/>
      <c r="AT5199" s="53"/>
      <c r="AU5199" s="53"/>
      <c r="AV5199" s="53"/>
      <c r="AW5199" s="53"/>
      <c r="AX5199" s="53"/>
      <c r="AY5199" s="53"/>
    </row>
    <row r="5200" spans="18:51">
      <c r="R5200" s="55"/>
      <c r="S5200" s="53"/>
      <c r="T5200" s="53"/>
      <c r="U5200" s="53"/>
      <c r="V5200" s="53"/>
      <c r="W5200" s="53"/>
      <c r="X5200" s="54"/>
      <c r="Y5200" s="54"/>
      <c r="Z5200" s="54"/>
      <c r="AA5200" s="54"/>
      <c r="AB5200" s="54"/>
      <c r="AC5200" s="54"/>
      <c r="AD5200" s="54"/>
      <c r="AE5200" s="54"/>
      <c r="AF5200" s="53"/>
      <c r="AG5200" s="54"/>
      <c r="AH5200" s="54"/>
      <c r="AI5200" s="54"/>
      <c r="AJ5200" s="53"/>
      <c r="AK5200" s="53"/>
      <c r="AL5200" s="53"/>
      <c r="AM5200" s="53"/>
      <c r="AN5200" s="53"/>
      <c r="AO5200" s="53"/>
      <c r="AP5200" s="53"/>
      <c r="AQ5200" s="53"/>
      <c r="AR5200" s="53"/>
      <c r="AS5200" s="53"/>
      <c r="AT5200" s="53"/>
      <c r="AU5200" s="53"/>
      <c r="AV5200" s="53"/>
      <c r="AW5200" s="53"/>
      <c r="AX5200" s="53"/>
      <c r="AY5200" s="53"/>
    </row>
    <row r="5201" spans="18:51">
      <c r="R5201" s="55"/>
      <c r="S5201" s="53"/>
      <c r="T5201" s="53"/>
      <c r="U5201" s="53"/>
      <c r="V5201" s="53"/>
      <c r="W5201" s="53"/>
      <c r="X5201" s="54"/>
      <c r="Y5201" s="54"/>
      <c r="Z5201" s="54"/>
      <c r="AA5201" s="54"/>
      <c r="AB5201" s="54"/>
      <c r="AC5201" s="54"/>
      <c r="AD5201" s="54"/>
      <c r="AE5201" s="54"/>
      <c r="AF5201" s="53"/>
      <c r="AG5201" s="54"/>
      <c r="AH5201" s="54"/>
      <c r="AI5201" s="54"/>
      <c r="AJ5201" s="53"/>
      <c r="AK5201" s="53"/>
      <c r="AL5201" s="53"/>
      <c r="AM5201" s="53"/>
      <c r="AN5201" s="53"/>
      <c r="AO5201" s="53"/>
      <c r="AP5201" s="53"/>
      <c r="AQ5201" s="53"/>
      <c r="AR5201" s="53"/>
      <c r="AS5201" s="53"/>
      <c r="AT5201" s="53"/>
      <c r="AU5201" s="53"/>
      <c r="AV5201" s="53"/>
      <c r="AW5201" s="53"/>
      <c r="AX5201" s="53"/>
      <c r="AY5201" s="53"/>
    </row>
    <row r="5202" spans="18:51">
      <c r="R5202" s="55"/>
      <c r="S5202" s="53"/>
      <c r="T5202" s="53"/>
      <c r="U5202" s="53"/>
      <c r="V5202" s="53"/>
      <c r="W5202" s="53"/>
      <c r="X5202" s="54"/>
      <c r="Y5202" s="54"/>
      <c r="Z5202" s="54"/>
      <c r="AA5202" s="54"/>
      <c r="AB5202" s="54"/>
      <c r="AC5202" s="54"/>
      <c r="AD5202" s="54"/>
      <c r="AE5202" s="54"/>
      <c r="AF5202" s="53"/>
      <c r="AG5202" s="54"/>
      <c r="AH5202" s="54"/>
      <c r="AI5202" s="54"/>
      <c r="AJ5202" s="53"/>
      <c r="AK5202" s="53"/>
      <c r="AL5202" s="53"/>
      <c r="AM5202" s="53"/>
      <c r="AN5202" s="53"/>
      <c r="AO5202" s="53"/>
      <c r="AP5202" s="53"/>
      <c r="AQ5202" s="53"/>
      <c r="AR5202" s="53"/>
      <c r="AS5202" s="53"/>
      <c r="AT5202" s="53"/>
      <c r="AU5202" s="53"/>
      <c r="AV5202" s="53"/>
      <c r="AW5202" s="53"/>
      <c r="AX5202" s="53"/>
      <c r="AY5202" s="53"/>
    </row>
    <row r="5203" spans="18:51">
      <c r="R5203" s="55"/>
      <c r="S5203" s="53"/>
      <c r="T5203" s="53"/>
      <c r="U5203" s="53"/>
      <c r="V5203" s="53"/>
      <c r="W5203" s="53"/>
      <c r="X5203" s="54"/>
      <c r="Y5203" s="54"/>
      <c r="Z5203" s="54"/>
      <c r="AA5203" s="54"/>
      <c r="AB5203" s="54"/>
      <c r="AC5203" s="54"/>
      <c r="AD5203" s="54"/>
      <c r="AE5203" s="54"/>
      <c r="AF5203" s="53"/>
      <c r="AG5203" s="54"/>
      <c r="AH5203" s="54"/>
      <c r="AI5203" s="54"/>
      <c r="AJ5203" s="53"/>
      <c r="AK5203" s="53"/>
      <c r="AL5203" s="53"/>
      <c r="AM5203" s="53"/>
      <c r="AN5203" s="53"/>
      <c r="AO5203" s="53"/>
      <c r="AP5203" s="53"/>
      <c r="AQ5203" s="53"/>
      <c r="AR5203" s="53"/>
      <c r="AS5203" s="53"/>
      <c r="AT5203" s="53"/>
      <c r="AU5203" s="53"/>
      <c r="AV5203" s="53"/>
      <c r="AW5203" s="53"/>
      <c r="AX5203" s="53"/>
      <c r="AY5203" s="53"/>
    </row>
    <row r="5204" spans="18:51">
      <c r="R5204" s="55"/>
      <c r="S5204" s="53"/>
      <c r="T5204" s="53"/>
      <c r="U5204" s="53"/>
      <c r="V5204" s="53"/>
      <c r="W5204" s="53"/>
      <c r="X5204" s="54"/>
      <c r="Y5204" s="54"/>
      <c r="Z5204" s="54"/>
      <c r="AA5204" s="54"/>
      <c r="AB5204" s="54"/>
      <c r="AC5204" s="54"/>
      <c r="AD5204" s="54"/>
      <c r="AE5204" s="54"/>
      <c r="AF5204" s="53"/>
      <c r="AG5204" s="54"/>
      <c r="AH5204" s="54"/>
      <c r="AI5204" s="54"/>
      <c r="AJ5204" s="53"/>
      <c r="AK5204" s="53"/>
      <c r="AL5204" s="53"/>
      <c r="AM5204" s="53"/>
      <c r="AN5204" s="53"/>
      <c r="AO5204" s="53"/>
      <c r="AP5204" s="53"/>
      <c r="AQ5204" s="53"/>
      <c r="AR5204" s="53"/>
      <c r="AS5204" s="53"/>
      <c r="AT5204" s="53"/>
      <c r="AU5204" s="53"/>
      <c r="AV5204" s="53"/>
      <c r="AW5204" s="53"/>
      <c r="AX5204" s="53"/>
      <c r="AY5204" s="53"/>
    </row>
    <row r="5205" spans="18:51">
      <c r="R5205" s="55"/>
      <c r="S5205" s="53"/>
      <c r="T5205" s="53"/>
      <c r="U5205" s="53"/>
      <c r="V5205" s="53"/>
      <c r="W5205" s="53"/>
      <c r="X5205" s="54"/>
      <c r="Y5205" s="54"/>
      <c r="Z5205" s="54"/>
      <c r="AA5205" s="54"/>
      <c r="AB5205" s="54"/>
      <c r="AC5205" s="54"/>
      <c r="AD5205" s="54"/>
      <c r="AE5205" s="54"/>
      <c r="AF5205" s="53"/>
      <c r="AG5205" s="54"/>
      <c r="AH5205" s="54"/>
      <c r="AI5205" s="54"/>
      <c r="AJ5205" s="53"/>
      <c r="AK5205" s="53"/>
      <c r="AL5205" s="53"/>
      <c r="AM5205" s="53"/>
      <c r="AN5205" s="53"/>
      <c r="AO5205" s="53"/>
      <c r="AP5205" s="53"/>
      <c r="AQ5205" s="53"/>
      <c r="AR5205" s="53"/>
      <c r="AS5205" s="53"/>
      <c r="AT5205" s="53"/>
      <c r="AU5205" s="53"/>
      <c r="AV5205" s="53"/>
      <c r="AW5205" s="53"/>
      <c r="AX5205" s="53"/>
      <c r="AY5205" s="53"/>
    </row>
    <row r="5206" spans="18:51">
      <c r="R5206" s="55"/>
      <c r="S5206" s="53"/>
      <c r="T5206" s="53"/>
      <c r="U5206" s="53"/>
      <c r="V5206" s="53"/>
      <c r="W5206" s="53"/>
      <c r="X5206" s="54"/>
      <c r="Y5206" s="54"/>
      <c r="Z5206" s="54"/>
      <c r="AA5206" s="54"/>
      <c r="AB5206" s="54"/>
      <c r="AC5206" s="54"/>
      <c r="AD5206" s="54"/>
      <c r="AE5206" s="54"/>
      <c r="AF5206" s="53"/>
      <c r="AG5206" s="54"/>
      <c r="AH5206" s="54"/>
      <c r="AI5206" s="54"/>
      <c r="AJ5206" s="53"/>
      <c r="AK5206" s="53"/>
      <c r="AL5206" s="53"/>
      <c r="AM5206" s="53"/>
      <c r="AN5206" s="53"/>
      <c r="AO5206" s="53"/>
      <c r="AP5206" s="53"/>
      <c r="AQ5206" s="53"/>
      <c r="AR5206" s="53"/>
      <c r="AS5206" s="53"/>
      <c r="AT5206" s="53"/>
      <c r="AU5206" s="53"/>
      <c r="AV5206" s="53"/>
      <c r="AW5206" s="53"/>
      <c r="AX5206" s="53"/>
      <c r="AY5206" s="53"/>
    </row>
    <row r="5207" spans="18:51">
      <c r="R5207" s="55"/>
      <c r="S5207" s="53"/>
      <c r="T5207" s="53"/>
      <c r="U5207" s="53"/>
      <c r="V5207" s="53"/>
      <c r="W5207" s="53"/>
      <c r="X5207" s="54"/>
      <c r="Y5207" s="54"/>
      <c r="Z5207" s="54"/>
      <c r="AA5207" s="54"/>
      <c r="AB5207" s="54"/>
      <c r="AC5207" s="54"/>
      <c r="AD5207" s="54"/>
      <c r="AE5207" s="54"/>
      <c r="AF5207" s="53"/>
      <c r="AG5207" s="54"/>
      <c r="AH5207" s="54"/>
      <c r="AI5207" s="54"/>
      <c r="AJ5207" s="53"/>
      <c r="AK5207" s="53"/>
      <c r="AL5207" s="53"/>
      <c r="AM5207" s="53"/>
      <c r="AN5207" s="53"/>
      <c r="AO5207" s="53"/>
      <c r="AP5207" s="53"/>
      <c r="AQ5207" s="53"/>
      <c r="AR5207" s="53"/>
      <c r="AS5207" s="53"/>
      <c r="AT5207" s="53"/>
      <c r="AU5207" s="53"/>
      <c r="AV5207" s="53"/>
      <c r="AW5207" s="53"/>
      <c r="AX5207" s="53"/>
      <c r="AY5207" s="53"/>
    </row>
    <row r="5208" spans="18:51">
      <c r="R5208" s="55"/>
      <c r="S5208" s="53"/>
      <c r="T5208" s="53"/>
      <c r="U5208" s="53"/>
      <c r="V5208" s="53"/>
      <c r="W5208" s="53"/>
      <c r="X5208" s="54"/>
      <c r="Y5208" s="54"/>
      <c r="Z5208" s="54"/>
      <c r="AA5208" s="54"/>
      <c r="AB5208" s="54"/>
      <c r="AC5208" s="54"/>
      <c r="AD5208" s="54"/>
      <c r="AE5208" s="54"/>
      <c r="AF5208" s="53"/>
      <c r="AG5208" s="54"/>
      <c r="AH5208" s="54"/>
      <c r="AI5208" s="54"/>
      <c r="AJ5208" s="53"/>
      <c r="AK5208" s="53"/>
      <c r="AL5208" s="53"/>
      <c r="AM5208" s="53"/>
      <c r="AN5208" s="53"/>
      <c r="AO5208" s="53"/>
      <c r="AP5208" s="53"/>
      <c r="AQ5208" s="53"/>
      <c r="AR5208" s="53"/>
      <c r="AS5208" s="53"/>
      <c r="AT5208" s="53"/>
      <c r="AU5208" s="53"/>
      <c r="AV5208" s="53"/>
      <c r="AW5208" s="53"/>
      <c r="AX5208" s="53"/>
      <c r="AY5208" s="53"/>
    </row>
    <row r="5209" spans="18:51">
      <c r="R5209" s="55"/>
      <c r="S5209" s="53"/>
      <c r="T5209" s="53"/>
      <c r="U5209" s="53"/>
      <c r="V5209" s="53"/>
      <c r="W5209" s="53"/>
      <c r="X5209" s="54"/>
      <c r="Y5209" s="54"/>
      <c r="Z5209" s="54"/>
      <c r="AA5209" s="54"/>
      <c r="AB5209" s="54"/>
      <c r="AC5209" s="54"/>
      <c r="AD5209" s="54"/>
      <c r="AE5209" s="54"/>
      <c r="AF5209" s="53"/>
      <c r="AG5209" s="54"/>
      <c r="AH5209" s="54"/>
      <c r="AI5209" s="54"/>
      <c r="AJ5209" s="53"/>
      <c r="AK5209" s="53"/>
      <c r="AL5209" s="53"/>
      <c r="AM5209" s="53"/>
      <c r="AN5209" s="53"/>
      <c r="AO5209" s="53"/>
      <c r="AP5209" s="53"/>
      <c r="AQ5209" s="53"/>
      <c r="AR5209" s="53"/>
      <c r="AS5209" s="53"/>
      <c r="AT5209" s="53"/>
      <c r="AU5209" s="53"/>
      <c r="AV5209" s="53"/>
      <c r="AW5209" s="53"/>
      <c r="AX5209" s="53"/>
      <c r="AY5209" s="53"/>
    </row>
    <row r="5210" spans="18:51">
      <c r="R5210" s="55"/>
      <c r="S5210" s="53"/>
      <c r="T5210" s="53"/>
      <c r="U5210" s="53"/>
      <c r="V5210" s="53"/>
      <c r="W5210" s="53"/>
      <c r="X5210" s="54"/>
      <c r="Y5210" s="54"/>
      <c r="Z5210" s="54"/>
      <c r="AA5210" s="54"/>
      <c r="AB5210" s="54"/>
      <c r="AC5210" s="54"/>
      <c r="AD5210" s="54"/>
      <c r="AE5210" s="54"/>
      <c r="AF5210" s="53"/>
      <c r="AG5210" s="54"/>
      <c r="AH5210" s="54"/>
      <c r="AI5210" s="54"/>
      <c r="AJ5210" s="53"/>
      <c r="AK5210" s="53"/>
      <c r="AL5210" s="53"/>
      <c r="AM5210" s="53"/>
      <c r="AN5210" s="53"/>
      <c r="AO5210" s="53"/>
      <c r="AP5210" s="53"/>
      <c r="AQ5210" s="53"/>
      <c r="AR5210" s="53"/>
      <c r="AS5210" s="53"/>
      <c r="AT5210" s="53"/>
      <c r="AU5210" s="53"/>
      <c r="AV5210" s="53"/>
      <c r="AW5210" s="53"/>
      <c r="AX5210" s="53"/>
      <c r="AY5210" s="53"/>
    </row>
    <row r="5211" spans="18:51">
      <c r="R5211" s="55"/>
      <c r="S5211" s="53"/>
      <c r="T5211" s="53"/>
      <c r="U5211" s="53"/>
      <c r="V5211" s="53"/>
      <c r="W5211" s="53"/>
      <c r="X5211" s="54"/>
      <c r="Y5211" s="54"/>
      <c r="Z5211" s="54"/>
      <c r="AA5211" s="54"/>
      <c r="AB5211" s="54"/>
      <c r="AC5211" s="54"/>
      <c r="AD5211" s="54"/>
      <c r="AE5211" s="54"/>
      <c r="AF5211" s="53"/>
      <c r="AG5211" s="54"/>
      <c r="AH5211" s="54"/>
      <c r="AI5211" s="54"/>
      <c r="AJ5211" s="53"/>
      <c r="AK5211" s="53"/>
      <c r="AL5211" s="53"/>
      <c r="AM5211" s="53"/>
      <c r="AN5211" s="53"/>
      <c r="AO5211" s="53"/>
      <c r="AP5211" s="53"/>
      <c r="AQ5211" s="53"/>
      <c r="AR5211" s="53"/>
      <c r="AS5211" s="53"/>
      <c r="AT5211" s="53"/>
      <c r="AU5211" s="53"/>
      <c r="AV5211" s="53"/>
      <c r="AW5211" s="53"/>
      <c r="AX5211" s="53"/>
      <c r="AY5211" s="53"/>
    </row>
    <row r="5212" spans="18:51">
      <c r="R5212" s="55"/>
      <c r="S5212" s="53"/>
      <c r="T5212" s="53"/>
      <c r="U5212" s="53"/>
      <c r="V5212" s="53"/>
      <c r="W5212" s="53"/>
      <c r="X5212" s="54"/>
      <c r="Y5212" s="54"/>
      <c r="Z5212" s="54"/>
      <c r="AA5212" s="54"/>
      <c r="AB5212" s="54"/>
      <c r="AC5212" s="54"/>
      <c r="AD5212" s="54"/>
      <c r="AE5212" s="54"/>
      <c r="AF5212" s="53"/>
      <c r="AG5212" s="54"/>
      <c r="AH5212" s="54"/>
      <c r="AI5212" s="54"/>
      <c r="AJ5212" s="53"/>
      <c r="AK5212" s="53"/>
      <c r="AL5212" s="53"/>
      <c r="AM5212" s="53"/>
      <c r="AN5212" s="53"/>
      <c r="AO5212" s="53"/>
      <c r="AP5212" s="53"/>
      <c r="AQ5212" s="53"/>
      <c r="AR5212" s="53"/>
      <c r="AS5212" s="53"/>
      <c r="AT5212" s="53"/>
      <c r="AU5212" s="53"/>
      <c r="AV5212" s="53"/>
      <c r="AW5212" s="53"/>
      <c r="AX5212" s="53"/>
      <c r="AY5212" s="53"/>
    </row>
    <row r="5213" spans="18:51">
      <c r="R5213" s="55"/>
      <c r="S5213" s="53"/>
      <c r="T5213" s="53"/>
      <c r="U5213" s="53"/>
      <c r="V5213" s="53"/>
      <c r="W5213" s="53"/>
      <c r="X5213" s="54"/>
      <c r="Y5213" s="54"/>
      <c r="Z5213" s="54"/>
      <c r="AA5213" s="54"/>
      <c r="AB5213" s="54"/>
      <c r="AC5213" s="54"/>
      <c r="AD5213" s="54"/>
      <c r="AE5213" s="54"/>
      <c r="AF5213" s="53"/>
      <c r="AG5213" s="54"/>
      <c r="AH5213" s="54"/>
      <c r="AI5213" s="54"/>
      <c r="AJ5213" s="53"/>
      <c r="AK5213" s="53"/>
      <c r="AL5213" s="53"/>
      <c r="AM5213" s="53"/>
      <c r="AN5213" s="53"/>
      <c r="AO5213" s="53"/>
      <c r="AP5213" s="53"/>
      <c r="AQ5213" s="53"/>
      <c r="AR5213" s="53"/>
      <c r="AS5213" s="53"/>
      <c r="AT5213" s="53"/>
      <c r="AU5213" s="53"/>
      <c r="AV5213" s="53"/>
      <c r="AW5213" s="53"/>
      <c r="AX5213" s="53"/>
      <c r="AY5213" s="53"/>
    </row>
    <row r="5214" spans="18:51">
      <c r="R5214" s="55"/>
      <c r="S5214" s="53"/>
      <c r="T5214" s="53"/>
      <c r="U5214" s="53"/>
      <c r="V5214" s="53"/>
      <c r="W5214" s="53"/>
      <c r="X5214" s="54"/>
      <c r="Y5214" s="54"/>
      <c r="Z5214" s="54"/>
      <c r="AA5214" s="54"/>
      <c r="AB5214" s="54"/>
      <c r="AC5214" s="54"/>
      <c r="AD5214" s="54"/>
      <c r="AE5214" s="54"/>
      <c r="AF5214" s="53"/>
      <c r="AG5214" s="54"/>
      <c r="AH5214" s="54"/>
      <c r="AI5214" s="54"/>
      <c r="AJ5214" s="53"/>
      <c r="AK5214" s="53"/>
      <c r="AL5214" s="53"/>
      <c r="AM5214" s="53"/>
      <c r="AN5214" s="53"/>
      <c r="AO5214" s="53"/>
      <c r="AP5214" s="53"/>
      <c r="AQ5214" s="53"/>
      <c r="AR5214" s="53"/>
      <c r="AS5214" s="53"/>
      <c r="AT5214" s="53"/>
      <c r="AU5214" s="53"/>
      <c r="AV5214" s="53"/>
      <c r="AW5214" s="53"/>
      <c r="AX5214" s="53"/>
      <c r="AY5214" s="53"/>
    </row>
    <row r="5215" spans="18:51">
      <c r="R5215" s="55"/>
      <c r="S5215" s="53"/>
      <c r="T5215" s="53"/>
      <c r="U5215" s="53"/>
      <c r="V5215" s="53"/>
      <c r="W5215" s="53"/>
      <c r="X5215" s="54"/>
      <c r="Y5215" s="54"/>
      <c r="Z5215" s="54"/>
      <c r="AA5215" s="54"/>
      <c r="AB5215" s="54"/>
      <c r="AC5215" s="54"/>
      <c r="AD5215" s="54"/>
      <c r="AE5215" s="54"/>
      <c r="AF5215" s="53"/>
      <c r="AG5215" s="54"/>
      <c r="AH5215" s="54"/>
      <c r="AI5215" s="54"/>
      <c r="AJ5215" s="53"/>
      <c r="AK5215" s="53"/>
      <c r="AL5215" s="53"/>
      <c r="AM5215" s="53"/>
      <c r="AN5215" s="53"/>
      <c r="AO5215" s="53"/>
      <c r="AP5215" s="53"/>
      <c r="AQ5215" s="53"/>
      <c r="AR5215" s="53"/>
      <c r="AS5215" s="53"/>
      <c r="AT5215" s="53"/>
      <c r="AU5215" s="53"/>
      <c r="AV5215" s="53"/>
      <c r="AW5215" s="53"/>
      <c r="AX5215" s="53"/>
      <c r="AY5215" s="53"/>
    </row>
    <row r="5216" spans="18:51">
      <c r="R5216" s="55"/>
      <c r="S5216" s="53"/>
      <c r="T5216" s="53"/>
      <c r="U5216" s="53"/>
      <c r="V5216" s="53"/>
      <c r="W5216" s="53"/>
      <c r="X5216" s="54"/>
      <c r="Y5216" s="54"/>
      <c r="Z5216" s="54"/>
      <c r="AA5216" s="54"/>
      <c r="AB5216" s="54"/>
      <c r="AC5216" s="54"/>
      <c r="AD5216" s="54"/>
      <c r="AE5216" s="54"/>
      <c r="AF5216" s="53"/>
      <c r="AG5216" s="54"/>
      <c r="AH5216" s="54"/>
      <c r="AI5216" s="54"/>
      <c r="AJ5216" s="53"/>
      <c r="AK5216" s="53"/>
      <c r="AL5216" s="53"/>
      <c r="AM5216" s="53"/>
      <c r="AN5216" s="53"/>
      <c r="AO5216" s="53"/>
      <c r="AP5216" s="53"/>
      <c r="AQ5216" s="53"/>
      <c r="AR5216" s="53"/>
      <c r="AS5216" s="53"/>
      <c r="AT5216" s="53"/>
      <c r="AU5216" s="53"/>
      <c r="AV5216" s="53"/>
      <c r="AW5216" s="53"/>
      <c r="AX5216" s="53"/>
      <c r="AY5216" s="53"/>
    </row>
    <row r="5217" spans="18:51">
      <c r="R5217" s="55"/>
      <c r="S5217" s="53"/>
      <c r="T5217" s="53"/>
      <c r="U5217" s="53"/>
      <c r="V5217" s="53"/>
      <c r="W5217" s="53"/>
      <c r="X5217" s="54"/>
      <c r="Y5217" s="54"/>
      <c r="Z5217" s="54"/>
      <c r="AA5217" s="54"/>
      <c r="AB5217" s="54"/>
      <c r="AC5217" s="54"/>
      <c r="AD5217" s="54"/>
      <c r="AE5217" s="54"/>
      <c r="AF5217" s="53"/>
      <c r="AG5217" s="54"/>
      <c r="AH5217" s="54"/>
      <c r="AI5217" s="54"/>
      <c r="AJ5217" s="53"/>
      <c r="AK5217" s="53"/>
      <c r="AL5217" s="53"/>
      <c r="AM5217" s="53"/>
      <c r="AN5217" s="53"/>
      <c r="AO5217" s="53"/>
      <c r="AP5217" s="53"/>
      <c r="AQ5217" s="53"/>
      <c r="AR5217" s="53"/>
      <c r="AS5217" s="53"/>
      <c r="AT5217" s="53"/>
      <c r="AU5217" s="53"/>
      <c r="AV5217" s="53"/>
      <c r="AW5217" s="53"/>
      <c r="AX5217" s="53"/>
      <c r="AY5217" s="53"/>
    </row>
    <row r="5218" spans="18:51">
      <c r="R5218" s="55"/>
      <c r="S5218" s="53"/>
      <c r="T5218" s="53"/>
      <c r="U5218" s="53"/>
      <c r="V5218" s="53"/>
      <c r="W5218" s="53"/>
      <c r="X5218" s="54"/>
      <c r="Y5218" s="54"/>
      <c r="Z5218" s="54"/>
      <c r="AA5218" s="54"/>
      <c r="AB5218" s="54"/>
      <c r="AC5218" s="54"/>
      <c r="AD5218" s="54"/>
      <c r="AE5218" s="54"/>
      <c r="AF5218" s="53"/>
      <c r="AG5218" s="54"/>
      <c r="AH5218" s="54"/>
      <c r="AI5218" s="54"/>
      <c r="AJ5218" s="53"/>
      <c r="AK5218" s="53"/>
      <c r="AL5218" s="53"/>
      <c r="AM5218" s="53"/>
      <c r="AN5218" s="53"/>
      <c r="AO5218" s="53"/>
      <c r="AP5218" s="53"/>
      <c r="AQ5218" s="53"/>
      <c r="AR5218" s="53"/>
      <c r="AS5218" s="53"/>
      <c r="AT5218" s="53"/>
      <c r="AU5218" s="53"/>
      <c r="AV5218" s="53"/>
      <c r="AW5218" s="53"/>
      <c r="AX5218" s="53"/>
      <c r="AY5218" s="53"/>
    </row>
    <row r="5219" spans="18:51">
      <c r="R5219" s="55"/>
      <c r="S5219" s="53"/>
      <c r="T5219" s="53"/>
      <c r="U5219" s="53"/>
      <c r="V5219" s="53"/>
      <c r="W5219" s="53"/>
      <c r="X5219" s="54"/>
      <c r="Y5219" s="54"/>
      <c r="Z5219" s="54"/>
      <c r="AA5219" s="54"/>
      <c r="AB5219" s="54"/>
      <c r="AC5219" s="54"/>
      <c r="AD5219" s="54"/>
      <c r="AE5219" s="54"/>
      <c r="AF5219" s="53"/>
      <c r="AG5219" s="54"/>
      <c r="AH5219" s="54"/>
      <c r="AI5219" s="54"/>
      <c r="AJ5219" s="53"/>
      <c r="AK5219" s="53"/>
      <c r="AL5219" s="53"/>
      <c r="AM5219" s="53"/>
      <c r="AN5219" s="53"/>
      <c r="AO5219" s="53"/>
      <c r="AP5219" s="53"/>
      <c r="AQ5219" s="53"/>
      <c r="AR5219" s="53"/>
      <c r="AS5219" s="53"/>
      <c r="AT5219" s="53"/>
      <c r="AU5219" s="53"/>
      <c r="AV5219" s="53"/>
      <c r="AW5219" s="53"/>
      <c r="AX5219" s="53"/>
      <c r="AY5219" s="53"/>
    </row>
    <row r="5220" spans="18:51">
      <c r="R5220" s="55"/>
      <c r="S5220" s="53"/>
      <c r="T5220" s="53"/>
      <c r="U5220" s="53"/>
      <c r="V5220" s="53"/>
      <c r="W5220" s="53"/>
      <c r="X5220" s="54"/>
      <c r="Y5220" s="54"/>
      <c r="Z5220" s="54"/>
      <c r="AA5220" s="54"/>
      <c r="AB5220" s="54"/>
      <c r="AC5220" s="54"/>
      <c r="AD5220" s="54"/>
      <c r="AE5220" s="54"/>
      <c r="AF5220" s="53"/>
      <c r="AG5220" s="54"/>
      <c r="AH5220" s="54"/>
      <c r="AI5220" s="54"/>
      <c r="AJ5220" s="53"/>
      <c r="AK5220" s="53"/>
      <c r="AL5220" s="53"/>
      <c r="AM5220" s="53"/>
      <c r="AN5220" s="53"/>
      <c r="AO5220" s="53"/>
      <c r="AP5220" s="53"/>
      <c r="AQ5220" s="53"/>
      <c r="AR5220" s="53"/>
      <c r="AS5220" s="53"/>
      <c r="AT5220" s="53"/>
      <c r="AU5220" s="53"/>
      <c r="AV5220" s="53"/>
      <c r="AW5220" s="53"/>
      <c r="AX5220" s="53"/>
      <c r="AY5220" s="53"/>
    </row>
    <row r="5221" spans="18:51">
      <c r="R5221" s="55"/>
      <c r="S5221" s="53"/>
      <c r="T5221" s="53"/>
      <c r="U5221" s="53"/>
      <c r="V5221" s="53"/>
      <c r="W5221" s="53"/>
      <c r="X5221" s="54"/>
      <c r="Y5221" s="54"/>
      <c r="Z5221" s="54"/>
      <c r="AA5221" s="54"/>
      <c r="AB5221" s="54"/>
      <c r="AC5221" s="54"/>
      <c r="AD5221" s="54"/>
      <c r="AE5221" s="54"/>
      <c r="AF5221" s="53"/>
      <c r="AG5221" s="54"/>
      <c r="AH5221" s="54"/>
      <c r="AI5221" s="54"/>
      <c r="AJ5221" s="53"/>
      <c r="AK5221" s="53"/>
      <c r="AL5221" s="53"/>
      <c r="AM5221" s="53"/>
      <c r="AN5221" s="53"/>
      <c r="AO5221" s="53"/>
      <c r="AP5221" s="53"/>
      <c r="AQ5221" s="53"/>
      <c r="AR5221" s="53"/>
      <c r="AS5221" s="53"/>
      <c r="AT5221" s="53"/>
      <c r="AU5221" s="53"/>
      <c r="AV5221" s="53"/>
      <c r="AW5221" s="53"/>
      <c r="AX5221" s="53"/>
      <c r="AY5221" s="53"/>
    </row>
    <row r="5222" spans="18:51">
      <c r="R5222" s="55"/>
      <c r="S5222" s="53"/>
      <c r="T5222" s="53"/>
      <c r="U5222" s="53"/>
      <c r="V5222" s="53"/>
      <c r="W5222" s="53"/>
      <c r="X5222" s="54"/>
      <c r="Y5222" s="54"/>
      <c r="Z5222" s="54"/>
      <c r="AA5222" s="54"/>
      <c r="AB5222" s="54"/>
      <c r="AC5222" s="54"/>
      <c r="AD5222" s="54"/>
      <c r="AE5222" s="54"/>
      <c r="AF5222" s="53"/>
      <c r="AG5222" s="54"/>
      <c r="AH5222" s="54"/>
      <c r="AI5222" s="54"/>
      <c r="AJ5222" s="53"/>
      <c r="AK5222" s="53"/>
      <c r="AL5222" s="53"/>
      <c r="AM5222" s="53"/>
      <c r="AN5222" s="53"/>
      <c r="AO5222" s="53"/>
      <c r="AP5222" s="53"/>
      <c r="AQ5222" s="53"/>
      <c r="AR5222" s="53"/>
      <c r="AS5222" s="53"/>
      <c r="AT5222" s="53"/>
      <c r="AU5222" s="53"/>
      <c r="AV5222" s="53"/>
      <c r="AW5222" s="53"/>
      <c r="AX5222" s="53"/>
      <c r="AY5222" s="53"/>
    </row>
    <row r="5223" spans="18:51">
      <c r="R5223" s="55"/>
      <c r="S5223" s="53"/>
      <c r="T5223" s="53"/>
      <c r="U5223" s="53"/>
      <c r="V5223" s="53"/>
      <c r="W5223" s="53"/>
      <c r="X5223" s="54"/>
      <c r="Y5223" s="54"/>
      <c r="Z5223" s="54"/>
      <c r="AA5223" s="54"/>
      <c r="AB5223" s="54"/>
      <c r="AC5223" s="54"/>
      <c r="AD5223" s="54"/>
      <c r="AE5223" s="54"/>
      <c r="AF5223" s="53"/>
      <c r="AG5223" s="54"/>
      <c r="AH5223" s="54"/>
      <c r="AI5223" s="54"/>
      <c r="AJ5223" s="53"/>
      <c r="AK5223" s="53"/>
      <c r="AL5223" s="53"/>
      <c r="AM5223" s="53"/>
      <c r="AN5223" s="53"/>
      <c r="AO5223" s="53"/>
      <c r="AP5223" s="53"/>
      <c r="AQ5223" s="53"/>
      <c r="AR5223" s="53"/>
      <c r="AS5223" s="53"/>
      <c r="AT5223" s="53"/>
      <c r="AU5223" s="53"/>
      <c r="AV5223" s="53"/>
      <c r="AW5223" s="53"/>
      <c r="AX5223" s="53"/>
      <c r="AY5223" s="53"/>
    </row>
    <row r="5224" spans="18:51">
      <c r="R5224" s="55"/>
      <c r="S5224" s="53"/>
      <c r="T5224" s="53"/>
      <c r="U5224" s="53"/>
      <c r="V5224" s="53"/>
      <c r="W5224" s="53"/>
      <c r="X5224" s="54"/>
      <c r="Y5224" s="54"/>
      <c r="Z5224" s="54"/>
      <c r="AA5224" s="54"/>
      <c r="AB5224" s="54"/>
      <c r="AC5224" s="54"/>
      <c r="AD5224" s="54"/>
      <c r="AE5224" s="54"/>
      <c r="AF5224" s="53"/>
      <c r="AG5224" s="54"/>
      <c r="AH5224" s="54"/>
      <c r="AI5224" s="54"/>
      <c r="AJ5224" s="53"/>
      <c r="AK5224" s="53"/>
      <c r="AL5224" s="53"/>
      <c r="AM5224" s="53"/>
      <c r="AN5224" s="53"/>
      <c r="AO5224" s="53"/>
      <c r="AP5224" s="53"/>
      <c r="AQ5224" s="53"/>
      <c r="AR5224" s="53"/>
      <c r="AS5224" s="53"/>
      <c r="AT5224" s="53"/>
      <c r="AU5224" s="53"/>
      <c r="AV5224" s="53"/>
      <c r="AW5224" s="53"/>
      <c r="AX5224" s="53"/>
      <c r="AY5224" s="53"/>
    </row>
    <row r="5225" spans="18:51">
      <c r="R5225" s="55"/>
      <c r="S5225" s="53"/>
      <c r="T5225" s="53"/>
      <c r="U5225" s="53"/>
      <c r="V5225" s="53"/>
      <c r="W5225" s="53"/>
      <c r="X5225" s="54"/>
      <c r="Y5225" s="54"/>
      <c r="Z5225" s="54"/>
      <c r="AA5225" s="54"/>
      <c r="AB5225" s="54"/>
      <c r="AC5225" s="54"/>
      <c r="AD5225" s="54"/>
      <c r="AE5225" s="54"/>
      <c r="AF5225" s="53"/>
      <c r="AG5225" s="54"/>
      <c r="AH5225" s="54"/>
      <c r="AI5225" s="54"/>
      <c r="AJ5225" s="53"/>
      <c r="AK5225" s="53"/>
      <c r="AL5225" s="53"/>
      <c r="AM5225" s="53"/>
      <c r="AN5225" s="53"/>
      <c r="AO5225" s="53"/>
      <c r="AP5225" s="53"/>
      <c r="AQ5225" s="53"/>
      <c r="AR5225" s="53"/>
      <c r="AS5225" s="53"/>
      <c r="AT5225" s="53"/>
      <c r="AU5225" s="53"/>
      <c r="AV5225" s="53"/>
      <c r="AW5225" s="53"/>
      <c r="AX5225" s="53"/>
      <c r="AY5225" s="53"/>
    </row>
    <row r="5226" spans="18:51">
      <c r="R5226" s="55"/>
      <c r="S5226" s="53"/>
      <c r="T5226" s="53"/>
      <c r="U5226" s="53"/>
      <c r="V5226" s="53"/>
      <c r="W5226" s="53"/>
      <c r="X5226" s="54"/>
      <c r="Y5226" s="54"/>
      <c r="Z5226" s="54"/>
      <c r="AA5226" s="54"/>
      <c r="AB5226" s="54"/>
      <c r="AC5226" s="54"/>
      <c r="AD5226" s="54"/>
      <c r="AE5226" s="54"/>
      <c r="AF5226" s="53"/>
      <c r="AG5226" s="54"/>
      <c r="AH5226" s="54"/>
      <c r="AI5226" s="54"/>
      <c r="AJ5226" s="53"/>
      <c r="AK5226" s="53"/>
      <c r="AL5226" s="53"/>
      <c r="AM5226" s="53"/>
      <c r="AN5226" s="53"/>
      <c r="AO5226" s="53"/>
      <c r="AP5226" s="53"/>
      <c r="AQ5226" s="53"/>
      <c r="AR5226" s="53"/>
      <c r="AS5226" s="53"/>
      <c r="AT5226" s="53"/>
      <c r="AU5226" s="53"/>
      <c r="AV5226" s="53"/>
      <c r="AW5226" s="53"/>
      <c r="AX5226" s="53"/>
      <c r="AY5226" s="53"/>
    </row>
    <row r="5227" spans="18:51">
      <c r="R5227" s="55"/>
      <c r="S5227" s="53"/>
      <c r="T5227" s="53"/>
      <c r="U5227" s="53"/>
      <c r="V5227" s="53"/>
      <c r="W5227" s="53"/>
      <c r="X5227" s="54"/>
      <c r="Y5227" s="54"/>
      <c r="Z5227" s="54"/>
      <c r="AA5227" s="54"/>
      <c r="AB5227" s="54"/>
      <c r="AC5227" s="54"/>
      <c r="AD5227" s="54"/>
      <c r="AE5227" s="54"/>
      <c r="AF5227" s="53"/>
      <c r="AG5227" s="54"/>
      <c r="AH5227" s="54"/>
      <c r="AI5227" s="54"/>
      <c r="AJ5227" s="53"/>
      <c r="AK5227" s="53"/>
      <c r="AL5227" s="53"/>
      <c r="AM5227" s="53"/>
      <c r="AN5227" s="53"/>
      <c r="AO5227" s="53"/>
      <c r="AP5227" s="53"/>
      <c r="AQ5227" s="53"/>
      <c r="AR5227" s="53"/>
      <c r="AS5227" s="53"/>
      <c r="AT5227" s="53"/>
      <c r="AU5227" s="53"/>
      <c r="AV5227" s="53"/>
      <c r="AW5227" s="53"/>
      <c r="AX5227" s="53"/>
      <c r="AY5227" s="53"/>
    </row>
    <row r="5228" spans="18:51">
      <c r="R5228" s="55"/>
      <c r="S5228" s="53"/>
      <c r="T5228" s="53"/>
      <c r="U5228" s="53"/>
      <c r="V5228" s="53"/>
      <c r="W5228" s="53"/>
      <c r="X5228" s="54"/>
      <c r="Y5228" s="54"/>
      <c r="Z5228" s="54"/>
      <c r="AA5228" s="54"/>
      <c r="AB5228" s="54"/>
      <c r="AC5228" s="54"/>
      <c r="AD5228" s="54"/>
      <c r="AE5228" s="54"/>
      <c r="AF5228" s="53"/>
      <c r="AG5228" s="54"/>
      <c r="AH5228" s="54"/>
      <c r="AI5228" s="54"/>
      <c r="AJ5228" s="53"/>
      <c r="AK5228" s="53"/>
      <c r="AL5228" s="53"/>
      <c r="AM5228" s="53"/>
      <c r="AN5228" s="53"/>
      <c r="AO5228" s="53"/>
      <c r="AP5228" s="53"/>
      <c r="AQ5228" s="53"/>
      <c r="AR5228" s="53"/>
      <c r="AS5228" s="53"/>
      <c r="AT5228" s="53"/>
      <c r="AU5228" s="53"/>
      <c r="AV5228" s="53"/>
      <c r="AW5228" s="53"/>
      <c r="AX5228" s="53"/>
      <c r="AY5228" s="53"/>
    </row>
    <row r="5229" spans="18:51">
      <c r="R5229" s="55"/>
      <c r="S5229" s="53"/>
      <c r="T5229" s="53"/>
      <c r="U5229" s="53"/>
      <c r="V5229" s="53"/>
      <c r="W5229" s="53"/>
      <c r="X5229" s="54"/>
      <c r="Y5229" s="54"/>
      <c r="Z5229" s="54"/>
      <c r="AA5229" s="54"/>
      <c r="AB5229" s="54"/>
      <c r="AC5229" s="54"/>
      <c r="AD5229" s="54"/>
      <c r="AE5229" s="54"/>
      <c r="AF5229" s="53"/>
      <c r="AG5229" s="54"/>
      <c r="AH5229" s="54"/>
      <c r="AI5229" s="54"/>
      <c r="AJ5229" s="53"/>
      <c r="AK5229" s="53"/>
      <c r="AL5229" s="53"/>
      <c r="AM5229" s="53"/>
      <c r="AN5229" s="53"/>
      <c r="AO5229" s="53"/>
      <c r="AP5229" s="53"/>
      <c r="AQ5229" s="53"/>
      <c r="AR5229" s="53"/>
      <c r="AS5229" s="53"/>
      <c r="AT5229" s="53"/>
      <c r="AU5229" s="53"/>
      <c r="AV5229" s="53"/>
      <c r="AW5229" s="53"/>
      <c r="AX5229" s="53"/>
      <c r="AY5229" s="53"/>
    </row>
    <row r="5230" spans="18:51">
      <c r="R5230" s="55"/>
      <c r="S5230" s="53"/>
      <c r="T5230" s="53"/>
      <c r="U5230" s="53"/>
      <c r="V5230" s="53"/>
      <c r="W5230" s="53"/>
      <c r="X5230" s="54"/>
      <c r="Y5230" s="54"/>
      <c r="Z5230" s="54"/>
      <c r="AA5230" s="54"/>
      <c r="AB5230" s="54"/>
      <c r="AC5230" s="54"/>
      <c r="AD5230" s="54"/>
      <c r="AE5230" s="54"/>
      <c r="AF5230" s="53"/>
      <c r="AG5230" s="54"/>
      <c r="AH5230" s="54"/>
      <c r="AI5230" s="54"/>
      <c r="AJ5230" s="53"/>
      <c r="AK5230" s="53"/>
      <c r="AL5230" s="53"/>
      <c r="AM5230" s="53"/>
      <c r="AN5230" s="53"/>
      <c r="AO5230" s="53"/>
      <c r="AP5230" s="53"/>
      <c r="AQ5230" s="53"/>
      <c r="AR5230" s="53"/>
      <c r="AS5230" s="53"/>
      <c r="AT5230" s="53"/>
      <c r="AU5230" s="53"/>
      <c r="AV5230" s="53"/>
      <c r="AW5230" s="53"/>
      <c r="AX5230" s="53"/>
      <c r="AY5230" s="53"/>
    </row>
    <row r="5231" spans="18:51">
      <c r="R5231" s="55"/>
      <c r="S5231" s="53"/>
      <c r="T5231" s="53"/>
      <c r="U5231" s="53"/>
      <c r="V5231" s="53"/>
      <c r="W5231" s="53"/>
      <c r="X5231" s="54"/>
      <c r="Y5231" s="54"/>
      <c r="Z5231" s="54"/>
      <c r="AA5231" s="54"/>
      <c r="AB5231" s="54"/>
      <c r="AC5231" s="54"/>
      <c r="AD5231" s="54"/>
      <c r="AE5231" s="54"/>
      <c r="AF5231" s="53"/>
      <c r="AG5231" s="54"/>
      <c r="AH5231" s="54"/>
      <c r="AI5231" s="54"/>
      <c r="AJ5231" s="53"/>
      <c r="AK5231" s="53"/>
      <c r="AL5231" s="53"/>
      <c r="AM5231" s="53"/>
      <c r="AN5231" s="53"/>
      <c r="AO5231" s="53"/>
      <c r="AP5231" s="53"/>
      <c r="AQ5231" s="53"/>
      <c r="AR5231" s="53"/>
      <c r="AS5231" s="53"/>
      <c r="AT5231" s="53"/>
      <c r="AU5231" s="53"/>
      <c r="AV5231" s="53"/>
      <c r="AW5231" s="53"/>
      <c r="AX5231" s="53"/>
      <c r="AY5231" s="53"/>
    </row>
    <row r="5232" spans="18:51">
      <c r="R5232" s="55"/>
      <c r="S5232" s="53"/>
      <c r="T5232" s="53"/>
      <c r="U5232" s="53"/>
      <c r="V5232" s="53"/>
      <c r="W5232" s="53"/>
      <c r="X5232" s="54"/>
      <c r="Y5232" s="54"/>
      <c r="Z5232" s="54"/>
      <c r="AA5232" s="54"/>
      <c r="AB5232" s="54"/>
      <c r="AC5232" s="54"/>
      <c r="AD5232" s="54"/>
      <c r="AE5232" s="54"/>
      <c r="AF5232" s="53"/>
      <c r="AG5232" s="54"/>
      <c r="AH5232" s="54"/>
      <c r="AI5232" s="54"/>
      <c r="AJ5232" s="53"/>
      <c r="AK5232" s="53"/>
      <c r="AL5232" s="53"/>
      <c r="AM5232" s="53"/>
      <c r="AN5232" s="53"/>
      <c r="AO5232" s="53"/>
      <c r="AP5232" s="53"/>
      <c r="AQ5232" s="53"/>
      <c r="AR5232" s="53"/>
      <c r="AS5232" s="53"/>
      <c r="AT5232" s="53"/>
      <c r="AU5232" s="53"/>
      <c r="AV5232" s="53"/>
      <c r="AW5232" s="53"/>
      <c r="AX5232" s="53"/>
      <c r="AY5232" s="53"/>
    </row>
    <row r="5233" spans="18:51">
      <c r="R5233" s="55"/>
      <c r="S5233" s="53"/>
      <c r="T5233" s="53"/>
      <c r="U5233" s="53"/>
      <c r="V5233" s="53"/>
      <c r="W5233" s="53"/>
      <c r="X5233" s="54"/>
      <c r="Y5233" s="54"/>
      <c r="Z5233" s="54"/>
      <c r="AA5233" s="54"/>
      <c r="AB5233" s="54"/>
      <c r="AC5233" s="54"/>
      <c r="AD5233" s="54"/>
      <c r="AE5233" s="54"/>
      <c r="AF5233" s="53"/>
      <c r="AG5233" s="54"/>
      <c r="AH5233" s="54"/>
      <c r="AI5233" s="54"/>
      <c r="AJ5233" s="53"/>
      <c r="AK5233" s="53"/>
      <c r="AL5233" s="53"/>
      <c r="AM5233" s="53"/>
      <c r="AN5233" s="53"/>
      <c r="AO5233" s="53"/>
      <c r="AP5233" s="53"/>
      <c r="AQ5233" s="53"/>
      <c r="AR5233" s="53"/>
      <c r="AS5233" s="53"/>
      <c r="AT5233" s="53"/>
      <c r="AU5233" s="53"/>
      <c r="AV5233" s="53"/>
      <c r="AW5233" s="53"/>
      <c r="AX5233" s="53"/>
      <c r="AY5233" s="53"/>
    </row>
    <row r="5234" spans="18:51">
      <c r="R5234" s="55"/>
      <c r="S5234" s="53"/>
      <c r="T5234" s="53"/>
      <c r="U5234" s="53"/>
      <c r="V5234" s="53"/>
      <c r="W5234" s="53"/>
      <c r="X5234" s="54"/>
      <c r="Y5234" s="54"/>
      <c r="Z5234" s="54"/>
      <c r="AA5234" s="54"/>
      <c r="AB5234" s="54"/>
      <c r="AC5234" s="54"/>
      <c r="AD5234" s="54"/>
      <c r="AE5234" s="54"/>
      <c r="AF5234" s="53"/>
      <c r="AG5234" s="54"/>
      <c r="AH5234" s="54"/>
      <c r="AI5234" s="54"/>
      <c r="AJ5234" s="53"/>
      <c r="AK5234" s="53"/>
      <c r="AL5234" s="53"/>
      <c r="AM5234" s="53"/>
      <c r="AN5234" s="53"/>
      <c r="AO5234" s="53"/>
      <c r="AP5234" s="53"/>
      <c r="AQ5234" s="53"/>
      <c r="AR5234" s="53"/>
      <c r="AS5234" s="53"/>
      <c r="AT5234" s="53"/>
      <c r="AU5234" s="53"/>
      <c r="AV5234" s="53"/>
      <c r="AW5234" s="53"/>
      <c r="AX5234" s="53"/>
      <c r="AY5234" s="53"/>
    </row>
    <row r="5235" spans="18:51">
      <c r="R5235" s="55"/>
      <c r="S5235" s="53"/>
      <c r="T5235" s="53"/>
      <c r="U5235" s="53"/>
      <c r="V5235" s="53"/>
      <c r="W5235" s="53"/>
      <c r="X5235" s="54"/>
      <c r="Y5235" s="54"/>
      <c r="Z5235" s="54"/>
      <c r="AA5235" s="54"/>
      <c r="AB5235" s="54"/>
      <c r="AC5235" s="54"/>
      <c r="AD5235" s="54"/>
      <c r="AE5235" s="54"/>
      <c r="AF5235" s="53"/>
      <c r="AG5235" s="54"/>
      <c r="AH5235" s="54"/>
      <c r="AI5235" s="54"/>
      <c r="AJ5235" s="53"/>
      <c r="AK5235" s="53"/>
      <c r="AL5235" s="53"/>
      <c r="AM5235" s="53"/>
      <c r="AN5235" s="53"/>
      <c r="AO5235" s="53"/>
      <c r="AP5235" s="53"/>
      <c r="AQ5235" s="53"/>
      <c r="AR5235" s="53"/>
      <c r="AS5235" s="53"/>
      <c r="AT5235" s="53"/>
      <c r="AU5235" s="53"/>
      <c r="AV5235" s="53"/>
      <c r="AW5235" s="53"/>
      <c r="AX5235" s="53"/>
      <c r="AY5235" s="53"/>
    </row>
    <row r="5236" spans="18:51">
      <c r="R5236" s="55"/>
      <c r="S5236" s="53"/>
      <c r="T5236" s="53"/>
      <c r="U5236" s="53"/>
      <c r="V5236" s="53"/>
      <c r="W5236" s="53"/>
      <c r="X5236" s="54"/>
      <c r="Y5236" s="54"/>
      <c r="Z5236" s="54"/>
      <c r="AA5236" s="54"/>
      <c r="AB5236" s="54"/>
      <c r="AC5236" s="54"/>
      <c r="AD5236" s="54"/>
      <c r="AE5236" s="54"/>
      <c r="AF5236" s="53"/>
      <c r="AG5236" s="54"/>
      <c r="AH5236" s="54"/>
      <c r="AI5236" s="54"/>
      <c r="AJ5236" s="53"/>
      <c r="AK5236" s="53"/>
      <c r="AL5236" s="53"/>
      <c r="AM5236" s="53"/>
      <c r="AN5236" s="53"/>
      <c r="AO5236" s="53"/>
      <c r="AP5236" s="53"/>
      <c r="AQ5236" s="53"/>
      <c r="AR5236" s="53"/>
      <c r="AS5236" s="53"/>
      <c r="AT5236" s="53"/>
      <c r="AU5236" s="53"/>
      <c r="AV5236" s="53"/>
      <c r="AW5236" s="53"/>
      <c r="AX5236" s="53"/>
      <c r="AY5236" s="53"/>
    </row>
    <row r="5237" spans="18:51">
      <c r="R5237" s="55"/>
      <c r="S5237" s="53"/>
      <c r="T5237" s="53"/>
      <c r="U5237" s="53"/>
      <c r="V5237" s="53"/>
      <c r="W5237" s="53"/>
      <c r="X5237" s="54"/>
      <c r="Y5237" s="54"/>
      <c r="Z5237" s="54"/>
      <c r="AA5237" s="54"/>
      <c r="AB5237" s="54"/>
      <c r="AC5237" s="54"/>
      <c r="AD5237" s="54"/>
      <c r="AE5237" s="54"/>
      <c r="AF5237" s="53"/>
      <c r="AG5237" s="54"/>
      <c r="AH5237" s="54"/>
      <c r="AI5237" s="54"/>
      <c r="AJ5237" s="53"/>
      <c r="AK5237" s="53"/>
      <c r="AL5237" s="53"/>
      <c r="AM5237" s="53"/>
      <c r="AN5237" s="53"/>
      <c r="AO5237" s="53"/>
      <c r="AP5237" s="53"/>
      <c r="AQ5237" s="53"/>
      <c r="AR5237" s="53"/>
      <c r="AS5237" s="53"/>
      <c r="AT5237" s="53"/>
      <c r="AU5237" s="53"/>
      <c r="AV5237" s="53"/>
      <c r="AW5237" s="53"/>
      <c r="AX5237" s="53"/>
      <c r="AY5237" s="53"/>
    </row>
    <row r="5238" spans="18:51">
      <c r="R5238" s="55"/>
      <c r="S5238" s="53"/>
      <c r="T5238" s="53"/>
      <c r="U5238" s="53"/>
      <c r="V5238" s="53"/>
      <c r="W5238" s="53"/>
      <c r="X5238" s="54"/>
      <c r="Y5238" s="54"/>
      <c r="Z5238" s="54"/>
      <c r="AA5238" s="54"/>
      <c r="AB5238" s="54"/>
      <c r="AC5238" s="54"/>
      <c r="AD5238" s="54"/>
      <c r="AE5238" s="54"/>
      <c r="AF5238" s="53"/>
      <c r="AG5238" s="54"/>
      <c r="AH5238" s="54"/>
      <c r="AI5238" s="54"/>
      <c r="AJ5238" s="53"/>
      <c r="AK5238" s="53"/>
      <c r="AL5238" s="53"/>
      <c r="AM5238" s="53"/>
      <c r="AN5238" s="53"/>
      <c r="AO5238" s="53"/>
      <c r="AP5238" s="53"/>
      <c r="AQ5238" s="53"/>
      <c r="AR5238" s="53"/>
      <c r="AS5238" s="53"/>
      <c r="AT5238" s="53"/>
      <c r="AU5238" s="53"/>
      <c r="AV5238" s="53"/>
      <c r="AW5238" s="53"/>
      <c r="AX5238" s="53"/>
      <c r="AY5238" s="53"/>
    </row>
    <row r="5239" spans="18:51">
      <c r="R5239" s="55"/>
      <c r="S5239" s="53"/>
      <c r="T5239" s="53"/>
      <c r="U5239" s="53"/>
      <c r="V5239" s="53"/>
      <c r="W5239" s="53"/>
      <c r="X5239" s="54"/>
      <c r="Y5239" s="54"/>
      <c r="Z5239" s="54"/>
      <c r="AA5239" s="54"/>
      <c r="AB5239" s="54"/>
      <c r="AC5239" s="54"/>
      <c r="AD5239" s="54"/>
      <c r="AE5239" s="54"/>
      <c r="AF5239" s="53"/>
      <c r="AG5239" s="54"/>
      <c r="AH5239" s="54"/>
      <c r="AI5239" s="54"/>
      <c r="AJ5239" s="53"/>
      <c r="AK5239" s="53"/>
      <c r="AL5239" s="53"/>
      <c r="AM5239" s="53"/>
      <c r="AN5239" s="53"/>
      <c r="AO5239" s="53"/>
      <c r="AP5239" s="53"/>
      <c r="AQ5239" s="53"/>
      <c r="AR5239" s="53"/>
      <c r="AS5239" s="53"/>
      <c r="AT5239" s="53"/>
      <c r="AU5239" s="53"/>
      <c r="AV5239" s="53"/>
      <c r="AW5239" s="53"/>
      <c r="AX5239" s="53"/>
      <c r="AY5239" s="53"/>
    </row>
    <row r="5240" spans="18:51">
      <c r="R5240" s="55"/>
      <c r="S5240" s="53"/>
      <c r="T5240" s="53"/>
      <c r="U5240" s="53"/>
      <c r="V5240" s="53"/>
      <c r="W5240" s="53"/>
      <c r="X5240" s="54"/>
      <c r="Y5240" s="54"/>
      <c r="Z5240" s="54"/>
      <c r="AA5240" s="54"/>
      <c r="AB5240" s="54"/>
      <c r="AC5240" s="54"/>
      <c r="AD5240" s="54"/>
      <c r="AE5240" s="54"/>
      <c r="AF5240" s="53"/>
      <c r="AG5240" s="54"/>
      <c r="AH5240" s="54"/>
      <c r="AI5240" s="54"/>
      <c r="AJ5240" s="53"/>
      <c r="AK5240" s="53"/>
      <c r="AL5240" s="53"/>
      <c r="AM5240" s="53"/>
      <c r="AN5240" s="53"/>
      <c r="AO5240" s="53"/>
      <c r="AP5240" s="53"/>
      <c r="AQ5240" s="53"/>
      <c r="AR5240" s="53"/>
      <c r="AS5240" s="53"/>
      <c r="AT5240" s="53"/>
      <c r="AU5240" s="53"/>
      <c r="AV5240" s="53"/>
      <c r="AW5240" s="53"/>
      <c r="AX5240" s="53"/>
      <c r="AY5240" s="53"/>
    </row>
    <row r="5241" spans="18:51">
      <c r="R5241" s="55"/>
      <c r="S5241" s="53"/>
      <c r="T5241" s="53"/>
      <c r="U5241" s="53"/>
      <c r="V5241" s="53"/>
      <c r="W5241" s="53"/>
      <c r="X5241" s="54"/>
      <c r="Y5241" s="54"/>
      <c r="Z5241" s="54"/>
      <c r="AA5241" s="54"/>
      <c r="AB5241" s="54"/>
      <c r="AC5241" s="54"/>
      <c r="AD5241" s="54"/>
      <c r="AE5241" s="54"/>
      <c r="AF5241" s="53"/>
      <c r="AG5241" s="54"/>
      <c r="AH5241" s="54"/>
      <c r="AI5241" s="54"/>
      <c r="AJ5241" s="53"/>
      <c r="AK5241" s="53"/>
      <c r="AL5241" s="53"/>
      <c r="AM5241" s="53"/>
      <c r="AN5241" s="53"/>
      <c r="AO5241" s="53"/>
      <c r="AP5241" s="53"/>
      <c r="AQ5241" s="53"/>
      <c r="AR5241" s="53"/>
      <c r="AS5241" s="53"/>
      <c r="AT5241" s="53"/>
      <c r="AU5241" s="53"/>
      <c r="AV5241" s="53"/>
      <c r="AW5241" s="53"/>
      <c r="AX5241" s="53"/>
      <c r="AY5241" s="53"/>
    </row>
    <row r="5242" spans="18:51">
      <c r="R5242" s="55"/>
      <c r="S5242" s="53"/>
      <c r="T5242" s="53"/>
      <c r="U5242" s="53"/>
      <c r="V5242" s="53"/>
      <c r="W5242" s="53"/>
      <c r="X5242" s="54"/>
      <c r="Y5242" s="54"/>
      <c r="Z5242" s="54"/>
      <c r="AA5242" s="54"/>
      <c r="AB5242" s="54"/>
      <c r="AC5242" s="54"/>
      <c r="AD5242" s="54"/>
      <c r="AE5242" s="54"/>
      <c r="AF5242" s="53"/>
      <c r="AG5242" s="54"/>
      <c r="AH5242" s="54"/>
      <c r="AI5242" s="54"/>
      <c r="AJ5242" s="53"/>
      <c r="AK5242" s="53"/>
      <c r="AL5242" s="53"/>
      <c r="AM5242" s="53"/>
      <c r="AN5242" s="53"/>
      <c r="AO5242" s="53"/>
      <c r="AP5242" s="53"/>
      <c r="AQ5242" s="53"/>
      <c r="AR5242" s="53"/>
      <c r="AS5242" s="53"/>
      <c r="AT5242" s="53"/>
      <c r="AU5242" s="53"/>
      <c r="AV5242" s="53"/>
      <c r="AW5242" s="53"/>
      <c r="AX5242" s="53"/>
      <c r="AY5242" s="53"/>
    </row>
    <row r="5243" spans="18:51">
      <c r="R5243" s="55"/>
      <c r="S5243" s="53"/>
      <c r="T5243" s="53"/>
      <c r="U5243" s="53"/>
      <c r="V5243" s="53"/>
      <c r="W5243" s="53"/>
      <c r="X5243" s="54"/>
      <c r="Y5243" s="54"/>
      <c r="Z5243" s="54"/>
      <c r="AA5243" s="54"/>
      <c r="AB5243" s="54"/>
      <c r="AC5243" s="54"/>
      <c r="AD5243" s="54"/>
      <c r="AE5243" s="54"/>
      <c r="AF5243" s="53"/>
      <c r="AG5243" s="54"/>
      <c r="AH5243" s="54"/>
      <c r="AI5243" s="54"/>
      <c r="AJ5243" s="53"/>
      <c r="AK5243" s="53"/>
      <c r="AL5243" s="53"/>
      <c r="AM5243" s="53"/>
      <c r="AN5243" s="53"/>
      <c r="AO5243" s="53"/>
      <c r="AP5243" s="53"/>
      <c r="AQ5243" s="53"/>
      <c r="AR5243" s="53"/>
      <c r="AS5243" s="53"/>
      <c r="AT5243" s="53"/>
      <c r="AU5243" s="53"/>
      <c r="AV5243" s="53"/>
      <c r="AW5243" s="53"/>
      <c r="AX5243" s="53"/>
      <c r="AY5243" s="53"/>
    </row>
    <row r="5244" spans="18:51">
      <c r="R5244" s="55"/>
      <c r="S5244" s="53"/>
      <c r="T5244" s="53"/>
      <c r="U5244" s="53"/>
      <c r="V5244" s="53"/>
      <c r="W5244" s="53"/>
      <c r="X5244" s="54"/>
      <c r="Y5244" s="54"/>
      <c r="Z5244" s="54"/>
      <c r="AA5244" s="54"/>
      <c r="AB5244" s="54"/>
      <c r="AC5244" s="54"/>
      <c r="AD5244" s="54"/>
      <c r="AE5244" s="54"/>
      <c r="AF5244" s="53"/>
      <c r="AG5244" s="54"/>
      <c r="AH5244" s="54"/>
      <c r="AI5244" s="54"/>
      <c r="AJ5244" s="53"/>
      <c r="AK5244" s="53"/>
      <c r="AL5244" s="53"/>
      <c r="AM5244" s="53"/>
      <c r="AN5244" s="53"/>
      <c r="AO5244" s="53"/>
      <c r="AP5244" s="53"/>
      <c r="AQ5244" s="53"/>
      <c r="AR5244" s="53"/>
      <c r="AS5244" s="53"/>
      <c r="AT5244" s="53"/>
      <c r="AU5244" s="53"/>
      <c r="AV5244" s="53"/>
      <c r="AW5244" s="53"/>
      <c r="AX5244" s="53"/>
      <c r="AY5244" s="53"/>
    </row>
    <row r="5245" spans="18:51">
      <c r="R5245" s="55"/>
      <c r="S5245" s="53"/>
      <c r="T5245" s="53"/>
      <c r="U5245" s="53"/>
      <c r="V5245" s="53"/>
      <c r="W5245" s="53"/>
      <c r="X5245" s="54"/>
      <c r="Y5245" s="54"/>
      <c r="Z5245" s="54"/>
      <c r="AA5245" s="54"/>
      <c r="AB5245" s="54"/>
      <c r="AC5245" s="54"/>
      <c r="AD5245" s="54"/>
      <c r="AE5245" s="54"/>
      <c r="AF5245" s="53"/>
      <c r="AG5245" s="54"/>
      <c r="AH5245" s="54"/>
      <c r="AI5245" s="54"/>
      <c r="AJ5245" s="53"/>
      <c r="AK5245" s="53"/>
      <c r="AL5245" s="53"/>
      <c r="AM5245" s="53"/>
      <c r="AN5245" s="53"/>
      <c r="AO5245" s="53"/>
      <c r="AP5245" s="53"/>
      <c r="AQ5245" s="53"/>
      <c r="AR5245" s="53"/>
      <c r="AS5245" s="53"/>
      <c r="AT5245" s="53"/>
      <c r="AU5245" s="53"/>
      <c r="AV5245" s="53"/>
      <c r="AW5245" s="53"/>
      <c r="AX5245" s="53"/>
      <c r="AY5245" s="53"/>
    </row>
    <row r="5246" spans="18:51">
      <c r="R5246" s="55"/>
      <c r="S5246" s="53"/>
      <c r="T5246" s="53"/>
      <c r="U5246" s="53"/>
      <c r="V5246" s="53"/>
      <c r="W5246" s="53"/>
      <c r="X5246" s="54"/>
      <c r="Y5246" s="54"/>
      <c r="Z5246" s="54"/>
      <c r="AA5246" s="54"/>
      <c r="AB5246" s="54"/>
      <c r="AC5246" s="54"/>
      <c r="AD5246" s="54"/>
      <c r="AE5246" s="54"/>
      <c r="AF5246" s="53"/>
      <c r="AG5246" s="54"/>
      <c r="AH5246" s="54"/>
      <c r="AI5246" s="54"/>
      <c r="AJ5246" s="53"/>
      <c r="AK5246" s="53"/>
      <c r="AL5246" s="53"/>
      <c r="AM5246" s="53"/>
      <c r="AN5246" s="53"/>
      <c r="AO5246" s="53"/>
      <c r="AP5246" s="53"/>
      <c r="AQ5246" s="53"/>
      <c r="AR5246" s="53"/>
      <c r="AS5246" s="53"/>
      <c r="AT5246" s="53"/>
      <c r="AU5246" s="53"/>
      <c r="AV5246" s="53"/>
      <c r="AW5246" s="53"/>
      <c r="AX5246" s="53"/>
      <c r="AY5246" s="53"/>
    </row>
    <row r="5247" spans="18:51">
      <c r="R5247" s="55"/>
      <c r="S5247" s="53"/>
      <c r="T5247" s="53"/>
      <c r="U5247" s="53"/>
      <c r="V5247" s="53"/>
      <c r="W5247" s="53"/>
      <c r="X5247" s="54"/>
      <c r="Y5247" s="54"/>
      <c r="Z5247" s="54"/>
      <c r="AA5247" s="54"/>
      <c r="AB5247" s="54"/>
      <c r="AC5247" s="54"/>
      <c r="AD5247" s="54"/>
      <c r="AE5247" s="54"/>
      <c r="AF5247" s="53"/>
      <c r="AG5247" s="54"/>
      <c r="AH5247" s="54"/>
      <c r="AI5247" s="54"/>
      <c r="AJ5247" s="53"/>
      <c r="AK5247" s="53"/>
      <c r="AL5247" s="53"/>
      <c r="AM5247" s="53"/>
      <c r="AN5247" s="53"/>
      <c r="AO5247" s="53"/>
      <c r="AP5247" s="53"/>
      <c r="AQ5247" s="53"/>
      <c r="AR5247" s="53"/>
      <c r="AS5247" s="53"/>
      <c r="AT5247" s="53"/>
      <c r="AU5247" s="53"/>
      <c r="AV5247" s="53"/>
      <c r="AW5247" s="53"/>
      <c r="AX5247" s="53"/>
      <c r="AY5247" s="53"/>
    </row>
    <row r="5248" spans="18:51">
      <c r="R5248" s="55"/>
      <c r="S5248" s="53"/>
      <c r="T5248" s="53"/>
      <c r="U5248" s="53"/>
      <c r="V5248" s="53"/>
      <c r="W5248" s="53"/>
      <c r="X5248" s="54"/>
      <c r="Y5248" s="54"/>
      <c r="Z5248" s="54"/>
      <c r="AA5248" s="54"/>
      <c r="AB5248" s="54"/>
      <c r="AC5248" s="54"/>
      <c r="AD5248" s="54"/>
      <c r="AE5248" s="54"/>
      <c r="AF5248" s="53"/>
      <c r="AG5248" s="54"/>
      <c r="AH5248" s="54"/>
      <c r="AI5248" s="54"/>
      <c r="AJ5248" s="53"/>
      <c r="AK5248" s="53"/>
      <c r="AL5248" s="53"/>
      <c r="AM5248" s="53"/>
      <c r="AN5248" s="53"/>
      <c r="AO5248" s="53"/>
      <c r="AP5248" s="53"/>
      <c r="AQ5248" s="53"/>
      <c r="AR5248" s="53"/>
      <c r="AS5248" s="53"/>
      <c r="AT5248" s="53"/>
      <c r="AU5248" s="53"/>
      <c r="AV5248" s="53"/>
      <c r="AW5248" s="53"/>
      <c r="AX5248" s="53"/>
      <c r="AY5248" s="53"/>
    </row>
    <row r="5249" spans="18:51">
      <c r="R5249" s="55"/>
      <c r="S5249" s="53"/>
      <c r="T5249" s="53"/>
      <c r="U5249" s="53"/>
      <c r="V5249" s="53"/>
      <c r="W5249" s="53"/>
      <c r="X5249" s="54"/>
      <c r="Y5249" s="54"/>
      <c r="Z5249" s="54"/>
      <c r="AA5249" s="54"/>
      <c r="AB5249" s="54"/>
      <c r="AC5249" s="54"/>
      <c r="AD5249" s="54"/>
      <c r="AE5249" s="54"/>
      <c r="AF5249" s="53"/>
      <c r="AG5249" s="54"/>
      <c r="AH5249" s="54"/>
      <c r="AI5249" s="54"/>
      <c r="AJ5249" s="53"/>
      <c r="AK5249" s="53"/>
      <c r="AL5249" s="53"/>
      <c r="AM5249" s="53"/>
      <c r="AN5249" s="53"/>
      <c r="AO5249" s="53"/>
      <c r="AP5249" s="53"/>
      <c r="AQ5249" s="53"/>
      <c r="AR5249" s="53"/>
      <c r="AS5249" s="53"/>
      <c r="AT5249" s="53"/>
      <c r="AU5249" s="53"/>
      <c r="AV5249" s="53"/>
      <c r="AW5249" s="53"/>
      <c r="AX5249" s="53"/>
      <c r="AY5249" s="53"/>
    </row>
    <row r="5250" spans="18:51">
      <c r="R5250" s="55"/>
      <c r="S5250" s="53"/>
      <c r="T5250" s="53"/>
      <c r="U5250" s="53"/>
      <c r="V5250" s="53"/>
      <c r="W5250" s="53"/>
      <c r="X5250" s="54"/>
      <c r="Y5250" s="54"/>
      <c r="Z5250" s="54"/>
      <c r="AA5250" s="54"/>
      <c r="AB5250" s="54"/>
      <c r="AC5250" s="54"/>
      <c r="AD5250" s="54"/>
      <c r="AE5250" s="54"/>
      <c r="AF5250" s="53"/>
      <c r="AG5250" s="54"/>
      <c r="AH5250" s="54"/>
      <c r="AI5250" s="54"/>
      <c r="AJ5250" s="53"/>
      <c r="AK5250" s="53"/>
      <c r="AL5250" s="53"/>
      <c r="AM5250" s="53"/>
      <c r="AN5250" s="53"/>
      <c r="AO5250" s="53"/>
      <c r="AP5250" s="53"/>
      <c r="AQ5250" s="53"/>
      <c r="AR5250" s="53"/>
      <c r="AS5250" s="53"/>
      <c r="AT5250" s="53"/>
      <c r="AU5250" s="53"/>
      <c r="AV5250" s="53"/>
      <c r="AW5250" s="53"/>
      <c r="AX5250" s="53"/>
      <c r="AY5250" s="53"/>
    </row>
    <row r="5251" spans="18:51">
      <c r="R5251" s="55"/>
      <c r="S5251" s="53"/>
      <c r="T5251" s="53"/>
      <c r="U5251" s="53"/>
      <c r="V5251" s="53"/>
      <c r="W5251" s="53"/>
      <c r="X5251" s="54"/>
      <c r="Y5251" s="54"/>
      <c r="Z5251" s="54"/>
      <c r="AA5251" s="54"/>
      <c r="AB5251" s="54"/>
      <c r="AC5251" s="54"/>
      <c r="AD5251" s="54"/>
      <c r="AE5251" s="54"/>
      <c r="AF5251" s="53"/>
      <c r="AG5251" s="54"/>
      <c r="AH5251" s="54"/>
      <c r="AI5251" s="54"/>
      <c r="AJ5251" s="53"/>
      <c r="AK5251" s="53"/>
      <c r="AL5251" s="53"/>
      <c r="AM5251" s="53"/>
      <c r="AN5251" s="53"/>
      <c r="AO5251" s="53"/>
      <c r="AP5251" s="53"/>
      <c r="AQ5251" s="53"/>
      <c r="AR5251" s="53"/>
      <c r="AS5251" s="53"/>
      <c r="AT5251" s="53"/>
      <c r="AU5251" s="53"/>
      <c r="AV5251" s="53"/>
      <c r="AW5251" s="53"/>
      <c r="AX5251" s="53"/>
      <c r="AY5251" s="53"/>
    </row>
    <row r="5252" spans="18:51">
      <c r="R5252" s="55"/>
      <c r="S5252" s="53"/>
      <c r="T5252" s="53"/>
      <c r="U5252" s="53"/>
      <c r="V5252" s="53"/>
      <c r="W5252" s="53"/>
      <c r="X5252" s="54"/>
      <c r="Y5252" s="54"/>
      <c r="Z5252" s="54"/>
      <c r="AA5252" s="54"/>
      <c r="AB5252" s="54"/>
      <c r="AC5252" s="54"/>
      <c r="AD5252" s="54"/>
      <c r="AE5252" s="54"/>
      <c r="AF5252" s="53"/>
      <c r="AG5252" s="54"/>
      <c r="AH5252" s="54"/>
      <c r="AI5252" s="54"/>
      <c r="AJ5252" s="53"/>
      <c r="AK5252" s="53"/>
      <c r="AL5252" s="53"/>
      <c r="AM5252" s="53"/>
      <c r="AN5252" s="53"/>
      <c r="AO5252" s="53"/>
      <c r="AP5252" s="53"/>
      <c r="AQ5252" s="53"/>
      <c r="AR5252" s="53"/>
      <c r="AS5252" s="53"/>
      <c r="AT5252" s="53"/>
      <c r="AU5252" s="53"/>
      <c r="AV5252" s="53"/>
      <c r="AW5252" s="53"/>
      <c r="AX5252" s="53"/>
      <c r="AY5252" s="53"/>
    </row>
    <row r="5253" spans="18:51">
      <c r="R5253" s="55"/>
      <c r="S5253" s="53"/>
      <c r="T5253" s="53"/>
      <c r="U5253" s="53"/>
      <c r="V5253" s="53"/>
      <c r="W5253" s="53"/>
      <c r="X5253" s="54"/>
      <c r="Y5253" s="54"/>
      <c r="Z5253" s="54"/>
      <c r="AA5253" s="54"/>
      <c r="AB5253" s="54"/>
      <c r="AC5253" s="54"/>
      <c r="AD5253" s="54"/>
      <c r="AE5253" s="54"/>
      <c r="AF5253" s="53"/>
      <c r="AG5253" s="54"/>
      <c r="AH5253" s="54"/>
      <c r="AI5253" s="54"/>
      <c r="AJ5253" s="53"/>
      <c r="AK5253" s="53"/>
      <c r="AL5253" s="53"/>
      <c r="AM5253" s="53"/>
      <c r="AN5253" s="53"/>
      <c r="AO5253" s="53"/>
      <c r="AP5253" s="53"/>
      <c r="AQ5253" s="53"/>
      <c r="AR5253" s="53"/>
      <c r="AS5253" s="53"/>
      <c r="AT5253" s="53"/>
      <c r="AU5253" s="53"/>
      <c r="AV5253" s="53"/>
      <c r="AW5253" s="53"/>
      <c r="AX5253" s="53"/>
      <c r="AY5253" s="53"/>
    </row>
    <row r="5254" spans="18:51">
      <c r="R5254" s="55"/>
      <c r="S5254" s="53"/>
      <c r="T5254" s="53"/>
      <c r="U5254" s="53"/>
      <c r="V5254" s="53"/>
      <c r="W5254" s="53"/>
      <c r="X5254" s="54"/>
      <c r="Y5254" s="54"/>
      <c r="Z5254" s="54"/>
      <c r="AA5254" s="54"/>
      <c r="AB5254" s="54"/>
      <c r="AC5254" s="54"/>
      <c r="AD5254" s="54"/>
      <c r="AE5254" s="54"/>
      <c r="AF5254" s="53"/>
      <c r="AG5254" s="54"/>
      <c r="AH5254" s="54"/>
      <c r="AI5254" s="54"/>
      <c r="AJ5254" s="53"/>
      <c r="AK5254" s="53"/>
      <c r="AL5254" s="53"/>
      <c r="AM5254" s="53"/>
      <c r="AN5254" s="53"/>
      <c r="AO5254" s="53"/>
      <c r="AP5254" s="53"/>
      <c r="AQ5254" s="53"/>
      <c r="AR5254" s="53"/>
      <c r="AS5254" s="53"/>
      <c r="AT5254" s="53"/>
      <c r="AU5254" s="53"/>
      <c r="AV5254" s="53"/>
      <c r="AW5254" s="53"/>
      <c r="AX5254" s="53"/>
      <c r="AY5254" s="53"/>
    </row>
    <row r="5255" spans="18:51">
      <c r="R5255" s="55"/>
      <c r="S5255" s="53"/>
      <c r="T5255" s="53"/>
      <c r="U5255" s="53"/>
      <c r="V5255" s="53"/>
      <c r="W5255" s="53"/>
      <c r="X5255" s="54"/>
      <c r="Y5255" s="54"/>
      <c r="Z5255" s="54"/>
      <c r="AA5255" s="54"/>
      <c r="AB5255" s="54"/>
      <c r="AC5255" s="54"/>
      <c r="AD5255" s="54"/>
      <c r="AE5255" s="54"/>
      <c r="AF5255" s="53"/>
      <c r="AG5255" s="54"/>
      <c r="AH5255" s="54"/>
      <c r="AI5255" s="54"/>
      <c r="AJ5255" s="53"/>
      <c r="AK5255" s="53"/>
      <c r="AL5255" s="53"/>
      <c r="AM5255" s="53"/>
      <c r="AN5255" s="53"/>
      <c r="AO5255" s="53"/>
      <c r="AP5255" s="53"/>
      <c r="AQ5255" s="53"/>
      <c r="AR5255" s="53"/>
      <c r="AS5255" s="53"/>
      <c r="AT5255" s="53"/>
      <c r="AU5255" s="53"/>
      <c r="AV5255" s="53"/>
      <c r="AW5255" s="53"/>
      <c r="AX5255" s="53"/>
      <c r="AY5255" s="53"/>
    </row>
    <row r="5256" spans="18:51">
      <c r="R5256" s="55"/>
      <c r="S5256" s="53"/>
      <c r="T5256" s="53"/>
      <c r="U5256" s="53"/>
      <c r="V5256" s="53"/>
      <c r="W5256" s="53"/>
      <c r="X5256" s="54"/>
      <c r="Y5256" s="54"/>
      <c r="Z5256" s="54"/>
      <c r="AA5256" s="54"/>
      <c r="AB5256" s="54"/>
      <c r="AC5256" s="54"/>
      <c r="AD5256" s="54"/>
      <c r="AE5256" s="54"/>
      <c r="AF5256" s="53"/>
      <c r="AG5256" s="54"/>
      <c r="AH5256" s="54"/>
      <c r="AI5256" s="54"/>
      <c r="AJ5256" s="53"/>
      <c r="AK5256" s="53"/>
      <c r="AL5256" s="53"/>
      <c r="AM5256" s="53"/>
      <c r="AN5256" s="53"/>
      <c r="AO5256" s="53"/>
      <c r="AP5256" s="53"/>
      <c r="AQ5256" s="53"/>
      <c r="AR5256" s="53"/>
      <c r="AS5256" s="53"/>
      <c r="AT5256" s="53"/>
      <c r="AU5256" s="53"/>
      <c r="AV5256" s="53"/>
      <c r="AW5256" s="53"/>
      <c r="AX5256" s="53"/>
      <c r="AY5256" s="53"/>
    </row>
    <row r="5257" spans="18:51">
      <c r="R5257" s="55"/>
      <c r="S5257" s="53"/>
      <c r="T5257" s="53"/>
      <c r="U5257" s="53"/>
      <c r="V5257" s="53"/>
      <c r="W5257" s="53"/>
      <c r="X5257" s="54"/>
      <c r="Y5257" s="54"/>
      <c r="Z5257" s="54"/>
      <c r="AA5257" s="54"/>
      <c r="AB5257" s="54"/>
      <c r="AC5257" s="54"/>
      <c r="AD5257" s="54"/>
      <c r="AE5257" s="54"/>
      <c r="AF5257" s="53"/>
      <c r="AG5257" s="54"/>
      <c r="AH5257" s="54"/>
      <c r="AI5257" s="54"/>
      <c r="AJ5257" s="53"/>
      <c r="AK5257" s="53"/>
      <c r="AL5257" s="53"/>
      <c r="AM5257" s="53"/>
      <c r="AN5257" s="53"/>
      <c r="AO5257" s="53"/>
      <c r="AP5257" s="53"/>
      <c r="AQ5257" s="53"/>
      <c r="AR5257" s="53"/>
      <c r="AS5257" s="53"/>
      <c r="AT5257" s="53"/>
      <c r="AU5257" s="53"/>
      <c r="AV5257" s="53"/>
      <c r="AW5257" s="53"/>
      <c r="AX5257" s="53"/>
      <c r="AY5257" s="53"/>
    </row>
    <row r="5258" spans="18:51">
      <c r="R5258" s="55"/>
      <c r="S5258" s="53"/>
      <c r="T5258" s="53"/>
      <c r="U5258" s="53"/>
      <c r="V5258" s="53"/>
      <c r="W5258" s="53"/>
      <c r="X5258" s="54"/>
      <c r="Y5258" s="54"/>
      <c r="Z5258" s="54"/>
      <c r="AA5258" s="54"/>
      <c r="AB5258" s="54"/>
      <c r="AC5258" s="54"/>
      <c r="AD5258" s="54"/>
      <c r="AE5258" s="54"/>
      <c r="AF5258" s="53"/>
      <c r="AG5258" s="54"/>
      <c r="AH5258" s="54"/>
      <c r="AI5258" s="54"/>
      <c r="AJ5258" s="53"/>
      <c r="AK5258" s="53"/>
      <c r="AL5258" s="53"/>
      <c r="AM5258" s="53"/>
      <c r="AN5258" s="53"/>
      <c r="AO5258" s="53"/>
      <c r="AP5258" s="53"/>
      <c r="AQ5258" s="53"/>
      <c r="AR5258" s="53"/>
      <c r="AS5258" s="53"/>
      <c r="AT5258" s="53"/>
      <c r="AU5258" s="53"/>
      <c r="AV5258" s="53"/>
      <c r="AW5258" s="53"/>
      <c r="AX5258" s="53"/>
      <c r="AY5258" s="53"/>
    </row>
    <row r="5259" spans="18:51">
      <c r="R5259" s="55"/>
      <c r="S5259" s="53"/>
      <c r="T5259" s="53"/>
      <c r="U5259" s="53"/>
      <c r="V5259" s="53"/>
      <c r="W5259" s="53"/>
      <c r="X5259" s="54"/>
      <c r="Y5259" s="54"/>
      <c r="Z5259" s="54"/>
      <c r="AA5259" s="54"/>
      <c r="AB5259" s="54"/>
      <c r="AC5259" s="54"/>
      <c r="AD5259" s="54"/>
      <c r="AE5259" s="54"/>
      <c r="AF5259" s="53"/>
      <c r="AG5259" s="54"/>
      <c r="AH5259" s="54"/>
      <c r="AI5259" s="54"/>
      <c r="AJ5259" s="53"/>
      <c r="AK5259" s="53"/>
      <c r="AL5259" s="53"/>
      <c r="AM5259" s="53"/>
      <c r="AN5259" s="53"/>
      <c r="AO5259" s="53"/>
      <c r="AP5259" s="53"/>
      <c r="AQ5259" s="53"/>
      <c r="AR5259" s="53"/>
      <c r="AS5259" s="53"/>
      <c r="AT5259" s="53"/>
      <c r="AU5259" s="53"/>
      <c r="AV5259" s="53"/>
      <c r="AW5259" s="53"/>
      <c r="AX5259" s="53"/>
      <c r="AY5259" s="53"/>
    </row>
    <row r="5260" spans="18:51">
      <c r="R5260" s="55"/>
      <c r="S5260" s="53"/>
      <c r="T5260" s="53"/>
      <c r="U5260" s="53"/>
      <c r="V5260" s="53"/>
      <c r="W5260" s="53"/>
      <c r="X5260" s="54"/>
      <c r="Y5260" s="54"/>
      <c r="Z5260" s="54"/>
      <c r="AA5260" s="54"/>
      <c r="AB5260" s="54"/>
      <c r="AC5260" s="54"/>
      <c r="AD5260" s="54"/>
      <c r="AE5260" s="54"/>
      <c r="AF5260" s="53"/>
      <c r="AG5260" s="54"/>
      <c r="AH5260" s="54"/>
      <c r="AI5260" s="54"/>
      <c r="AJ5260" s="53"/>
      <c r="AK5260" s="53"/>
      <c r="AL5260" s="53"/>
      <c r="AM5260" s="53"/>
      <c r="AN5260" s="53"/>
      <c r="AO5260" s="53"/>
      <c r="AP5260" s="53"/>
      <c r="AQ5260" s="53"/>
      <c r="AR5260" s="53"/>
      <c r="AS5260" s="53"/>
      <c r="AT5260" s="53"/>
      <c r="AU5260" s="53"/>
      <c r="AV5260" s="53"/>
      <c r="AW5260" s="53"/>
      <c r="AX5260" s="53"/>
      <c r="AY5260" s="53"/>
    </row>
    <row r="5261" spans="18:51">
      <c r="R5261" s="55"/>
      <c r="S5261" s="53"/>
      <c r="T5261" s="53"/>
      <c r="U5261" s="53"/>
      <c r="V5261" s="53"/>
      <c r="W5261" s="53"/>
      <c r="X5261" s="54"/>
      <c r="Y5261" s="54"/>
      <c r="Z5261" s="54"/>
      <c r="AA5261" s="54"/>
      <c r="AB5261" s="54"/>
      <c r="AC5261" s="54"/>
      <c r="AD5261" s="54"/>
      <c r="AE5261" s="54"/>
      <c r="AF5261" s="53"/>
      <c r="AG5261" s="54"/>
      <c r="AH5261" s="54"/>
      <c r="AI5261" s="54"/>
      <c r="AJ5261" s="53"/>
      <c r="AK5261" s="53"/>
      <c r="AL5261" s="53"/>
      <c r="AM5261" s="53"/>
      <c r="AN5261" s="53"/>
      <c r="AO5261" s="53"/>
      <c r="AP5261" s="53"/>
      <c r="AQ5261" s="53"/>
      <c r="AR5261" s="53"/>
      <c r="AS5261" s="53"/>
      <c r="AT5261" s="53"/>
      <c r="AU5261" s="53"/>
      <c r="AV5261" s="53"/>
      <c r="AW5261" s="53"/>
      <c r="AX5261" s="53"/>
      <c r="AY5261" s="53"/>
    </row>
    <row r="5262" spans="18:51">
      <c r="R5262" s="55"/>
      <c r="S5262" s="53"/>
      <c r="T5262" s="53"/>
      <c r="U5262" s="53"/>
      <c r="V5262" s="53"/>
      <c r="W5262" s="53"/>
      <c r="X5262" s="54"/>
      <c r="Y5262" s="54"/>
      <c r="Z5262" s="54"/>
      <c r="AA5262" s="54"/>
      <c r="AB5262" s="54"/>
      <c r="AC5262" s="54"/>
      <c r="AD5262" s="54"/>
      <c r="AE5262" s="54"/>
      <c r="AF5262" s="53"/>
      <c r="AG5262" s="54"/>
      <c r="AH5262" s="54"/>
      <c r="AI5262" s="54"/>
      <c r="AJ5262" s="53"/>
      <c r="AK5262" s="53"/>
      <c r="AL5262" s="53"/>
      <c r="AM5262" s="53"/>
      <c r="AN5262" s="53"/>
      <c r="AO5262" s="53"/>
      <c r="AP5262" s="53"/>
      <c r="AQ5262" s="53"/>
      <c r="AR5262" s="53"/>
      <c r="AS5262" s="53"/>
      <c r="AT5262" s="53"/>
      <c r="AU5262" s="53"/>
      <c r="AV5262" s="53"/>
      <c r="AW5262" s="53"/>
      <c r="AX5262" s="53"/>
      <c r="AY5262" s="53"/>
    </row>
    <row r="5263" spans="18:51">
      <c r="R5263" s="55"/>
      <c r="S5263" s="53"/>
      <c r="T5263" s="53"/>
      <c r="U5263" s="53"/>
      <c r="V5263" s="53"/>
      <c r="W5263" s="53"/>
      <c r="X5263" s="54"/>
      <c r="Y5263" s="54"/>
      <c r="Z5263" s="54"/>
      <c r="AA5263" s="54"/>
      <c r="AB5263" s="54"/>
      <c r="AC5263" s="54"/>
      <c r="AD5263" s="54"/>
      <c r="AE5263" s="54"/>
      <c r="AF5263" s="53"/>
      <c r="AG5263" s="54"/>
      <c r="AH5263" s="54"/>
      <c r="AI5263" s="54"/>
      <c r="AJ5263" s="53"/>
      <c r="AK5263" s="53"/>
      <c r="AL5263" s="53"/>
      <c r="AM5263" s="53"/>
      <c r="AN5263" s="53"/>
      <c r="AO5263" s="53"/>
      <c r="AP5263" s="53"/>
      <c r="AQ5263" s="53"/>
      <c r="AR5263" s="53"/>
      <c r="AS5263" s="53"/>
      <c r="AT5263" s="53"/>
      <c r="AU5263" s="53"/>
      <c r="AV5263" s="53"/>
      <c r="AW5263" s="53"/>
      <c r="AX5263" s="53"/>
      <c r="AY5263" s="53"/>
    </row>
    <row r="5264" spans="18:51">
      <c r="R5264" s="55"/>
      <c r="S5264" s="53"/>
      <c r="T5264" s="53"/>
      <c r="U5264" s="53"/>
      <c r="V5264" s="53"/>
      <c r="W5264" s="53"/>
      <c r="X5264" s="54"/>
      <c r="Y5264" s="54"/>
      <c r="Z5264" s="54"/>
      <c r="AA5264" s="54"/>
      <c r="AB5264" s="54"/>
      <c r="AC5264" s="54"/>
      <c r="AD5264" s="54"/>
      <c r="AE5264" s="54"/>
      <c r="AF5264" s="53"/>
      <c r="AG5264" s="54"/>
      <c r="AH5264" s="54"/>
      <c r="AI5264" s="54"/>
      <c r="AJ5264" s="53"/>
      <c r="AK5264" s="53"/>
      <c r="AL5264" s="53"/>
      <c r="AM5264" s="53"/>
      <c r="AN5264" s="53"/>
      <c r="AO5264" s="53"/>
      <c r="AP5264" s="53"/>
      <c r="AQ5264" s="53"/>
      <c r="AR5264" s="53"/>
      <c r="AS5264" s="53"/>
      <c r="AT5264" s="53"/>
      <c r="AU5264" s="53"/>
      <c r="AV5264" s="53"/>
      <c r="AW5264" s="53"/>
      <c r="AX5264" s="53"/>
      <c r="AY5264" s="53"/>
    </row>
    <row r="5265" spans="18:51">
      <c r="R5265" s="55"/>
      <c r="S5265" s="53"/>
      <c r="T5265" s="53"/>
      <c r="U5265" s="53"/>
      <c r="V5265" s="53"/>
      <c r="W5265" s="53"/>
      <c r="X5265" s="54"/>
      <c r="Y5265" s="54"/>
      <c r="Z5265" s="54"/>
      <c r="AA5265" s="54"/>
      <c r="AB5265" s="54"/>
      <c r="AC5265" s="54"/>
      <c r="AD5265" s="54"/>
      <c r="AE5265" s="54"/>
      <c r="AF5265" s="53"/>
      <c r="AG5265" s="54"/>
      <c r="AH5265" s="54"/>
      <c r="AI5265" s="54"/>
      <c r="AJ5265" s="53"/>
      <c r="AK5265" s="53"/>
      <c r="AL5265" s="53"/>
      <c r="AM5265" s="53"/>
      <c r="AN5265" s="53"/>
      <c r="AO5265" s="53"/>
      <c r="AP5265" s="53"/>
      <c r="AQ5265" s="53"/>
      <c r="AR5265" s="53"/>
      <c r="AS5265" s="53"/>
      <c r="AT5265" s="53"/>
      <c r="AU5265" s="53"/>
      <c r="AV5265" s="53"/>
      <c r="AW5265" s="53"/>
      <c r="AX5265" s="53"/>
      <c r="AY5265" s="53"/>
    </row>
    <row r="5266" spans="18:51">
      <c r="R5266" s="55"/>
      <c r="S5266" s="53"/>
      <c r="T5266" s="53"/>
      <c r="U5266" s="53"/>
      <c r="V5266" s="53"/>
      <c r="W5266" s="53"/>
      <c r="X5266" s="54"/>
      <c r="Y5266" s="54"/>
      <c r="Z5266" s="54"/>
      <c r="AA5266" s="54"/>
      <c r="AB5266" s="54"/>
      <c r="AC5266" s="54"/>
      <c r="AD5266" s="54"/>
      <c r="AE5266" s="54"/>
      <c r="AF5266" s="53"/>
      <c r="AG5266" s="54"/>
      <c r="AH5266" s="54"/>
      <c r="AI5266" s="54"/>
      <c r="AJ5266" s="53"/>
      <c r="AK5266" s="53"/>
      <c r="AL5266" s="53"/>
      <c r="AM5266" s="53"/>
      <c r="AN5266" s="53"/>
      <c r="AO5266" s="53"/>
      <c r="AP5266" s="53"/>
      <c r="AQ5266" s="53"/>
      <c r="AR5266" s="53"/>
      <c r="AS5266" s="53"/>
      <c r="AT5266" s="53"/>
      <c r="AU5266" s="53"/>
      <c r="AV5266" s="53"/>
      <c r="AW5266" s="53"/>
      <c r="AX5266" s="53"/>
      <c r="AY5266" s="53"/>
    </row>
    <row r="5267" spans="18:51">
      <c r="R5267" s="55"/>
      <c r="S5267" s="53"/>
      <c r="T5267" s="53"/>
      <c r="U5267" s="53"/>
      <c r="V5267" s="53"/>
      <c r="W5267" s="53"/>
      <c r="X5267" s="54"/>
      <c r="Y5267" s="54"/>
      <c r="Z5267" s="54"/>
      <c r="AA5267" s="54"/>
      <c r="AB5267" s="54"/>
      <c r="AC5267" s="54"/>
      <c r="AD5267" s="54"/>
      <c r="AE5267" s="54"/>
      <c r="AF5267" s="53"/>
      <c r="AG5267" s="54"/>
      <c r="AH5267" s="54"/>
      <c r="AI5267" s="54"/>
      <c r="AJ5267" s="53"/>
      <c r="AK5267" s="53"/>
      <c r="AL5267" s="53"/>
      <c r="AM5267" s="53"/>
      <c r="AN5267" s="53"/>
      <c r="AO5267" s="53"/>
      <c r="AP5267" s="53"/>
      <c r="AQ5267" s="53"/>
      <c r="AR5267" s="53"/>
      <c r="AS5267" s="53"/>
      <c r="AT5267" s="53"/>
      <c r="AU5267" s="53"/>
      <c r="AV5267" s="53"/>
      <c r="AW5267" s="53"/>
      <c r="AX5267" s="53"/>
      <c r="AY5267" s="53"/>
    </row>
    <row r="5268" spans="18:51">
      <c r="R5268" s="55"/>
      <c r="S5268" s="53"/>
      <c r="T5268" s="53"/>
      <c r="U5268" s="53"/>
      <c r="V5268" s="53"/>
      <c r="W5268" s="53"/>
      <c r="X5268" s="54"/>
      <c r="Y5268" s="54"/>
      <c r="Z5268" s="54"/>
      <c r="AA5268" s="54"/>
      <c r="AB5268" s="54"/>
      <c r="AC5268" s="54"/>
      <c r="AD5268" s="54"/>
      <c r="AE5268" s="54"/>
      <c r="AF5268" s="53"/>
      <c r="AG5268" s="54"/>
      <c r="AH5268" s="54"/>
      <c r="AI5268" s="54"/>
      <c r="AJ5268" s="53"/>
      <c r="AK5268" s="53"/>
      <c r="AL5268" s="53"/>
      <c r="AM5268" s="53"/>
      <c r="AN5268" s="53"/>
      <c r="AO5268" s="53"/>
      <c r="AP5268" s="53"/>
      <c r="AQ5268" s="53"/>
      <c r="AR5268" s="53"/>
      <c r="AS5268" s="53"/>
      <c r="AT5268" s="53"/>
      <c r="AU5268" s="53"/>
      <c r="AV5268" s="53"/>
      <c r="AW5268" s="53"/>
      <c r="AX5268" s="53"/>
      <c r="AY5268" s="53"/>
    </row>
    <row r="5269" spans="18:51">
      <c r="R5269" s="55"/>
      <c r="S5269" s="53"/>
      <c r="T5269" s="53"/>
      <c r="U5269" s="53"/>
      <c r="V5269" s="53"/>
      <c r="W5269" s="53"/>
      <c r="X5269" s="54"/>
      <c r="Y5269" s="54"/>
      <c r="Z5269" s="54"/>
      <c r="AA5269" s="54"/>
      <c r="AB5269" s="54"/>
      <c r="AC5269" s="54"/>
      <c r="AD5269" s="54"/>
      <c r="AE5269" s="54"/>
      <c r="AF5269" s="53"/>
      <c r="AG5269" s="54"/>
      <c r="AH5269" s="54"/>
      <c r="AI5269" s="54"/>
      <c r="AJ5269" s="53"/>
      <c r="AK5269" s="53"/>
      <c r="AL5269" s="53"/>
      <c r="AM5269" s="53"/>
      <c r="AN5269" s="53"/>
      <c r="AO5269" s="53"/>
      <c r="AP5269" s="53"/>
      <c r="AQ5269" s="53"/>
      <c r="AR5269" s="53"/>
      <c r="AS5269" s="53"/>
      <c r="AT5269" s="53"/>
      <c r="AU5269" s="53"/>
      <c r="AV5269" s="53"/>
      <c r="AW5269" s="53"/>
      <c r="AX5269" s="53"/>
      <c r="AY5269" s="53"/>
    </row>
    <row r="5270" spans="18:51">
      <c r="R5270" s="55"/>
      <c r="S5270" s="53"/>
      <c r="T5270" s="53"/>
      <c r="U5270" s="53"/>
      <c r="V5270" s="53"/>
      <c r="W5270" s="53"/>
      <c r="X5270" s="54"/>
      <c r="Y5270" s="54"/>
      <c r="Z5270" s="54"/>
      <c r="AA5270" s="54"/>
      <c r="AB5270" s="54"/>
      <c r="AC5270" s="54"/>
      <c r="AD5270" s="54"/>
      <c r="AE5270" s="54"/>
      <c r="AF5270" s="53"/>
      <c r="AG5270" s="54"/>
      <c r="AH5270" s="54"/>
      <c r="AI5270" s="54"/>
      <c r="AJ5270" s="53"/>
      <c r="AK5270" s="53"/>
      <c r="AL5270" s="53"/>
      <c r="AM5270" s="53"/>
      <c r="AN5270" s="53"/>
      <c r="AO5270" s="53"/>
      <c r="AP5270" s="53"/>
      <c r="AQ5270" s="53"/>
      <c r="AR5270" s="53"/>
      <c r="AS5270" s="53"/>
      <c r="AT5270" s="53"/>
      <c r="AU5270" s="53"/>
      <c r="AV5270" s="53"/>
      <c r="AW5270" s="53"/>
      <c r="AX5270" s="53"/>
      <c r="AY5270" s="53"/>
    </row>
    <row r="5271" spans="18:51">
      <c r="R5271" s="55"/>
      <c r="S5271" s="53"/>
      <c r="T5271" s="53"/>
      <c r="U5271" s="53"/>
      <c r="V5271" s="53"/>
      <c r="W5271" s="53"/>
      <c r="X5271" s="54"/>
      <c r="Y5271" s="54"/>
      <c r="Z5271" s="54"/>
      <c r="AA5271" s="54"/>
      <c r="AB5271" s="54"/>
      <c r="AC5271" s="54"/>
      <c r="AD5271" s="54"/>
      <c r="AE5271" s="54"/>
      <c r="AF5271" s="53"/>
      <c r="AG5271" s="54"/>
      <c r="AH5271" s="54"/>
      <c r="AI5271" s="54"/>
      <c r="AJ5271" s="53"/>
      <c r="AK5271" s="53"/>
      <c r="AL5271" s="53"/>
      <c r="AM5271" s="53"/>
      <c r="AN5271" s="53"/>
      <c r="AO5271" s="53"/>
      <c r="AP5271" s="53"/>
      <c r="AQ5271" s="53"/>
      <c r="AR5271" s="53"/>
      <c r="AS5271" s="53"/>
      <c r="AT5271" s="53"/>
      <c r="AU5271" s="53"/>
      <c r="AV5271" s="53"/>
      <c r="AW5271" s="53"/>
      <c r="AX5271" s="53"/>
      <c r="AY5271" s="53"/>
    </row>
    <row r="5272" spans="18:51">
      <c r="R5272" s="55"/>
      <c r="S5272" s="53"/>
      <c r="T5272" s="53"/>
      <c r="U5272" s="53"/>
      <c r="V5272" s="53"/>
      <c r="W5272" s="53"/>
      <c r="X5272" s="54"/>
      <c r="Y5272" s="54"/>
      <c r="Z5272" s="54"/>
      <c r="AA5272" s="54"/>
      <c r="AB5272" s="54"/>
      <c r="AC5272" s="54"/>
      <c r="AD5272" s="54"/>
      <c r="AE5272" s="54"/>
      <c r="AF5272" s="53"/>
      <c r="AG5272" s="54"/>
      <c r="AH5272" s="54"/>
      <c r="AI5272" s="54"/>
      <c r="AJ5272" s="53"/>
      <c r="AK5272" s="53"/>
      <c r="AL5272" s="53"/>
      <c r="AM5272" s="53"/>
      <c r="AN5272" s="53"/>
      <c r="AO5272" s="53"/>
      <c r="AP5272" s="53"/>
      <c r="AQ5272" s="53"/>
      <c r="AR5272" s="53"/>
      <c r="AS5272" s="53"/>
      <c r="AT5272" s="53"/>
      <c r="AU5272" s="53"/>
      <c r="AV5272" s="53"/>
      <c r="AW5272" s="53"/>
      <c r="AX5272" s="53"/>
      <c r="AY5272" s="53"/>
    </row>
    <row r="5273" spans="18:51">
      <c r="R5273" s="55"/>
      <c r="S5273" s="53"/>
      <c r="T5273" s="53"/>
      <c r="U5273" s="53"/>
      <c r="V5273" s="53"/>
      <c r="W5273" s="53"/>
      <c r="X5273" s="54"/>
      <c r="Y5273" s="54"/>
      <c r="Z5273" s="54"/>
      <c r="AA5273" s="54"/>
      <c r="AB5273" s="54"/>
      <c r="AC5273" s="54"/>
      <c r="AD5273" s="54"/>
      <c r="AE5273" s="54"/>
      <c r="AF5273" s="53"/>
      <c r="AG5273" s="54"/>
      <c r="AH5273" s="54"/>
      <c r="AI5273" s="54"/>
      <c r="AJ5273" s="53"/>
      <c r="AK5273" s="53"/>
      <c r="AL5273" s="53"/>
      <c r="AM5273" s="53"/>
      <c r="AN5273" s="53"/>
      <c r="AO5273" s="53"/>
      <c r="AP5273" s="53"/>
      <c r="AQ5273" s="53"/>
      <c r="AR5273" s="53"/>
      <c r="AS5273" s="53"/>
      <c r="AT5273" s="53"/>
      <c r="AU5273" s="53"/>
      <c r="AV5273" s="53"/>
      <c r="AW5273" s="53"/>
      <c r="AX5273" s="53"/>
      <c r="AY5273" s="53"/>
    </row>
    <row r="5274" spans="18:51">
      <c r="R5274" s="55"/>
      <c r="S5274" s="53"/>
      <c r="T5274" s="53"/>
      <c r="U5274" s="53"/>
      <c r="V5274" s="53"/>
      <c r="W5274" s="53"/>
      <c r="X5274" s="54"/>
      <c r="Y5274" s="54"/>
      <c r="Z5274" s="54"/>
      <c r="AA5274" s="54"/>
      <c r="AB5274" s="54"/>
      <c r="AC5274" s="54"/>
      <c r="AD5274" s="54"/>
      <c r="AE5274" s="54"/>
      <c r="AF5274" s="53"/>
      <c r="AG5274" s="54"/>
      <c r="AH5274" s="54"/>
      <c r="AI5274" s="54"/>
      <c r="AJ5274" s="53"/>
      <c r="AK5274" s="53"/>
      <c r="AL5274" s="53"/>
      <c r="AM5274" s="53"/>
      <c r="AN5274" s="53"/>
      <c r="AO5274" s="53"/>
      <c r="AP5274" s="53"/>
      <c r="AQ5274" s="53"/>
      <c r="AR5274" s="53"/>
      <c r="AS5274" s="53"/>
      <c r="AT5274" s="53"/>
      <c r="AU5274" s="53"/>
      <c r="AV5274" s="53"/>
      <c r="AW5274" s="53"/>
      <c r="AX5274" s="53"/>
      <c r="AY5274" s="53"/>
    </row>
    <row r="5275" spans="18:51">
      <c r="R5275" s="55"/>
      <c r="S5275" s="53"/>
      <c r="T5275" s="53"/>
      <c r="U5275" s="53"/>
      <c r="V5275" s="53"/>
      <c r="W5275" s="53"/>
      <c r="X5275" s="54"/>
      <c r="Y5275" s="54"/>
      <c r="Z5275" s="54"/>
      <c r="AA5275" s="54"/>
      <c r="AB5275" s="54"/>
      <c r="AC5275" s="54"/>
      <c r="AD5275" s="54"/>
      <c r="AE5275" s="54"/>
      <c r="AF5275" s="53"/>
      <c r="AG5275" s="54"/>
      <c r="AH5275" s="54"/>
      <c r="AI5275" s="54"/>
      <c r="AJ5275" s="53"/>
      <c r="AK5275" s="53"/>
      <c r="AL5275" s="53"/>
      <c r="AM5275" s="53"/>
      <c r="AN5275" s="53"/>
      <c r="AO5275" s="53"/>
      <c r="AP5275" s="53"/>
      <c r="AQ5275" s="53"/>
      <c r="AR5275" s="53"/>
      <c r="AS5275" s="53"/>
      <c r="AT5275" s="53"/>
      <c r="AU5275" s="53"/>
      <c r="AV5275" s="53"/>
      <c r="AW5275" s="53"/>
      <c r="AX5275" s="53"/>
      <c r="AY5275" s="53"/>
    </row>
    <row r="5276" spans="18:51">
      <c r="R5276" s="55"/>
      <c r="S5276" s="53"/>
      <c r="T5276" s="53"/>
      <c r="U5276" s="53"/>
      <c r="V5276" s="53"/>
      <c r="W5276" s="53"/>
      <c r="X5276" s="54"/>
      <c r="Y5276" s="54"/>
      <c r="Z5276" s="54"/>
      <c r="AA5276" s="54"/>
      <c r="AB5276" s="54"/>
      <c r="AC5276" s="54"/>
      <c r="AD5276" s="54"/>
      <c r="AE5276" s="54"/>
      <c r="AF5276" s="53"/>
      <c r="AG5276" s="54"/>
      <c r="AH5276" s="54"/>
      <c r="AI5276" s="54"/>
      <c r="AJ5276" s="53"/>
      <c r="AK5276" s="53"/>
      <c r="AL5276" s="53"/>
      <c r="AM5276" s="53"/>
      <c r="AN5276" s="53"/>
      <c r="AO5276" s="53"/>
      <c r="AP5276" s="53"/>
      <c r="AQ5276" s="53"/>
      <c r="AR5276" s="53"/>
      <c r="AS5276" s="53"/>
      <c r="AT5276" s="53"/>
      <c r="AU5276" s="53"/>
      <c r="AV5276" s="53"/>
      <c r="AW5276" s="53"/>
      <c r="AX5276" s="53"/>
      <c r="AY5276" s="53"/>
    </row>
    <row r="5277" spans="18:51">
      <c r="R5277" s="55"/>
      <c r="S5277" s="53"/>
      <c r="T5277" s="53"/>
      <c r="U5277" s="53"/>
      <c r="V5277" s="53"/>
      <c r="W5277" s="53"/>
      <c r="X5277" s="54"/>
      <c r="Y5277" s="54"/>
      <c r="Z5277" s="54"/>
      <c r="AA5277" s="54"/>
      <c r="AB5277" s="54"/>
      <c r="AC5277" s="54"/>
      <c r="AD5277" s="54"/>
      <c r="AE5277" s="54"/>
      <c r="AF5277" s="53"/>
      <c r="AG5277" s="54"/>
      <c r="AH5277" s="54"/>
      <c r="AI5277" s="54"/>
      <c r="AJ5277" s="53"/>
      <c r="AK5277" s="53"/>
      <c r="AL5277" s="53"/>
      <c r="AM5277" s="53"/>
      <c r="AN5277" s="53"/>
      <c r="AO5277" s="53"/>
      <c r="AP5277" s="53"/>
      <c r="AQ5277" s="53"/>
      <c r="AR5277" s="53"/>
      <c r="AS5277" s="53"/>
      <c r="AT5277" s="53"/>
      <c r="AU5277" s="53"/>
      <c r="AV5277" s="53"/>
      <c r="AW5277" s="53"/>
      <c r="AX5277" s="53"/>
      <c r="AY5277" s="53"/>
    </row>
    <row r="5278" spans="18:51">
      <c r="R5278" s="55"/>
      <c r="S5278" s="53"/>
      <c r="T5278" s="53"/>
      <c r="U5278" s="53"/>
      <c r="V5278" s="53"/>
      <c r="W5278" s="53"/>
      <c r="X5278" s="54"/>
      <c r="Y5278" s="54"/>
      <c r="Z5278" s="54"/>
      <c r="AA5278" s="54"/>
      <c r="AB5278" s="54"/>
      <c r="AC5278" s="54"/>
      <c r="AD5278" s="54"/>
      <c r="AE5278" s="54"/>
      <c r="AF5278" s="53"/>
      <c r="AG5278" s="54"/>
      <c r="AH5278" s="54"/>
      <c r="AI5278" s="54"/>
      <c r="AJ5278" s="53"/>
      <c r="AK5278" s="53"/>
      <c r="AL5278" s="53"/>
      <c r="AM5278" s="53"/>
      <c r="AN5278" s="53"/>
      <c r="AO5278" s="53"/>
      <c r="AP5278" s="53"/>
      <c r="AQ5278" s="53"/>
      <c r="AR5278" s="53"/>
      <c r="AS5278" s="53"/>
      <c r="AT5278" s="53"/>
      <c r="AU5278" s="53"/>
      <c r="AV5278" s="53"/>
      <c r="AW5278" s="53"/>
      <c r="AX5278" s="53"/>
      <c r="AY5278" s="53"/>
    </row>
    <row r="5279" spans="18:51">
      <c r="R5279" s="55"/>
      <c r="S5279" s="53"/>
      <c r="T5279" s="53"/>
      <c r="U5279" s="53"/>
      <c r="V5279" s="53"/>
      <c r="W5279" s="53"/>
      <c r="X5279" s="54"/>
      <c r="Y5279" s="54"/>
      <c r="Z5279" s="54"/>
      <c r="AA5279" s="54"/>
      <c r="AB5279" s="54"/>
      <c r="AC5279" s="54"/>
      <c r="AD5279" s="54"/>
      <c r="AE5279" s="54"/>
      <c r="AF5279" s="53"/>
      <c r="AG5279" s="54"/>
      <c r="AH5279" s="54"/>
      <c r="AI5279" s="54"/>
      <c r="AJ5279" s="53"/>
      <c r="AK5279" s="53"/>
      <c r="AL5279" s="53"/>
      <c r="AM5279" s="53"/>
      <c r="AN5279" s="53"/>
      <c r="AO5279" s="53"/>
      <c r="AP5279" s="53"/>
      <c r="AQ5279" s="53"/>
      <c r="AR5279" s="53"/>
      <c r="AS5279" s="53"/>
      <c r="AT5279" s="53"/>
      <c r="AU5279" s="53"/>
      <c r="AV5279" s="53"/>
      <c r="AW5279" s="53"/>
      <c r="AX5279" s="53"/>
      <c r="AY5279" s="53"/>
    </row>
    <row r="5280" spans="18:51">
      <c r="R5280" s="55"/>
      <c r="S5280" s="53"/>
      <c r="T5280" s="53"/>
      <c r="U5280" s="53"/>
      <c r="V5280" s="53"/>
      <c r="W5280" s="53"/>
      <c r="X5280" s="54"/>
      <c r="Y5280" s="54"/>
      <c r="Z5280" s="54"/>
      <c r="AA5280" s="54"/>
      <c r="AB5280" s="54"/>
      <c r="AC5280" s="54"/>
      <c r="AD5280" s="54"/>
      <c r="AE5280" s="54"/>
      <c r="AF5280" s="53"/>
      <c r="AG5280" s="54"/>
      <c r="AH5280" s="54"/>
      <c r="AI5280" s="54"/>
      <c r="AJ5280" s="53"/>
      <c r="AK5280" s="53"/>
      <c r="AL5280" s="53"/>
      <c r="AM5280" s="53"/>
      <c r="AN5280" s="53"/>
      <c r="AO5280" s="53"/>
      <c r="AP5280" s="53"/>
      <c r="AQ5280" s="53"/>
      <c r="AR5280" s="53"/>
      <c r="AS5280" s="53"/>
      <c r="AT5280" s="53"/>
      <c r="AU5280" s="53"/>
      <c r="AV5280" s="53"/>
      <c r="AW5280" s="53"/>
      <c r="AX5280" s="53"/>
      <c r="AY5280" s="53"/>
    </row>
    <row r="5281" spans="18:51">
      <c r="R5281" s="55"/>
      <c r="S5281" s="53"/>
      <c r="T5281" s="53"/>
      <c r="U5281" s="53"/>
      <c r="V5281" s="53"/>
      <c r="W5281" s="53"/>
      <c r="X5281" s="54"/>
      <c r="Y5281" s="54"/>
      <c r="Z5281" s="54"/>
      <c r="AA5281" s="54"/>
      <c r="AB5281" s="54"/>
      <c r="AC5281" s="54"/>
      <c r="AD5281" s="54"/>
      <c r="AE5281" s="54"/>
      <c r="AF5281" s="53"/>
      <c r="AG5281" s="54"/>
      <c r="AH5281" s="54"/>
      <c r="AI5281" s="54"/>
      <c r="AJ5281" s="53"/>
      <c r="AK5281" s="53"/>
      <c r="AL5281" s="53"/>
      <c r="AM5281" s="53"/>
      <c r="AN5281" s="53"/>
      <c r="AO5281" s="53"/>
      <c r="AP5281" s="53"/>
      <c r="AQ5281" s="53"/>
      <c r="AR5281" s="53"/>
      <c r="AS5281" s="53"/>
      <c r="AT5281" s="53"/>
      <c r="AU5281" s="53"/>
      <c r="AV5281" s="53"/>
      <c r="AW5281" s="53"/>
      <c r="AX5281" s="53"/>
      <c r="AY5281" s="53"/>
    </row>
    <row r="5282" spans="18:51">
      <c r="R5282" s="55"/>
      <c r="S5282" s="53"/>
      <c r="T5282" s="53"/>
      <c r="U5282" s="53"/>
      <c r="V5282" s="53"/>
      <c r="W5282" s="53"/>
      <c r="X5282" s="54"/>
      <c r="Y5282" s="54"/>
      <c r="Z5282" s="54"/>
      <c r="AA5282" s="54"/>
      <c r="AB5282" s="54"/>
      <c r="AC5282" s="54"/>
      <c r="AD5282" s="54"/>
      <c r="AE5282" s="54"/>
      <c r="AF5282" s="53"/>
      <c r="AG5282" s="54"/>
      <c r="AH5282" s="54"/>
      <c r="AI5282" s="54"/>
      <c r="AJ5282" s="53"/>
      <c r="AK5282" s="53"/>
      <c r="AL5282" s="53"/>
      <c r="AM5282" s="53"/>
      <c r="AN5282" s="53"/>
      <c r="AO5282" s="53"/>
      <c r="AP5282" s="53"/>
      <c r="AQ5282" s="53"/>
      <c r="AR5282" s="53"/>
      <c r="AS5282" s="53"/>
      <c r="AT5282" s="53"/>
      <c r="AU5282" s="53"/>
      <c r="AV5282" s="53"/>
      <c r="AW5282" s="53"/>
      <c r="AX5282" s="53"/>
      <c r="AY5282" s="53"/>
    </row>
    <row r="5283" spans="18:51">
      <c r="R5283" s="55"/>
      <c r="S5283" s="53"/>
      <c r="T5283" s="53"/>
      <c r="U5283" s="53"/>
      <c r="V5283" s="53"/>
      <c r="W5283" s="53"/>
      <c r="X5283" s="54"/>
      <c r="Y5283" s="54"/>
      <c r="Z5283" s="54"/>
      <c r="AA5283" s="54"/>
      <c r="AB5283" s="54"/>
      <c r="AC5283" s="54"/>
      <c r="AD5283" s="54"/>
      <c r="AE5283" s="54"/>
      <c r="AF5283" s="53"/>
      <c r="AG5283" s="54"/>
      <c r="AH5283" s="54"/>
      <c r="AI5283" s="54"/>
      <c r="AJ5283" s="53"/>
      <c r="AK5283" s="53"/>
      <c r="AL5283" s="53"/>
      <c r="AM5283" s="53"/>
      <c r="AN5283" s="53"/>
      <c r="AO5283" s="53"/>
      <c r="AP5283" s="53"/>
      <c r="AQ5283" s="53"/>
      <c r="AR5283" s="53"/>
      <c r="AS5283" s="53"/>
      <c r="AT5283" s="53"/>
      <c r="AU5283" s="53"/>
      <c r="AV5283" s="53"/>
      <c r="AW5283" s="53"/>
      <c r="AX5283" s="53"/>
      <c r="AY5283" s="53"/>
    </row>
    <row r="5284" spans="18:51">
      <c r="R5284" s="55"/>
      <c r="S5284" s="53"/>
      <c r="T5284" s="53"/>
      <c r="U5284" s="53"/>
      <c r="V5284" s="53"/>
      <c r="W5284" s="53"/>
      <c r="X5284" s="54"/>
      <c r="Y5284" s="54"/>
      <c r="Z5284" s="54"/>
      <c r="AA5284" s="54"/>
      <c r="AB5284" s="54"/>
      <c r="AC5284" s="54"/>
      <c r="AD5284" s="54"/>
      <c r="AE5284" s="54"/>
      <c r="AF5284" s="53"/>
      <c r="AG5284" s="54"/>
      <c r="AH5284" s="54"/>
      <c r="AI5284" s="54"/>
      <c r="AJ5284" s="53"/>
      <c r="AK5284" s="53"/>
      <c r="AL5284" s="53"/>
      <c r="AM5284" s="53"/>
      <c r="AN5284" s="53"/>
      <c r="AO5284" s="53"/>
      <c r="AP5284" s="53"/>
      <c r="AQ5284" s="53"/>
      <c r="AR5284" s="53"/>
      <c r="AS5284" s="53"/>
      <c r="AT5284" s="53"/>
      <c r="AU5284" s="53"/>
      <c r="AV5284" s="53"/>
      <c r="AW5284" s="53"/>
      <c r="AX5284" s="53"/>
      <c r="AY5284" s="53"/>
    </row>
    <row r="5285" spans="18:51">
      <c r="R5285" s="55"/>
      <c r="S5285" s="53"/>
      <c r="T5285" s="53"/>
      <c r="U5285" s="53"/>
      <c r="V5285" s="53"/>
      <c r="W5285" s="53"/>
      <c r="X5285" s="54"/>
      <c r="Y5285" s="54"/>
      <c r="Z5285" s="54"/>
      <c r="AA5285" s="54"/>
      <c r="AB5285" s="54"/>
      <c r="AC5285" s="54"/>
      <c r="AD5285" s="54"/>
      <c r="AE5285" s="54"/>
      <c r="AF5285" s="53"/>
      <c r="AG5285" s="54"/>
      <c r="AH5285" s="54"/>
      <c r="AI5285" s="54"/>
      <c r="AJ5285" s="53"/>
      <c r="AK5285" s="53"/>
      <c r="AL5285" s="53"/>
      <c r="AM5285" s="53"/>
      <c r="AN5285" s="53"/>
      <c r="AO5285" s="53"/>
      <c r="AP5285" s="53"/>
      <c r="AQ5285" s="53"/>
      <c r="AR5285" s="53"/>
      <c r="AS5285" s="53"/>
      <c r="AT5285" s="53"/>
      <c r="AU5285" s="53"/>
      <c r="AV5285" s="53"/>
      <c r="AW5285" s="53"/>
      <c r="AX5285" s="53"/>
      <c r="AY5285" s="53"/>
    </row>
    <row r="5286" spans="18:51">
      <c r="R5286" s="55"/>
      <c r="S5286" s="53"/>
      <c r="T5286" s="53"/>
      <c r="U5286" s="53"/>
      <c r="V5286" s="53"/>
      <c r="W5286" s="53"/>
      <c r="X5286" s="54"/>
      <c r="Y5286" s="54"/>
      <c r="Z5286" s="54"/>
      <c r="AA5286" s="54"/>
      <c r="AB5286" s="54"/>
      <c r="AC5286" s="54"/>
      <c r="AD5286" s="54"/>
      <c r="AE5286" s="54"/>
      <c r="AF5286" s="53"/>
      <c r="AG5286" s="54"/>
      <c r="AH5286" s="54"/>
      <c r="AI5286" s="54"/>
      <c r="AJ5286" s="53"/>
      <c r="AK5286" s="53"/>
      <c r="AL5286" s="53"/>
      <c r="AM5286" s="53"/>
      <c r="AN5286" s="53"/>
      <c r="AO5286" s="53"/>
      <c r="AP5286" s="53"/>
      <c r="AQ5286" s="53"/>
      <c r="AR5286" s="53"/>
      <c r="AS5286" s="53"/>
      <c r="AT5286" s="53"/>
      <c r="AU5286" s="53"/>
      <c r="AV5286" s="53"/>
      <c r="AW5286" s="53"/>
      <c r="AX5286" s="53"/>
      <c r="AY5286" s="53"/>
    </row>
    <row r="5287" spans="18:51">
      <c r="R5287" s="55"/>
      <c r="S5287" s="53"/>
      <c r="T5287" s="53"/>
      <c r="U5287" s="53"/>
      <c r="V5287" s="53"/>
      <c r="W5287" s="53"/>
      <c r="X5287" s="54"/>
      <c r="Y5287" s="54"/>
      <c r="Z5287" s="54"/>
      <c r="AA5287" s="54"/>
      <c r="AB5287" s="54"/>
      <c r="AC5287" s="54"/>
      <c r="AD5287" s="54"/>
      <c r="AE5287" s="54"/>
      <c r="AF5287" s="53"/>
      <c r="AG5287" s="54"/>
      <c r="AH5287" s="54"/>
      <c r="AI5287" s="54"/>
      <c r="AJ5287" s="53"/>
      <c r="AK5287" s="53"/>
      <c r="AL5287" s="53"/>
      <c r="AM5287" s="53"/>
      <c r="AN5287" s="53"/>
      <c r="AO5287" s="53"/>
      <c r="AP5287" s="53"/>
      <c r="AQ5287" s="53"/>
      <c r="AR5287" s="53"/>
      <c r="AS5287" s="53"/>
      <c r="AT5287" s="53"/>
      <c r="AU5287" s="53"/>
      <c r="AV5287" s="53"/>
      <c r="AW5287" s="53"/>
      <c r="AX5287" s="53"/>
      <c r="AY5287" s="53"/>
    </row>
    <row r="5288" spans="18:51">
      <c r="R5288" s="55"/>
      <c r="S5288" s="53"/>
      <c r="T5288" s="53"/>
      <c r="U5288" s="53"/>
      <c r="V5288" s="53"/>
      <c r="W5288" s="53"/>
      <c r="X5288" s="54"/>
      <c r="Y5288" s="54"/>
      <c r="Z5288" s="54"/>
      <c r="AA5288" s="54"/>
      <c r="AB5288" s="54"/>
      <c r="AC5288" s="54"/>
      <c r="AD5288" s="54"/>
      <c r="AE5288" s="54"/>
      <c r="AF5288" s="53"/>
      <c r="AG5288" s="54"/>
      <c r="AH5288" s="54"/>
      <c r="AI5288" s="54"/>
      <c r="AJ5288" s="53"/>
      <c r="AK5288" s="53"/>
      <c r="AL5288" s="53"/>
      <c r="AM5288" s="53"/>
      <c r="AN5288" s="53"/>
      <c r="AO5288" s="53"/>
      <c r="AP5288" s="53"/>
      <c r="AQ5288" s="53"/>
      <c r="AR5288" s="53"/>
      <c r="AS5288" s="53"/>
      <c r="AT5288" s="53"/>
      <c r="AU5288" s="53"/>
      <c r="AV5288" s="53"/>
      <c r="AW5288" s="53"/>
      <c r="AX5288" s="53"/>
      <c r="AY5288" s="53"/>
    </row>
    <row r="5289" spans="18:51">
      <c r="R5289" s="55"/>
      <c r="S5289" s="53"/>
      <c r="T5289" s="53"/>
      <c r="U5289" s="53"/>
      <c r="V5289" s="53"/>
      <c r="W5289" s="53"/>
      <c r="X5289" s="54"/>
      <c r="Y5289" s="54"/>
      <c r="Z5289" s="54"/>
      <c r="AA5289" s="54"/>
      <c r="AB5289" s="54"/>
      <c r="AC5289" s="54"/>
      <c r="AD5289" s="54"/>
      <c r="AE5289" s="54"/>
      <c r="AF5289" s="53"/>
      <c r="AG5289" s="54"/>
      <c r="AH5289" s="54"/>
      <c r="AI5289" s="54"/>
      <c r="AJ5289" s="53"/>
      <c r="AK5289" s="53"/>
      <c r="AL5289" s="53"/>
      <c r="AM5289" s="53"/>
      <c r="AN5289" s="53"/>
      <c r="AO5289" s="53"/>
      <c r="AP5289" s="53"/>
      <c r="AQ5289" s="53"/>
      <c r="AR5289" s="53"/>
      <c r="AS5289" s="53"/>
      <c r="AT5289" s="53"/>
      <c r="AU5289" s="53"/>
      <c r="AV5289" s="53"/>
      <c r="AW5289" s="53"/>
      <c r="AX5289" s="53"/>
      <c r="AY5289" s="53"/>
    </row>
    <row r="5290" spans="18:51">
      <c r="R5290" s="55"/>
      <c r="S5290" s="53"/>
      <c r="T5290" s="53"/>
      <c r="U5290" s="53"/>
      <c r="V5290" s="53"/>
      <c r="W5290" s="53"/>
      <c r="X5290" s="54"/>
      <c r="Y5290" s="54"/>
      <c r="Z5290" s="54"/>
      <c r="AA5290" s="54"/>
      <c r="AB5290" s="54"/>
      <c r="AC5290" s="54"/>
      <c r="AD5290" s="54"/>
      <c r="AE5290" s="54"/>
      <c r="AF5290" s="53"/>
      <c r="AG5290" s="54"/>
      <c r="AH5290" s="54"/>
      <c r="AI5290" s="54"/>
      <c r="AJ5290" s="53"/>
      <c r="AK5290" s="53"/>
      <c r="AL5290" s="53"/>
      <c r="AM5290" s="53"/>
      <c r="AN5290" s="53"/>
      <c r="AO5290" s="53"/>
      <c r="AP5290" s="53"/>
      <c r="AQ5290" s="53"/>
      <c r="AR5290" s="53"/>
      <c r="AS5290" s="53"/>
      <c r="AT5290" s="53"/>
      <c r="AU5290" s="53"/>
      <c r="AV5290" s="53"/>
      <c r="AW5290" s="53"/>
      <c r="AX5290" s="53"/>
      <c r="AY5290" s="53"/>
    </row>
    <row r="5291" spans="18:51">
      <c r="R5291" s="55"/>
      <c r="S5291" s="53"/>
      <c r="T5291" s="53"/>
      <c r="U5291" s="53"/>
      <c r="V5291" s="53"/>
      <c r="W5291" s="53"/>
      <c r="X5291" s="54"/>
      <c r="Y5291" s="54"/>
      <c r="Z5291" s="54"/>
      <c r="AA5291" s="54"/>
      <c r="AB5291" s="54"/>
      <c r="AC5291" s="54"/>
      <c r="AD5291" s="54"/>
      <c r="AE5291" s="54"/>
      <c r="AF5291" s="53"/>
      <c r="AG5291" s="54"/>
      <c r="AH5291" s="54"/>
      <c r="AI5291" s="54"/>
      <c r="AJ5291" s="53"/>
      <c r="AK5291" s="53"/>
      <c r="AL5291" s="53"/>
      <c r="AM5291" s="53"/>
      <c r="AN5291" s="53"/>
      <c r="AO5291" s="53"/>
      <c r="AP5291" s="53"/>
      <c r="AQ5291" s="53"/>
      <c r="AR5291" s="53"/>
      <c r="AS5291" s="53"/>
      <c r="AT5291" s="53"/>
      <c r="AU5291" s="53"/>
      <c r="AV5291" s="53"/>
      <c r="AW5291" s="53"/>
      <c r="AX5291" s="53"/>
      <c r="AY5291" s="53"/>
    </row>
    <row r="5292" spans="18:51">
      <c r="R5292" s="55"/>
      <c r="S5292" s="53"/>
      <c r="T5292" s="53"/>
      <c r="U5292" s="53"/>
      <c r="V5292" s="53"/>
      <c r="W5292" s="53"/>
      <c r="X5292" s="54"/>
      <c r="Y5292" s="54"/>
      <c r="Z5292" s="54"/>
      <c r="AA5292" s="54"/>
      <c r="AB5292" s="54"/>
      <c r="AC5292" s="54"/>
      <c r="AD5292" s="54"/>
      <c r="AE5292" s="54"/>
      <c r="AF5292" s="53"/>
      <c r="AG5292" s="54"/>
      <c r="AH5292" s="54"/>
      <c r="AI5292" s="54"/>
      <c r="AJ5292" s="53"/>
      <c r="AK5292" s="53"/>
      <c r="AL5292" s="53"/>
      <c r="AM5292" s="53"/>
      <c r="AN5292" s="53"/>
      <c r="AO5292" s="53"/>
      <c r="AP5292" s="53"/>
      <c r="AQ5292" s="53"/>
      <c r="AR5292" s="53"/>
      <c r="AS5292" s="53"/>
      <c r="AT5292" s="53"/>
      <c r="AU5292" s="53"/>
      <c r="AV5292" s="53"/>
      <c r="AW5292" s="53"/>
      <c r="AX5292" s="53"/>
      <c r="AY5292" s="53"/>
    </row>
    <row r="5293" spans="18:51">
      <c r="R5293" s="55"/>
      <c r="S5293" s="53"/>
      <c r="T5293" s="53"/>
      <c r="U5293" s="53"/>
      <c r="V5293" s="53"/>
      <c r="W5293" s="53"/>
      <c r="X5293" s="54"/>
      <c r="Y5293" s="54"/>
      <c r="Z5293" s="54"/>
      <c r="AA5293" s="54"/>
      <c r="AB5293" s="54"/>
      <c r="AC5293" s="54"/>
      <c r="AD5293" s="54"/>
      <c r="AE5293" s="54"/>
      <c r="AF5293" s="53"/>
      <c r="AG5293" s="54"/>
      <c r="AH5293" s="54"/>
      <c r="AI5293" s="54"/>
      <c r="AJ5293" s="53"/>
      <c r="AK5293" s="53"/>
      <c r="AL5293" s="53"/>
      <c r="AM5293" s="53"/>
      <c r="AN5293" s="53"/>
      <c r="AO5293" s="53"/>
      <c r="AP5293" s="53"/>
      <c r="AQ5293" s="53"/>
      <c r="AR5293" s="53"/>
      <c r="AS5293" s="53"/>
      <c r="AT5293" s="53"/>
      <c r="AU5293" s="53"/>
      <c r="AV5293" s="53"/>
      <c r="AW5293" s="53"/>
      <c r="AX5293" s="53"/>
      <c r="AY5293" s="53"/>
    </row>
    <row r="5294" spans="18:51">
      <c r="R5294" s="55"/>
      <c r="S5294" s="53"/>
      <c r="T5294" s="53"/>
      <c r="U5294" s="53"/>
      <c r="V5294" s="53"/>
      <c r="W5294" s="53"/>
      <c r="X5294" s="54"/>
      <c r="Y5294" s="54"/>
      <c r="Z5294" s="54"/>
      <c r="AA5294" s="54"/>
      <c r="AB5294" s="54"/>
      <c r="AC5294" s="54"/>
      <c r="AD5294" s="54"/>
      <c r="AE5294" s="54"/>
      <c r="AF5294" s="53"/>
      <c r="AG5294" s="54"/>
      <c r="AH5294" s="54"/>
      <c r="AI5294" s="54"/>
      <c r="AJ5294" s="53"/>
      <c r="AK5294" s="53"/>
      <c r="AL5294" s="53"/>
      <c r="AM5294" s="53"/>
      <c r="AN5294" s="53"/>
      <c r="AO5294" s="53"/>
      <c r="AP5294" s="53"/>
      <c r="AQ5294" s="53"/>
      <c r="AR5294" s="53"/>
      <c r="AS5294" s="53"/>
      <c r="AT5294" s="53"/>
      <c r="AU5294" s="53"/>
      <c r="AV5294" s="53"/>
      <c r="AW5294" s="53"/>
      <c r="AX5294" s="53"/>
      <c r="AY5294" s="53"/>
    </row>
    <row r="5295" spans="18:51">
      <c r="R5295" s="55"/>
      <c r="S5295" s="53"/>
      <c r="T5295" s="53"/>
      <c r="U5295" s="53"/>
      <c r="V5295" s="53"/>
      <c r="W5295" s="53"/>
      <c r="X5295" s="54"/>
      <c r="Y5295" s="54"/>
      <c r="Z5295" s="54"/>
      <c r="AA5295" s="54"/>
      <c r="AB5295" s="54"/>
      <c r="AC5295" s="54"/>
      <c r="AD5295" s="54"/>
      <c r="AE5295" s="54"/>
      <c r="AF5295" s="53"/>
      <c r="AG5295" s="54"/>
      <c r="AH5295" s="54"/>
      <c r="AI5295" s="54"/>
      <c r="AJ5295" s="53"/>
      <c r="AK5295" s="53"/>
      <c r="AL5295" s="53"/>
      <c r="AM5295" s="53"/>
      <c r="AN5295" s="53"/>
      <c r="AO5295" s="53"/>
      <c r="AP5295" s="53"/>
      <c r="AQ5295" s="53"/>
      <c r="AR5295" s="53"/>
      <c r="AS5295" s="53"/>
      <c r="AT5295" s="53"/>
      <c r="AU5295" s="53"/>
      <c r="AV5295" s="53"/>
      <c r="AW5295" s="53"/>
      <c r="AX5295" s="53"/>
      <c r="AY5295" s="53"/>
    </row>
    <row r="5296" spans="18:51">
      <c r="R5296" s="55"/>
      <c r="S5296" s="53"/>
      <c r="T5296" s="53"/>
      <c r="U5296" s="53"/>
      <c r="V5296" s="53"/>
      <c r="W5296" s="53"/>
      <c r="X5296" s="54"/>
      <c r="Y5296" s="54"/>
      <c r="Z5296" s="54"/>
      <c r="AA5296" s="54"/>
      <c r="AB5296" s="54"/>
      <c r="AC5296" s="54"/>
      <c r="AD5296" s="54"/>
      <c r="AE5296" s="54"/>
      <c r="AF5296" s="53"/>
      <c r="AG5296" s="54"/>
      <c r="AH5296" s="54"/>
      <c r="AI5296" s="54"/>
      <c r="AJ5296" s="53"/>
      <c r="AK5296" s="53"/>
      <c r="AL5296" s="53"/>
      <c r="AM5296" s="53"/>
      <c r="AN5296" s="53"/>
      <c r="AO5296" s="53"/>
      <c r="AP5296" s="53"/>
      <c r="AQ5296" s="53"/>
      <c r="AR5296" s="53"/>
      <c r="AS5296" s="53"/>
      <c r="AT5296" s="53"/>
      <c r="AU5296" s="53"/>
      <c r="AV5296" s="53"/>
      <c r="AW5296" s="53"/>
      <c r="AX5296" s="53"/>
      <c r="AY5296" s="53"/>
    </row>
    <row r="5297" spans="18:51">
      <c r="R5297" s="55"/>
      <c r="S5297" s="53"/>
      <c r="T5297" s="53"/>
      <c r="U5297" s="53"/>
      <c r="V5297" s="53"/>
      <c r="W5297" s="53"/>
      <c r="X5297" s="54"/>
      <c r="Y5297" s="54"/>
      <c r="Z5297" s="54"/>
      <c r="AA5297" s="54"/>
      <c r="AB5297" s="54"/>
      <c r="AC5297" s="54"/>
      <c r="AD5297" s="54"/>
      <c r="AE5297" s="54"/>
      <c r="AF5297" s="53"/>
      <c r="AG5297" s="54"/>
      <c r="AH5297" s="54"/>
      <c r="AI5297" s="54"/>
      <c r="AJ5297" s="53"/>
      <c r="AK5297" s="53"/>
      <c r="AL5297" s="53"/>
      <c r="AM5297" s="53"/>
      <c r="AN5297" s="53"/>
      <c r="AO5297" s="53"/>
      <c r="AP5297" s="53"/>
      <c r="AQ5297" s="53"/>
      <c r="AR5297" s="53"/>
      <c r="AS5297" s="53"/>
      <c r="AT5297" s="53"/>
      <c r="AU5297" s="53"/>
      <c r="AV5297" s="53"/>
      <c r="AW5297" s="53"/>
      <c r="AX5297" s="53"/>
      <c r="AY5297" s="53"/>
    </row>
    <row r="5298" spans="18:51">
      <c r="R5298" s="55"/>
      <c r="S5298" s="53"/>
      <c r="T5298" s="53"/>
      <c r="U5298" s="53"/>
      <c r="V5298" s="53"/>
      <c r="W5298" s="53"/>
      <c r="X5298" s="54"/>
      <c r="Y5298" s="54"/>
      <c r="Z5298" s="54"/>
      <c r="AA5298" s="54"/>
      <c r="AB5298" s="54"/>
      <c r="AC5298" s="54"/>
      <c r="AD5298" s="54"/>
      <c r="AE5298" s="54"/>
      <c r="AF5298" s="53"/>
      <c r="AG5298" s="54"/>
      <c r="AH5298" s="54"/>
      <c r="AI5298" s="54"/>
      <c r="AJ5298" s="53"/>
      <c r="AK5298" s="53"/>
      <c r="AL5298" s="53"/>
      <c r="AM5298" s="53"/>
      <c r="AN5298" s="53"/>
      <c r="AO5298" s="53"/>
      <c r="AP5298" s="53"/>
      <c r="AQ5298" s="53"/>
      <c r="AR5298" s="53"/>
      <c r="AS5298" s="53"/>
      <c r="AT5298" s="53"/>
      <c r="AU5298" s="53"/>
      <c r="AV5298" s="53"/>
      <c r="AW5298" s="53"/>
      <c r="AX5298" s="53"/>
      <c r="AY5298" s="53"/>
    </row>
    <row r="5299" spans="18:51">
      <c r="R5299" s="55"/>
      <c r="S5299" s="53"/>
      <c r="T5299" s="53"/>
      <c r="U5299" s="53"/>
      <c r="V5299" s="53"/>
      <c r="W5299" s="53"/>
      <c r="X5299" s="54"/>
      <c r="Y5299" s="54"/>
      <c r="Z5299" s="54"/>
      <c r="AA5299" s="54"/>
      <c r="AB5299" s="54"/>
      <c r="AC5299" s="54"/>
      <c r="AD5299" s="54"/>
      <c r="AE5299" s="54"/>
      <c r="AF5299" s="53"/>
      <c r="AG5299" s="54"/>
      <c r="AH5299" s="54"/>
      <c r="AI5299" s="54"/>
      <c r="AJ5299" s="53"/>
      <c r="AK5299" s="53"/>
      <c r="AL5299" s="53"/>
      <c r="AM5299" s="53"/>
      <c r="AN5299" s="53"/>
      <c r="AO5299" s="53"/>
      <c r="AP5299" s="53"/>
      <c r="AQ5299" s="53"/>
      <c r="AR5299" s="53"/>
      <c r="AS5299" s="53"/>
      <c r="AT5299" s="53"/>
      <c r="AU5299" s="53"/>
      <c r="AV5299" s="53"/>
      <c r="AW5299" s="53"/>
      <c r="AX5299" s="53"/>
      <c r="AY5299" s="53"/>
    </row>
    <row r="5300" spans="18:51">
      <c r="R5300" s="55"/>
      <c r="S5300" s="53"/>
      <c r="T5300" s="53"/>
      <c r="U5300" s="53"/>
      <c r="V5300" s="53"/>
      <c r="W5300" s="53"/>
      <c r="X5300" s="54"/>
      <c r="Y5300" s="54"/>
      <c r="Z5300" s="54"/>
      <c r="AA5300" s="54"/>
      <c r="AB5300" s="54"/>
      <c r="AC5300" s="54"/>
      <c r="AD5300" s="54"/>
      <c r="AE5300" s="54"/>
      <c r="AF5300" s="53"/>
      <c r="AG5300" s="54"/>
      <c r="AH5300" s="54"/>
      <c r="AI5300" s="54"/>
      <c r="AJ5300" s="53"/>
      <c r="AK5300" s="53"/>
      <c r="AL5300" s="53"/>
      <c r="AM5300" s="53"/>
      <c r="AN5300" s="53"/>
      <c r="AO5300" s="53"/>
      <c r="AP5300" s="53"/>
      <c r="AQ5300" s="53"/>
      <c r="AR5300" s="53"/>
      <c r="AS5300" s="53"/>
      <c r="AT5300" s="53"/>
      <c r="AU5300" s="53"/>
      <c r="AV5300" s="53"/>
      <c r="AW5300" s="53"/>
      <c r="AX5300" s="53"/>
      <c r="AY5300" s="53"/>
    </row>
    <row r="5301" spans="18:51">
      <c r="R5301" s="55"/>
      <c r="S5301" s="53"/>
      <c r="T5301" s="53"/>
      <c r="U5301" s="53"/>
      <c r="V5301" s="53"/>
      <c r="W5301" s="53"/>
      <c r="X5301" s="54"/>
      <c r="Y5301" s="54"/>
      <c r="Z5301" s="54"/>
      <c r="AA5301" s="54"/>
      <c r="AB5301" s="54"/>
      <c r="AC5301" s="54"/>
      <c r="AD5301" s="54"/>
      <c r="AE5301" s="54"/>
      <c r="AF5301" s="53"/>
      <c r="AG5301" s="54"/>
      <c r="AH5301" s="54"/>
      <c r="AI5301" s="54"/>
      <c r="AJ5301" s="53"/>
      <c r="AK5301" s="53"/>
      <c r="AL5301" s="53"/>
      <c r="AM5301" s="53"/>
      <c r="AN5301" s="53"/>
      <c r="AO5301" s="53"/>
      <c r="AP5301" s="53"/>
      <c r="AQ5301" s="53"/>
      <c r="AR5301" s="53"/>
      <c r="AS5301" s="53"/>
      <c r="AT5301" s="53"/>
      <c r="AU5301" s="53"/>
      <c r="AV5301" s="53"/>
      <c r="AW5301" s="53"/>
      <c r="AX5301" s="53"/>
      <c r="AY5301" s="53"/>
    </row>
    <row r="5302" spans="18:51">
      <c r="R5302" s="55"/>
      <c r="S5302" s="53"/>
      <c r="T5302" s="53"/>
      <c r="U5302" s="53"/>
      <c r="V5302" s="53"/>
      <c r="W5302" s="53"/>
      <c r="X5302" s="54"/>
      <c r="Y5302" s="54"/>
      <c r="Z5302" s="54"/>
      <c r="AA5302" s="54"/>
      <c r="AB5302" s="54"/>
      <c r="AC5302" s="54"/>
      <c r="AD5302" s="54"/>
      <c r="AE5302" s="54"/>
      <c r="AF5302" s="53"/>
      <c r="AG5302" s="54"/>
      <c r="AH5302" s="54"/>
      <c r="AI5302" s="54"/>
      <c r="AJ5302" s="53"/>
      <c r="AK5302" s="53"/>
      <c r="AL5302" s="53"/>
      <c r="AM5302" s="53"/>
      <c r="AN5302" s="53"/>
      <c r="AO5302" s="53"/>
      <c r="AP5302" s="53"/>
      <c r="AQ5302" s="53"/>
      <c r="AR5302" s="53"/>
      <c r="AS5302" s="53"/>
      <c r="AT5302" s="53"/>
      <c r="AU5302" s="53"/>
      <c r="AV5302" s="53"/>
      <c r="AW5302" s="53"/>
      <c r="AX5302" s="53"/>
      <c r="AY5302" s="53"/>
    </row>
    <row r="5303" spans="18:51">
      <c r="R5303" s="55"/>
      <c r="S5303" s="53"/>
      <c r="T5303" s="53"/>
      <c r="U5303" s="53"/>
      <c r="V5303" s="53"/>
      <c r="W5303" s="53"/>
      <c r="X5303" s="54"/>
      <c r="Y5303" s="54"/>
      <c r="Z5303" s="54"/>
      <c r="AA5303" s="54"/>
      <c r="AB5303" s="54"/>
      <c r="AC5303" s="54"/>
      <c r="AD5303" s="54"/>
      <c r="AE5303" s="54"/>
      <c r="AF5303" s="53"/>
      <c r="AG5303" s="54"/>
      <c r="AH5303" s="54"/>
      <c r="AI5303" s="54"/>
      <c r="AJ5303" s="53"/>
      <c r="AK5303" s="53"/>
      <c r="AL5303" s="53"/>
      <c r="AM5303" s="53"/>
      <c r="AN5303" s="53"/>
      <c r="AO5303" s="53"/>
      <c r="AP5303" s="53"/>
      <c r="AQ5303" s="53"/>
      <c r="AR5303" s="53"/>
      <c r="AS5303" s="53"/>
      <c r="AT5303" s="53"/>
      <c r="AU5303" s="53"/>
      <c r="AV5303" s="53"/>
      <c r="AW5303" s="53"/>
      <c r="AX5303" s="53"/>
      <c r="AY5303" s="53"/>
    </row>
    <row r="5304" spans="18:51">
      <c r="R5304" s="55"/>
      <c r="S5304" s="53"/>
      <c r="T5304" s="53"/>
      <c r="U5304" s="53"/>
      <c r="V5304" s="53"/>
      <c r="W5304" s="53"/>
      <c r="X5304" s="54"/>
      <c r="Y5304" s="54"/>
      <c r="Z5304" s="54"/>
      <c r="AA5304" s="54"/>
      <c r="AB5304" s="54"/>
      <c r="AC5304" s="54"/>
      <c r="AD5304" s="54"/>
      <c r="AE5304" s="54"/>
      <c r="AF5304" s="53"/>
      <c r="AG5304" s="54"/>
      <c r="AH5304" s="54"/>
      <c r="AI5304" s="54"/>
      <c r="AJ5304" s="53"/>
      <c r="AK5304" s="53"/>
      <c r="AL5304" s="53"/>
      <c r="AM5304" s="53"/>
      <c r="AN5304" s="53"/>
      <c r="AO5304" s="53"/>
      <c r="AP5304" s="53"/>
      <c r="AQ5304" s="53"/>
      <c r="AR5304" s="53"/>
      <c r="AS5304" s="53"/>
      <c r="AT5304" s="53"/>
      <c r="AU5304" s="53"/>
      <c r="AV5304" s="53"/>
      <c r="AW5304" s="53"/>
      <c r="AX5304" s="53"/>
      <c r="AY5304" s="53"/>
    </row>
    <row r="5305" spans="18:51">
      <c r="R5305" s="55"/>
      <c r="S5305" s="53"/>
      <c r="T5305" s="53"/>
      <c r="U5305" s="53"/>
      <c r="V5305" s="53"/>
      <c r="W5305" s="53"/>
      <c r="X5305" s="54"/>
      <c r="Y5305" s="54"/>
      <c r="Z5305" s="54"/>
      <c r="AA5305" s="54"/>
      <c r="AB5305" s="54"/>
      <c r="AC5305" s="54"/>
      <c r="AD5305" s="54"/>
      <c r="AE5305" s="54"/>
      <c r="AF5305" s="53"/>
      <c r="AG5305" s="54"/>
      <c r="AH5305" s="54"/>
      <c r="AI5305" s="54"/>
      <c r="AJ5305" s="53"/>
      <c r="AK5305" s="53"/>
      <c r="AL5305" s="53"/>
      <c r="AM5305" s="53"/>
      <c r="AN5305" s="53"/>
      <c r="AO5305" s="53"/>
      <c r="AP5305" s="53"/>
      <c r="AQ5305" s="53"/>
      <c r="AR5305" s="53"/>
      <c r="AS5305" s="53"/>
      <c r="AT5305" s="53"/>
      <c r="AU5305" s="53"/>
      <c r="AV5305" s="53"/>
      <c r="AW5305" s="53"/>
      <c r="AX5305" s="53"/>
      <c r="AY5305" s="53"/>
    </row>
    <row r="5306" spans="18:51">
      <c r="R5306" s="55"/>
      <c r="S5306" s="53"/>
      <c r="T5306" s="53"/>
      <c r="U5306" s="53"/>
      <c r="V5306" s="53"/>
      <c r="W5306" s="53"/>
      <c r="X5306" s="54"/>
      <c r="Y5306" s="54"/>
      <c r="Z5306" s="54"/>
      <c r="AA5306" s="54"/>
      <c r="AB5306" s="54"/>
      <c r="AC5306" s="54"/>
      <c r="AD5306" s="54"/>
      <c r="AE5306" s="54"/>
      <c r="AF5306" s="53"/>
      <c r="AG5306" s="54"/>
      <c r="AH5306" s="54"/>
      <c r="AI5306" s="54"/>
      <c r="AJ5306" s="53"/>
      <c r="AK5306" s="53"/>
      <c r="AL5306" s="53"/>
      <c r="AM5306" s="53"/>
      <c r="AN5306" s="53"/>
      <c r="AO5306" s="53"/>
      <c r="AP5306" s="53"/>
      <c r="AQ5306" s="53"/>
      <c r="AR5306" s="53"/>
      <c r="AS5306" s="53"/>
      <c r="AT5306" s="53"/>
      <c r="AU5306" s="53"/>
      <c r="AV5306" s="53"/>
      <c r="AW5306" s="53"/>
      <c r="AX5306" s="53"/>
      <c r="AY5306" s="53"/>
    </row>
    <row r="5307" spans="18:51">
      <c r="R5307" s="55"/>
      <c r="S5307" s="53"/>
      <c r="T5307" s="53"/>
      <c r="U5307" s="53"/>
      <c r="V5307" s="53"/>
      <c r="W5307" s="53"/>
      <c r="X5307" s="54"/>
      <c r="Y5307" s="54"/>
      <c r="Z5307" s="54"/>
      <c r="AA5307" s="54"/>
      <c r="AB5307" s="54"/>
      <c r="AC5307" s="54"/>
      <c r="AD5307" s="54"/>
      <c r="AE5307" s="54"/>
      <c r="AF5307" s="53"/>
      <c r="AG5307" s="54"/>
      <c r="AH5307" s="54"/>
      <c r="AI5307" s="54"/>
      <c r="AJ5307" s="53"/>
      <c r="AK5307" s="53"/>
      <c r="AL5307" s="53"/>
      <c r="AM5307" s="53"/>
      <c r="AN5307" s="53"/>
      <c r="AO5307" s="53"/>
      <c r="AP5307" s="53"/>
      <c r="AQ5307" s="53"/>
      <c r="AR5307" s="53"/>
      <c r="AS5307" s="53"/>
      <c r="AT5307" s="53"/>
      <c r="AU5307" s="53"/>
      <c r="AV5307" s="53"/>
      <c r="AW5307" s="53"/>
      <c r="AX5307" s="53"/>
      <c r="AY5307" s="53"/>
    </row>
    <row r="5308" spans="18:51">
      <c r="R5308" s="55"/>
      <c r="S5308" s="53"/>
      <c r="T5308" s="53"/>
      <c r="U5308" s="53"/>
      <c r="V5308" s="53"/>
      <c r="W5308" s="53"/>
      <c r="X5308" s="54"/>
      <c r="Y5308" s="54"/>
      <c r="Z5308" s="54"/>
      <c r="AA5308" s="54"/>
      <c r="AB5308" s="54"/>
      <c r="AC5308" s="54"/>
      <c r="AD5308" s="54"/>
      <c r="AE5308" s="54"/>
      <c r="AF5308" s="53"/>
      <c r="AG5308" s="54"/>
      <c r="AH5308" s="54"/>
      <c r="AI5308" s="54"/>
      <c r="AJ5308" s="53"/>
      <c r="AK5308" s="53"/>
      <c r="AL5308" s="53"/>
      <c r="AM5308" s="53"/>
      <c r="AN5308" s="53"/>
      <c r="AO5308" s="53"/>
      <c r="AP5308" s="53"/>
      <c r="AQ5308" s="53"/>
      <c r="AR5308" s="53"/>
      <c r="AS5308" s="53"/>
      <c r="AT5308" s="53"/>
      <c r="AU5308" s="53"/>
      <c r="AV5308" s="53"/>
      <c r="AW5308" s="53"/>
      <c r="AX5308" s="53"/>
      <c r="AY5308" s="53"/>
    </row>
    <row r="5309" spans="18:51">
      <c r="R5309" s="55"/>
      <c r="S5309" s="53"/>
      <c r="T5309" s="53"/>
      <c r="U5309" s="53"/>
      <c r="V5309" s="53"/>
      <c r="W5309" s="53"/>
      <c r="X5309" s="54"/>
      <c r="Y5309" s="54"/>
      <c r="Z5309" s="54"/>
      <c r="AA5309" s="54"/>
      <c r="AB5309" s="54"/>
      <c r="AC5309" s="54"/>
      <c r="AD5309" s="54"/>
      <c r="AE5309" s="54"/>
      <c r="AF5309" s="53"/>
      <c r="AG5309" s="54"/>
      <c r="AH5309" s="54"/>
      <c r="AI5309" s="54"/>
      <c r="AJ5309" s="53"/>
      <c r="AK5309" s="53"/>
      <c r="AL5309" s="53"/>
      <c r="AM5309" s="53"/>
      <c r="AN5309" s="53"/>
      <c r="AO5309" s="53"/>
      <c r="AP5309" s="53"/>
      <c r="AQ5309" s="53"/>
      <c r="AR5309" s="53"/>
      <c r="AS5309" s="53"/>
      <c r="AT5309" s="53"/>
      <c r="AU5309" s="53"/>
      <c r="AV5309" s="53"/>
      <c r="AW5309" s="53"/>
      <c r="AX5309" s="53"/>
      <c r="AY5309" s="53"/>
    </row>
    <row r="5310" spans="18:51">
      <c r="R5310" s="55"/>
      <c r="S5310" s="53"/>
      <c r="T5310" s="53"/>
      <c r="U5310" s="53"/>
      <c r="V5310" s="53"/>
      <c r="W5310" s="53"/>
      <c r="X5310" s="54"/>
      <c r="Y5310" s="54"/>
      <c r="Z5310" s="54"/>
      <c r="AA5310" s="54"/>
      <c r="AB5310" s="54"/>
      <c r="AC5310" s="54"/>
      <c r="AD5310" s="54"/>
      <c r="AE5310" s="54"/>
      <c r="AF5310" s="53"/>
      <c r="AG5310" s="54"/>
      <c r="AH5310" s="54"/>
      <c r="AI5310" s="54"/>
      <c r="AJ5310" s="53"/>
      <c r="AK5310" s="53"/>
      <c r="AL5310" s="53"/>
      <c r="AM5310" s="53"/>
      <c r="AN5310" s="53"/>
      <c r="AO5310" s="53"/>
      <c r="AP5310" s="53"/>
      <c r="AQ5310" s="53"/>
      <c r="AR5310" s="53"/>
      <c r="AS5310" s="53"/>
      <c r="AT5310" s="53"/>
      <c r="AU5310" s="53"/>
      <c r="AV5310" s="53"/>
      <c r="AW5310" s="53"/>
      <c r="AX5310" s="53"/>
      <c r="AY5310" s="53"/>
    </row>
    <row r="5311" spans="18:51">
      <c r="R5311" s="55"/>
      <c r="S5311" s="53"/>
      <c r="T5311" s="53"/>
      <c r="U5311" s="53"/>
      <c r="V5311" s="53"/>
      <c r="W5311" s="53"/>
      <c r="X5311" s="54"/>
      <c r="Y5311" s="54"/>
      <c r="Z5311" s="54"/>
      <c r="AA5311" s="54"/>
      <c r="AB5311" s="54"/>
      <c r="AC5311" s="54"/>
      <c r="AD5311" s="54"/>
      <c r="AE5311" s="54"/>
      <c r="AF5311" s="53"/>
      <c r="AG5311" s="54"/>
      <c r="AH5311" s="54"/>
      <c r="AI5311" s="54"/>
      <c r="AJ5311" s="53"/>
      <c r="AK5311" s="53"/>
      <c r="AL5311" s="53"/>
      <c r="AM5311" s="53"/>
      <c r="AN5311" s="53"/>
      <c r="AO5311" s="53"/>
      <c r="AP5311" s="53"/>
      <c r="AQ5311" s="53"/>
      <c r="AR5311" s="53"/>
      <c r="AS5311" s="53"/>
      <c r="AT5311" s="53"/>
      <c r="AU5311" s="53"/>
      <c r="AV5311" s="53"/>
      <c r="AW5311" s="53"/>
      <c r="AX5311" s="53"/>
      <c r="AY5311" s="53"/>
    </row>
    <row r="5312" spans="18:51">
      <c r="R5312" s="55"/>
      <c r="S5312" s="53"/>
      <c r="T5312" s="53"/>
      <c r="U5312" s="53"/>
      <c r="V5312" s="53"/>
      <c r="W5312" s="53"/>
      <c r="X5312" s="54"/>
      <c r="Y5312" s="54"/>
      <c r="Z5312" s="54"/>
      <c r="AA5312" s="54"/>
      <c r="AB5312" s="54"/>
      <c r="AC5312" s="54"/>
      <c r="AD5312" s="54"/>
      <c r="AE5312" s="54"/>
      <c r="AF5312" s="53"/>
      <c r="AG5312" s="54"/>
      <c r="AH5312" s="54"/>
      <c r="AI5312" s="54"/>
      <c r="AJ5312" s="53"/>
      <c r="AK5312" s="53"/>
      <c r="AL5312" s="53"/>
      <c r="AM5312" s="53"/>
      <c r="AN5312" s="53"/>
      <c r="AO5312" s="53"/>
      <c r="AP5312" s="53"/>
      <c r="AQ5312" s="53"/>
      <c r="AR5312" s="53"/>
      <c r="AS5312" s="53"/>
      <c r="AT5312" s="53"/>
      <c r="AU5312" s="53"/>
      <c r="AV5312" s="53"/>
      <c r="AW5312" s="53"/>
      <c r="AX5312" s="53"/>
      <c r="AY5312" s="53"/>
    </row>
    <row r="5313" spans="18:51">
      <c r="R5313" s="55"/>
      <c r="S5313" s="53"/>
      <c r="T5313" s="53"/>
      <c r="U5313" s="53"/>
      <c r="V5313" s="53"/>
      <c r="W5313" s="53"/>
      <c r="X5313" s="54"/>
      <c r="Y5313" s="54"/>
      <c r="Z5313" s="54"/>
      <c r="AA5313" s="54"/>
      <c r="AB5313" s="54"/>
      <c r="AC5313" s="54"/>
      <c r="AD5313" s="54"/>
      <c r="AE5313" s="54"/>
      <c r="AF5313" s="53"/>
      <c r="AG5313" s="54"/>
      <c r="AH5313" s="54"/>
      <c r="AI5313" s="54"/>
      <c r="AJ5313" s="53"/>
      <c r="AK5313" s="53"/>
      <c r="AL5313" s="53"/>
      <c r="AM5313" s="53"/>
      <c r="AN5313" s="53"/>
      <c r="AO5313" s="53"/>
      <c r="AP5313" s="53"/>
      <c r="AQ5313" s="53"/>
      <c r="AR5313" s="53"/>
      <c r="AS5313" s="53"/>
      <c r="AT5313" s="53"/>
      <c r="AU5313" s="53"/>
      <c r="AV5313" s="53"/>
      <c r="AW5313" s="53"/>
      <c r="AX5313" s="53"/>
      <c r="AY5313" s="53"/>
    </row>
    <row r="5314" spans="18:51">
      <c r="R5314" s="55"/>
      <c r="S5314" s="53"/>
      <c r="T5314" s="53"/>
      <c r="U5314" s="53"/>
      <c r="V5314" s="53"/>
      <c r="W5314" s="53"/>
      <c r="X5314" s="54"/>
      <c r="Y5314" s="54"/>
      <c r="Z5314" s="54"/>
      <c r="AA5314" s="54"/>
      <c r="AB5314" s="54"/>
      <c r="AC5314" s="54"/>
      <c r="AD5314" s="54"/>
      <c r="AE5314" s="54"/>
      <c r="AF5314" s="53"/>
      <c r="AG5314" s="54"/>
      <c r="AH5314" s="54"/>
      <c r="AI5314" s="54"/>
      <c r="AJ5314" s="53"/>
      <c r="AK5314" s="53"/>
      <c r="AL5314" s="53"/>
      <c r="AM5314" s="53"/>
      <c r="AN5314" s="53"/>
      <c r="AO5314" s="53"/>
      <c r="AP5314" s="53"/>
      <c r="AQ5314" s="53"/>
      <c r="AR5314" s="53"/>
      <c r="AS5314" s="53"/>
      <c r="AT5314" s="53"/>
      <c r="AU5314" s="53"/>
      <c r="AV5314" s="53"/>
      <c r="AW5314" s="53"/>
      <c r="AX5314" s="53"/>
      <c r="AY5314" s="53"/>
    </row>
    <row r="5315" spans="18:51">
      <c r="R5315" s="55"/>
      <c r="S5315" s="53"/>
      <c r="T5315" s="53"/>
      <c r="U5315" s="53"/>
      <c r="V5315" s="53"/>
      <c r="W5315" s="53"/>
      <c r="X5315" s="54"/>
      <c r="Y5315" s="54"/>
      <c r="Z5315" s="54"/>
      <c r="AA5315" s="54"/>
      <c r="AB5315" s="54"/>
      <c r="AC5315" s="54"/>
      <c r="AD5315" s="54"/>
      <c r="AE5315" s="54"/>
      <c r="AF5315" s="53"/>
      <c r="AG5315" s="54"/>
      <c r="AH5315" s="54"/>
      <c r="AI5315" s="54"/>
      <c r="AJ5315" s="53"/>
      <c r="AK5315" s="53"/>
      <c r="AL5315" s="53"/>
      <c r="AM5315" s="53"/>
      <c r="AN5315" s="53"/>
      <c r="AO5315" s="53"/>
      <c r="AP5315" s="53"/>
      <c r="AQ5315" s="53"/>
      <c r="AR5315" s="53"/>
      <c r="AS5315" s="53"/>
      <c r="AT5315" s="53"/>
      <c r="AU5315" s="53"/>
      <c r="AV5315" s="53"/>
      <c r="AW5315" s="53"/>
      <c r="AX5315" s="53"/>
      <c r="AY5315" s="53"/>
    </row>
    <row r="5316" spans="18:51">
      <c r="R5316" s="55"/>
      <c r="S5316" s="53"/>
      <c r="T5316" s="53"/>
      <c r="U5316" s="53"/>
      <c r="V5316" s="53"/>
      <c r="W5316" s="53"/>
      <c r="X5316" s="54"/>
      <c r="Y5316" s="54"/>
      <c r="Z5316" s="54"/>
      <c r="AA5316" s="54"/>
      <c r="AB5316" s="54"/>
      <c r="AC5316" s="54"/>
      <c r="AD5316" s="54"/>
      <c r="AE5316" s="54"/>
      <c r="AF5316" s="53"/>
      <c r="AG5316" s="54"/>
      <c r="AH5316" s="54"/>
      <c r="AI5316" s="54"/>
      <c r="AJ5316" s="53"/>
      <c r="AK5316" s="53"/>
      <c r="AL5316" s="53"/>
      <c r="AM5316" s="53"/>
      <c r="AN5316" s="53"/>
      <c r="AO5316" s="53"/>
      <c r="AP5316" s="53"/>
      <c r="AQ5316" s="53"/>
      <c r="AR5316" s="53"/>
      <c r="AS5316" s="53"/>
      <c r="AT5316" s="53"/>
      <c r="AU5316" s="53"/>
      <c r="AV5316" s="53"/>
      <c r="AW5316" s="53"/>
      <c r="AX5316" s="53"/>
      <c r="AY5316" s="53"/>
    </row>
    <row r="5317" spans="18:51">
      <c r="R5317" s="55"/>
      <c r="S5317" s="53"/>
      <c r="T5317" s="53"/>
      <c r="U5317" s="53"/>
      <c r="V5317" s="53"/>
      <c r="W5317" s="53"/>
      <c r="X5317" s="54"/>
      <c r="Y5317" s="54"/>
      <c r="Z5317" s="54"/>
      <c r="AA5317" s="54"/>
      <c r="AB5317" s="54"/>
      <c r="AC5317" s="54"/>
      <c r="AD5317" s="54"/>
      <c r="AE5317" s="54"/>
      <c r="AF5317" s="53"/>
      <c r="AG5317" s="54"/>
      <c r="AH5317" s="54"/>
      <c r="AI5317" s="54"/>
      <c r="AJ5317" s="53"/>
      <c r="AK5317" s="53"/>
      <c r="AL5317" s="53"/>
      <c r="AM5317" s="53"/>
      <c r="AN5317" s="53"/>
      <c r="AO5317" s="53"/>
      <c r="AP5317" s="53"/>
      <c r="AQ5317" s="53"/>
      <c r="AR5317" s="53"/>
      <c r="AS5317" s="53"/>
      <c r="AT5317" s="53"/>
      <c r="AU5317" s="53"/>
      <c r="AV5317" s="53"/>
      <c r="AW5317" s="53"/>
      <c r="AX5317" s="53"/>
      <c r="AY5317" s="53"/>
    </row>
    <row r="5318" spans="18:51">
      <c r="R5318" s="55"/>
      <c r="S5318" s="53"/>
      <c r="T5318" s="53"/>
      <c r="U5318" s="53"/>
      <c r="V5318" s="53"/>
      <c r="W5318" s="53"/>
      <c r="X5318" s="54"/>
      <c r="Y5318" s="54"/>
      <c r="Z5318" s="54"/>
      <c r="AA5318" s="54"/>
      <c r="AB5318" s="54"/>
      <c r="AC5318" s="54"/>
      <c r="AD5318" s="54"/>
      <c r="AE5318" s="54"/>
      <c r="AF5318" s="53"/>
      <c r="AG5318" s="54"/>
      <c r="AH5318" s="54"/>
      <c r="AI5318" s="54"/>
      <c r="AJ5318" s="53"/>
      <c r="AK5318" s="53"/>
      <c r="AL5318" s="53"/>
      <c r="AM5318" s="53"/>
      <c r="AN5318" s="53"/>
      <c r="AO5318" s="53"/>
      <c r="AP5318" s="53"/>
      <c r="AQ5318" s="53"/>
      <c r="AR5318" s="53"/>
      <c r="AS5318" s="53"/>
      <c r="AT5318" s="53"/>
      <c r="AU5318" s="53"/>
      <c r="AV5318" s="53"/>
      <c r="AW5318" s="53"/>
      <c r="AX5318" s="53"/>
      <c r="AY5318" s="53"/>
    </row>
    <row r="5319" spans="18:51">
      <c r="R5319" s="55"/>
      <c r="S5319" s="53"/>
      <c r="T5319" s="53"/>
      <c r="U5319" s="53"/>
      <c r="V5319" s="53"/>
      <c r="W5319" s="53"/>
      <c r="X5319" s="54"/>
      <c r="Y5319" s="54"/>
      <c r="Z5319" s="54"/>
      <c r="AA5319" s="54"/>
      <c r="AB5319" s="54"/>
      <c r="AC5319" s="54"/>
      <c r="AD5319" s="54"/>
      <c r="AE5319" s="54"/>
      <c r="AF5319" s="53"/>
      <c r="AG5319" s="54"/>
      <c r="AH5319" s="54"/>
      <c r="AI5319" s="54"/>
      <c r="AJ5319" s="53"/>
      <c r="AK5319" s="53"/>
      <c r="AL5319" s="53"/>
      <c r="AM5319" s="53"/>
      <c r="AN5319" s="53"/>
      <c r="AO5319" s="53"/>
      <c r="AP5319" s="53"/>
      <c r="AQ5319" s="53"/>
      <c r="AR5319" s="53"/>
      <c r="AS5319" s="53"/>
      <c r="AT5319" s="53"/>
      <c r="AU5319" s="53"/>
      <c r="AV5319" s="53"/>
      <c r="AW5319" s="53"/>
      <c r="AX5319" s="53"/>
      <c r="AY5319" s="53"/>
    </row>
    <row r="5320" spans="18:51">
      <c r="R5320" s="55"/>
      <c r="S5320" s="53"/>
      <c r="T5320" s="53"/>
      <c r="U5320" s="53"/>
      <c r="V5320" s="53"/>
      <c r="W5320" s="53"/>
      <c r="X5320" s="54"/>
      <c r="Y5320" s="54"/>
      <c r="Z5320" s="54"/>
      <c r="AA5320" s="54"/>
      <c r="AB5320" s="54"/>
      <c r="AC5320" s="54"/>
      <c r="AD5320" s="54"/>
      <c r="AE5320" s="54"/>
      <c r="AF5320" s="53"/>
      <c r="AG5320" s="54"/>
      <c r="AH5320" s="54"/>
      <c r="AI5320" s="54"/>
      <c r="AJ5320" s="53"/>
      <c r="AK5320" s="53"/>
      <c r="AL5320" s="53"/>
      <c r="AM5320" s="53"/>
      <c r="AN5320" s="53"/>
      <c r="AO5320" s="53"/>
      <c r="AP5320" s="53"/>
      <c r="AQ5320" s="53"/>
      <c r="AR5320" s="53"/>
      <c r="AS5320" s="53"/>
      <c r="AT5320" s="53"/>
      <c r="AU5320" s="53"/>
      <c r="AV5320" s="53"/>
      <c r="AW5320" s="53"/>
      <c r="AX5320" s="53"/>
      <c r="AY5320" s="53"/>
    </row>
    <row r="5321" spans="18:51">
      <c r="R5321" s="55"/>
      <c r="S5321" s="53"/>
      <c r="T5321" s="53"/>
      <c r="U5321" s="53"/>
      <c r="V5321" s="53"/>
      <c r="W5321" s="53"/>
      <c r="X5321" s="54"/>
      <c r="Y5321" s="54"/>
      <c r="Z5321" s="54"/>
      <c r="AA5321" s="54"/>
      <c r="AB5321" s="54"/>
      <c r="AC5321" s="54"/>
      <c r="AD5321" s="54"/>
      <c r="AE5321" s="54"/>
      <c r="AF5321" s="53"/>
      <c r="AG5321" s="54"/>
      <c r="AH5321" s="54"/>
      <c r="AI5321" s="54"/>
      <c r="AJ5321" s="53"/>
      <c r="AK5321" s="53"/>
      <c r="AL5321" s="53"/>
      <c r="AM5321" s="53"/>
      <c r="AN5321" s="53"/>
      <c r="AO5321" s="53"/>
      <c r="AP5321" s="53"/>
      <c r="AQ5321" s="53"/>
      <c r="AR5321" s="53"/>
      <c r="AS5321" s="53"/>
      <c r="AT5321" s="53"/>
      <c r="AU5321" s="53"/>
      <c r="AV5321" s="53"/>
      <c r="AW5321" s="53"/>
      <c r="AX5321" s="53"/>
      <c r="AY5321" s="53"/>
    </row>
    <row r="5322" spans="18:51">
      <c r="R5322" s="55"/>
      <c r="S5322" s="53"/>
      <c r="T5322" s="53"/>
      <c r="U5322" s="53"/>
      <c r="V5322" s="53"/>
      <c r="W5322" s="53"/>
      <c r="X5322" s="54"/>
      <c r="Y5322" s="54"/>
      <c r="Z5322" s="54"/>
      <c r="AA5322" s="54"/>
      <c r="AB5322" s="54"/>
      <c r="AC5322" s="54"/>
      <c r="AD5322" s="54"/>
      <c r="AE5322" s="54"/>
      <c r="AF5322" s="53"/>
      <c r="AG5322" s="54"/>
      <c r="AH5322" s="54"/>
      <c r="AI5322" s="54"/>
      <c r="AJ5322" s="53"/>
      <c r="AK5322" s="53"/>
      <c r="AL5322" s="53"/>
      <c r="AM5322" s="53"/>
      <c r="AN5322" s="53"/>
      <c r="AO5322" s="53"/>
      <c r="AP5322" s="53"/>
      <c r="AQ5322" s="53"/>
      <c r="AR5322" s="53"/>
      <c r="AS5322" s="53"/>
      <c r="AT5322" s="53"/>
      <c r="AU5322" s="53"/>
      <c r="AV5322" s="53"/>
      <c r="AW5322" s="53"/>
      <c r="AX5322" s="53"/>
      <c r="AY5322" s="53"/>
    </row>
    <row r="5323" spans="18:51">
      <c r="R5323" s="55"/>
      <c r="S5323" s="53"/>
      <c r="T5323" s="53"/>
      <c r="U5323" s="53"/>
      <c r="V5323" s="53"/>
      <c r="W5323" s="53"/>
      <c r="X5323" s="54"/>
      <c r="Y5323" s="54"/>
      <c r="Z5323" s="54"/>
      <c r="AA5323" s="54"/>
      <c r="AB5323" s="54"/>
      <c r="AC5323" s="54"/>
      <c r="AD5323" s="54"/>
      <c r="AE5323" s="54"/>
      <c r="AF5323" s="53"/>
      <c r="AG5323" s="54"/>
      <c r="AH5323" s="54"/>
      <c r="AI5323" s="54"/>
      <c r="AJ5323" s="53"/>
      <c r="AK5323" s="53"/>
      <c r="AL5323" s="53"/>
      <c r="AM5323" s="53"/>
      <c r="AN5323" s="53"/>
      <c r="AO5323" s="53"/>
      <c r="AP5323" s="53"/>
      <c r="AQ5323" s="53"/>
      <c r="AR5323" s="53"/>
      <c r="AS5323" s="53"/>
      <c r="AT5323" s="53"/>
      <c r="AU5323" s="53"/>
      <c r="AV5323" s="53"/>
      <c r="AW5323" s="53"/>
      <c r="AX5323" s="53"/>
      <c r="AY5323" s="53"/>
    </row>
    <row r="5324" spans="18:51">
      <c r="R5324" s="55"/>
      <c r="S5324" s="53"/>
      <c r="T5324" s="53"/>
      <c r="U5324" s="53"/>
      <c r="V5324" s="53"/>
      <c r="W5324" s="53"/>
      <c r="X5324" s="54"/>
      <c r="Y5324" s="54"/>
      <c r="Z5324" s="54"/>
      <c r="AA5324" s="54"/>
      <c r="AB5324" s="54"/>
      <c r="AC5324" s="54"/>
      <c r="AD5324" s="54"/>
      <c r="AE5324" s="54"/>
      <c r="AF5324" s="53"/>
      <c r="AG5324" s="54"/>
      <c r="AH5324" s="54"/>
      <c r="AI5324" s="54"/>
      <c r="AJ5324" s="53"/>
      <c r="AK5324" s="53"/>
      <c r="AL5324" s="53"/>
      <c r="AM5324" s="53"/>
      <c r="AN5324" s="53"/>
      <c r="AO5324" s="53"/>
      <c r="AP5324" s="53"/>
      <c r="AQ5324" s="53"/>
      <c r="AR5324" s="53"/>
      <c r="AS5324" s="53"/>
      <c r="AT5324" s="53"/>
      <c r="AU5324" s="53"/>
      <c r="AV5324" s="53"/>
      <c r="AW5324" s="53"/>
      <c r="AX5324" s="53"/>
      <c r="AY5324" s="53"/>
    </row>
    <row r="5325" spans="18:51">
      <c r="R5325" s="55"/>
      <c r="S5325" s="53"/>
      <c r="T5325" s="53"/>
      <c r="U5325" s="53"/>
      <c r="V5325" s="53"/>
      <c r="W5325" s="53"/>
      <c r="X5325" s="54"/>
      <c r="Y5325" s="54"/>
      <c r="Z5325" s="54"/>
      <c r="AA5325" s="54"/>
      <c r="AB5325" s="54"/>
      <c r="AC5325" s="54"/>
      <c r="AD5325" s="54"/>
      <c r="AE5325" s="54"/>
      <c r="AF5325" s="53"/>
      <c r="AG5325" s="54"/>
      <c r="AH5325" s="54"/>
      <c r="AI5325" s="54"/>
      <c r="AJ5325" s="53"/>
      <c r="AK5325" s="53"/>
      <c r="AL5325" s="53"/>
      <c r="AM5325" s="53"/>
      <c r="AN5325" s="53"/>
      <c r="AO5325" s="53"/>
      <c r="AP5325" s="53"/>
      <c r="AQ5325" s="53"/>
      <c r="AR5325" s="53"/>
      <c r="AS5325" s="53"/>
      <c r="AT5325" s="53"/>
      <c r="AU5325" s="53"/>
      <c r="AV5325" s="53"/>
      <c r="AW5325" s="53"/>
      <c r="AX5325" s="53"/>
      <c r="AY5325" s="53"/>
    </row>
    <row r="5326" spans="18:51">
      <c r="R5326" s="55"/>
      <c r="S5326" s="53"/>
      <c r="T5326" s="53"/>
      <c r="U5326" s="53"/>
      <c r="V5326" s="53"/>
      <c r="W5326" s="53"/>
      <c r="X5326" s="54"/>
      <c r="Y5326" s="54"/>
      <c r="Z5326" s="54"/>
      <c r="AA5326" s="54"/>
      <c r="AB5326" s="54"/>
      <c r="AC5326" s="54"/>
      <c r="AD5326" s="54"/>
      <c r="AE5326" s="54"/>
      <c r="AF5326" s="53"/>
      <c r="AG5326" s="54"/>
      <c r="AH5326" s="54"/>
      <c r="AI5326" s="54"/>
      <c r="AJ5326" s="53"/>
      <c r="AK5326" s="53"/>
      <c r="AL5326" s="53"/>
      <c r="AM5326" s="53"/>
      <c r="AN5326" s="53"/>
      <c r="AO5326" s="53"/>
      <c r="AP5326" s="53"/>
      <c r="AQ5326" s="53"/>
      <c r="AR5326" s="53"/>
      <c r="AS5326" s="53"/>
      <c r="AT5326" s="53"/>
      <c r="AU5326" s="53"/>
      <c r="AV5326" s="53"/>
      <c r="AW5326" s="53"/>
      <c r="AX5326" s="53"/>
      <c r="AY5326" s="53"/>
    </row>
    <row r="5327" spans="18:51">
      <c r="R5327" s="55"/>
      <c r="S5327" s="53"/>
      <c r="T5327" s="53"/>
      <c r="U5327" s="53"/>
      <c r="V5327" s="53"/>
      <c r="W5327" s="53"/>
      <c r="X5327" s="54"/>
      <c r="Y5327" s="54"/>
      <c r="Z5327" s="54"/>
      <c r="AA5327" s="54"/>
      <c r="AB5327" s="54"/>
      <c r="AC5327" s="54"/>
      <c r="AD5327" s="54"/>
      <c r="AE5327" s="54"/>
      <c r="AF5327" s="53"/>
      <c r="AG5327" s="54"/>
      <c r="AH5327" s="54"/>
      <c r="AI5327" s="54"/>
      <c r="AJ5327" s="53"/>
      <c r="AK5327" s="53"/>
      <c r="AL5327" s="53"/>
      <c r="AM5327" s="53"/>
      <c r="AN5327" s="53"/>
      <c r="AO5327" s="53"/>
      <c r="AP5327" s="53"/>
      <c r="AQ5327" s="53"/>
      <c r="AR5327" s="53"/>
      <c r="AS5327" s="53"/>
      <c r="AT5327" s="53"/>
      <c r="AU5327" s="53"/>
      <c r="AV5327" s="53"/>
      <c r="AW5327" s="53"/>
      <c r="AX5327" s="53"/>
      <c r="AY5327" s="53"/>
    </row>
    <row r="5328" spans="18:51">
      <c r="R5328" s="55"/>
      <c r="S5328" s="53"/>
      <c r="T5328" s="53"/>
      <c r="U5328" s="53"/>
      <c r="V5328" s="53"/>
      <c r="W5328" s="53"/>
      <c r="X5328" s="54"/>
      <c r="Y5328" s="54"/>
      <c r="Z5328" s="54"/>
      <c r="AA5328" s="54"/>
      <c r="AB5328" s="54"/>
      <c r="AC5328" s="54"/>
      <c r="AD5328" s="54"/>
      <c r="AE5328" s="54"/>
      <c r="AF5328" s="53"/>
      <c r="AG5328" s="54"/>
      <c r="AH5328" s="54"/>
      <c r="AI5328" s="54"/>
      <c r="AJ5328" s="53"/>
      <c r="AK5328" s="53"/>
      <c r="AL5328" s="53"/>
      <c r="AM5328" s="53"/>
      <c r="AN5328" s="53"/>
      <c r="AO5328" s="53"/>
      <c r="AP5328" s="53"/>
      <c r="AQ5328" s="53"/>
      <c r="AR5328" s="53"/>
      <c r="AS5328" s="53"/>
      <c r="AT5328" s="53"/>
      <c r="AU5328" s="53"/>
      <c r="AV5328" s="53"/>
      <c r="AW5328" s="53"/>
      <c r="AX5328" s="53"/>
      <c r="AY5328" s="53"/>
    </row>
    <row r="5329" spans="18:51">
      <c r="R5329" s="55"/>
      <c r="S5329" s="53"/>
      <c r="T5329" s="53"/>
      <c r="U5329" s="53"/>
      <c r="V5329" s="53"/>
      <c r="W5329" s="53"/>
      <c r="X5329" s="54"/>
      <c r="Y5329" s="54"/>
      <c r="Z5329" s="54"/>
      <c r="AA5329" s="54"/>
      <c r="AB5329" s="54"/>
      <c r="AC5329" s="54"/>
      <c r="AD5329" s="54"/>
      <c r="AE5329" s="54"/>
      <c r="AF5329" s="53"/>
      <c r="AG5329" s="54"/>
      <c r="AH5329" s="54"/>
      <c r="AI5329" s="54"/>
      <c r="AJ5329" s="53"/>
      <c r="AK5329" s="53"/>
      <c r="AL5329" s="53"/>
      <c r="AM5329" s="53"/>
      <c r="AN5329" s="53"/>
      <c r="AO5329" s="53"/>
      <c r="AP5329" s="53"/>
      <c r="AQ5329" s="53"/>
      <c r="AR5329" s="53"/>
      <c r="AS5329" s="53"/>
      <c r="AT5329" s="53"/>
      <c r="AU5329" s="53"/>
      <c r="AV5329" s="53"/>
      <c r="AW5329" s="53"/>
      <c r="AX5329" s="53"/>
      <c r="AY5329" s="53"/>
    </row>
    <row r="5330" spans="18:51">
      <c r="R5330" s="55"/>
      <c r="S5330" s="53"/>
      <c r="T5330" s="53"/>
      <c r="U5330" s="53"/>
      <c r="V5330" s="53"/>
      <c r="W5330" s="53"/>
      <c r="X5330" s="54"/>
      <c r="Y5330" s="54"/>
      <c r="Z5330" s="54"/>
      <c r="AA5330" s="54"/>
      <c r="AB5330" s="54"/>
      <c r="AC5330" s="54"/>
      <c r="AD5330" s="54"/>
      <c r="AE5330" s="54"/>
      <c r="AF5330" s="53"/>
      <c r="AG5330" s="54"/>
      <c r="AH5330" s="54"/>
      <c r="AI5330" s="54"/>
      <c r="AJ5330" s="53"/>
      <c r="AK5330" s="53"/>
      <c r="AL5330" s="53"/>
      <c r="AM5330" s="53"/>
      <c r="AN5330" s="53"/>
      <c r="AO5330" s="53"/>
      <c r="AP5330" s="53"/>
      <c r="AQ5330" s="53"/>
      <c r="AR5330" s="53"/>
      <c r="AS5330" s="53"/>
      <c r="AT5330" s="53"/>
      <c r="AU5330" s="53"/>
      <c r="AV5330" s="53"/>
      <c r="AW5330" s="53"/>
      <c r="AX5330" s="53"/>
      <c r="AY5330" s="53"/>
    </row>
    <row r="5331" spans="18:51">
      <c r="R5331" s="55"/>
      <c r="S5331" s="53"/>
      <c r="T5331" s="53"/>
      <c r="U5331" s="53"/>
      <c r="V5331" s="53"/>
      <c r="W5331" s="53"/>
      <c r="X5331" s="54"/>
      <c r="Y5331" s="54"/>
      <c r="Z5331" s="54"/>
      <c r="AA5331" s="54"/>
      <c r="AB5331" s="54"/>
      <c r="AC5331" s="54"/>
      <c r="AD5331" s="54"/>
      <c r="AE5331" s="54"/>
      <c r="AF5331" s="53"/>
      <c r="AG5331" s="54"/>
      <c r="AH5331" s="54"/>
      <c r="AI5331" s="54"/>
      <c r="AJ5331" s="53"/>
      <c r="AK5331" s="53"/>
      <c r="AL5331" s="53"/>
      <c r="AM5331" s="53"/>
      <c r="AN5331" s="53"/>
      <c r="AO5331" s="53"/>
      <c r="AP5331" s="53"/>
      <c r="AQ5331" s="53"/>
      <c r="AR5331" s="53"/>
      <c r="AS5331" s="53"/>
      <c r="AT5331" s="53"/>
      <c r="AU5331" s="53"/>
      <c r="AV5331" s="53"/>
      <c r="AW5331" s="53"/>
      <c r="AX5331" s="53"/>
      <c r="AY5331" s="53"/>
    </row>
    <row r="5332" spans="18:51">
      <c r="R5332" s="55"/>
      <c r="S5332" s="53"/>
      <c r="T5332" s="53"/>
      <c r="U5332" s="53"/>
      <c r="V5332" s="53"/>
      <c r="W5332" s="53"/>
      <c r="X5332" s="54"/>
      <c r="Y5332" s="54"/>
      <c r="Z5332" s="54"/>
      <c r="AA5332" s="54"/>
      <c r="AB5332" s="54"/>
      <c r="AC5332" s="54"/>
      <c r="AD5332" s="54"/>
      <c r="AE5332" s="54"/>
      <c r="AF5332" s="53"/>
      <c r="AG5332" s="54"/>
      <c r="AH5332" s="54"/>
      <c r="AI5332" s="54"/>
      <c r="AJ5332" s="53"/>
      <c r="AK5332" s="53"/>
      <c r="AL5332" s="53"/>
      <c r="AM5332" s="53"/>
      <c r="AN5332" s="53"/>
      <c r="AO5332" s="53"/>
      <c r="AP5332" s="53"/>
      <c r="AQ5332" s="53"/>
      <c r="AR5332" s="53"/>
      <c r="AS5332" s="53"/>
      <c r="AT5332" s="53"/>
      <c r="AU5332" s="53"/>
      <c r="AV5332" s="53"/>
      <c r="AW5332" s="53"/>
      <c r="AX5332" s="53"/>
      <c r="AY5332" s="53"/>
    </row>
    <row r="5333" spans="18:51">
      <c r="R5333" s="55"/>
      <c r="S5333" s="53"/>
      <c r="T5333" s="53"/>
      <c r="U5333" s="53"/>
      <c r="V5333" s="53"/>
      <c r="W5333" s="53"/>
      <c r="X5333" s="54"/>
      <c r="Y5333" s="54"/>
      <c r="Z5333" s="54"/>
      <c r="AA5333" s="54"/>
      <c r="AB5333" s="54"/>
      <c r="AC5333" s="54"/>
      <c r="AD5333" s="54"/>
      <c r="AE5333" s="54"/>
      <c r="AF5333" s="53"/>
      <c r="AG5333" s="54"/>
      <c r="AH5333" s="54"/>
      <c r="AI5333" s="54"/>
      <c r="AJ5333" s="53"/>
      <c r="AK5333" s="53"/>
      <c r="AL5333" s="53"/>
      <c r="AM5333" s="53"/>
      <c r="AN5333" s="53"/>
      <c r="AO5333" s="53"/>
      <c r="AP5333" s="53"/>
      <c r="AQ5333" s="53"/>
      <c r="AR5333" s="53"/>
      <c r="AS5333" s="53"/>
      <c r="AT5333" s="53"/>
      <c r="AU5333" s="53"/>
      <c r="AV5333" s="53"/>
      <c r="AW5333" s="53"/>
      <c r="AX5333" s="53"/>
      <c r="AY5333" s="53"/>
    </row>
    <row r="5334" spans="18:51">
      <c r="R5334" s="55"/>
      <c r="S5334" s="53"/>
      <c r="T5334" s="53"/>
      <c r="U5334" s="53"/>
      <c r="V5334" s="53"/>
      <c r="W5334" s="53"/>
      <c r="X5334" s="54"/>
      <c r="Y5334" s="54"/>
      <c r="Z5334" s="54"/>
      <c r="AA5334" s="54"/>
      <c r="AB5334" s="54"/>
      <c r="AC5334" s="54"/>
      <c r="AD5334" s="54"/>
      <c r="AE5334" s="54"/>
      <c r="AF5334" s="53"/>
      <c r="AG5334" s="54"/>
      <c r="AH5334" s="54"/>
      <c r="AI5334" s="54"/>
      <c r="AJ5334" s="53"/>
      <c r="AK5334" s="53"/>
      <c r="AL5334" s="53"/>
      <c r="AM5334" s="53"/>
      <c r="AN5334" s="53"/>
      <c r="AO5334" s="53"/>
      <c r="AP5334" s="53"/>
      <c r="AQ5334" s="53"/>
      <c r="AR5334" s="53"/>
      <c r="AS5334" s="53"/>
      <c r="AT5334" s="53"/>
      <c r="AU5334" s="53"/>
      <c r="AV5334" s="53"/>
      <c r="AW5334" s="53"/>
      <c r="AX5334" s="53"/>
      <c r="AY5334" s="53"/>
    </row>
    <row r="5335" spans="18:51">
      <c r="R5335" s="55"/>
      <c r="S5335" s="53"/>
      <c r="T5335" s="53"/>
      <c r="U5335" s="53"/>
      <c r="V5335" s="53"/>
      <c r="W5335" s="53"/>
      <c r="X5335" s="54"/>
      <c r="Y5335" s="54"/>
      <c r="Z5335" s="54"/>
      <c r="AA5335" s="54"/>
      <c r="AB5335" s="54"/>
      <c r="AC5335" s="54"/>
      <c r="AD5335" s="54"/>
      <c r="AE5335" s="54"/>
      <c r="AF5335" s="53"/>
      <c r="AG5335" s="54"/>
      <c r="AH5335" s="54"/>
      <c r="AI5335" s="54"/>
      <c r="AJ5335" s="53"/>
      <c r="AK5335" s="53"/>
      <c r="AL5335" s="53"/>
      <c r="AM5335" s="53"/>
      <c r="AN5335" s="53"/>
      <c r="AO5335" s="53"/>
      <c r="AP5335" s="53"/>
      <c r="AQ5335" s="53"/>
      <c r="AR5335" s="53"/>
      <c r="AS5335" s="53"/>
      <c r="AT5335" s="53"/>
      <c r="AU5335" s="53"/>
      <c r="AV5335" s="53"/>
      <c r="AW5335" s="53"/>
      <c r="AX5335" s="53"/>
      <c r="AY5335" s="53"/>
    </row>
    <row r="5336" spans="18:51">
      <c r="R5336" s="55"/>
      <c r="S5336" s="53"/>
      <c r="T5336" s="53"/>
      <c r="U5336" s="53"/>
      <c r="V5336" s="53"/>
      <c r="W5336" s="53"/>
      <c r="X5336" s="54"/>
      <c r="Y5336" s="54"/>
      <c r="Z5336" s="54"/>
      <c r="AA5336" s="54"/>
      <c r="AB5336" s="54"/>
      <c r="AC5336" s="54"/>
      <c r="AD5336" s="54"/>
      <c r="AE5336" s="54"/>
      <c r="AF5336" s="53"/>
      <c r="AG5336" s="54"/>
      <c r="AH5336" s="54"/>
      <c r="AI5336" s="54"/>
      <c r="AJ5336" s="53"/>
      <c r="AK5336" s="53"/>
      <c r="AL5336" s="53"/>
      <c r="AM5336" s="53"/>
      <c r="AN5336" s="53"/>
      <c r="AO5336" s="53"/>
      <c r="AP5336" s="53"/>
      <c r="AQ5336" s="53"/>
      <c r="AR5336" s="53"/>
      <c r="AS5336" s="53"/>
      <c r="AT5336" s="53"/>
      <c r="AU5336" s="53"/>
      <c r="AV5336" s="53"/>
      <c r="AW5336" s="53"/>
      <c r="AX5336" s="53"/>
      <c r="AY5336" s="53"/>
    </row>
    <row r="5337" spans="18:51">
      <c r="R5337" s="55"/>
      <c r="S5337" s="53"/>
      <c r="T5337" s="53"/>
      <c r="U5337" s="53"/>
      <c r="V5337" s="53"/>
      <c r="W5337" s="53"/>
      <c r="X5337" s="54"/>
      <c r="Y5337" s="54"/>
      <c r="Z5337" s="54"/>
      <c r="AA5337" s="54"/>
      <c r="AB5337" s="54"/>
      <c r="AC5337" s="54"/>
      <c r="AD5337" s="54"/>
      <c r="AE5337" s="54"/>
      <c r="AF5337" s="53"/>
      <c r="AG5337" s="54"/>
      <c r="AH5337" s="54"/>
      <c r="AI5337" s="54"/>
      <c r="AJ5337" s="53"/>
      <c r="AK5337" s="53"/>
      <c r="AL5337" s="53"/>
      <c r="AM5337" s="53"/>
      <c r="AN5337" s="53"/>
      <c r="AO5337" s="53"/>
      <c r="AP5337" s="53"/>
      <c r="AQ5337" s="53"/>
      <c r="AR5337" s="53"/>
      <c r="AS5337" s="53"/>
      <c r="AT5337" s="53"/>
      <c r="AU5337" s="53"/>
      <c r="AV5337" s="53"/>
      <c r="AW5337" s="53"/>
      <c r="AX5337" s="53"/>
      <c r="AY5337" s="53"/>
    </row>
    <row r="5338" spans="18:51">
      <c r="R5338" s="55"/>
      <c r="S5338" s="53"/>
      <c r="T5338" s="53"/>
      <c r="U5338" s="53"/>
      <c r="V5338" s="53"/>
      <c r="W5338" s="53"/>
      <c r="X5338" s="54"/>
      <c r="Y5338" s="54"/>
      <c r="Z5338" s="54"/>
      <c r="AA5338" s="54"/>
      <c r="AB5338" s="54"/>
      <c r="AC5338" s="54"/>
      <c r="AD5338" s="54"/>
      <c r="AE5338" s="54"/>
      <c r="AF5338" s="53"/>
      <c r="AG5338" s="54"/>
      <c r="AH5338" s="54"/>
      <c r="AI5338" s="54"/>
      <c r="AJ5338" s="53"/>
      <c r="AK5338" s="53"/>
      <c r="AL5338" s="53"/>
      <c r="AM5338" s="53"/>
      <c r="AN5338" s="53"/>
      <c r="AO5338" s="53"/>
      <c r="AP5338" s="53"/>
      <c r="AQ5338" s="53"/>
      <c r="AR5338" s="53"/>
      <c r="AS5338" s="53"/>
      <c r="AT5338" s="53"/>
      <c r="AU5338" s="53"/>
      <c r="AV5338" s="53"/>
      <c r="AW5338" s="53"/>
      <c r="AX5338" s="53"/>
      <c r="AY5338" s="53"/>
    </row>
    <row r="5339" spans="18:51">
      <c r="R5339" s="55"/>
      <c r="S5339" s="53"/>
      <c r="T5339" s="53"/>
      <c r="U5339" s="53"/>
      <c r="V5339" s="53"/>
      <c r="W5339" s="53"/>
      <c r="X5339" s="54"/>
      <c r="Y5339" s="54"/>
      <c r="Z5339" s="54"/>
      <c r="AA5339" s="54"/>
      <c r="AB5339" s="54"/>
      <c r="AC5339" s="54"/>
      <c r="AD5339" s="54"/>
      <c r="AE5339" s="54"/>
      <c r="AF5339" s="53"/>
      <c r="AG5339" s="54"/>
      <c r="AH5339" s="54"/>
      <c r="AI5339" s="54"/>
      <c r="AJ5339" s="53"/>
      <c r="AK5339" s="53"/>
      <c r="AL5339" s="53"/>
      <c r="AM5339" s="53"/>
      <c r="AN5339" s="53"/>
      <c r="AO5339" s="53"/>
      <c r="AP5339" s="53"/>
      <c r="AQ5339" s="53"/>
      <c r="AR5339" s="53"/>
      <c r="AS5339" s="53"/>
      <c r="AT5339" s="53"/>
      <c r="AU5339" s="53"/>
      <c r="AV5339" s="53"/>
      <c r="AW5339" s="53"/>
      <c r="AX5339" s="53"/>
      <c r="AY5339" s="53"/>
    </row>
    <row r="5340" spans="18:51">
      <c r="R5340" s="55"/>
      <c r="S5340" s="53"/>
      <c r="T5340" s="53"/>
      <c r="U5340" s="53"/>
      <c r="V5340" s="53"/>
      <c r="W5340" s="53"/>
      <c r="X5340" s="54"/>
      <c r="Y5340" s="54"/>
      <c r="Z5340" s="54"/>
      <c r="AA5340" s="54"/>
      <c r="AB5340" s="54"/>
      <c r="AC5340" s="54"/>
      <c r="AD5340" s="54"/>
      <c r="AE5340" s="54"/>
      <c r="AF5340" s="53"/>
      <c r="AG5340" s="54"/>
      <c r="AH5340" s="54"/>
      <c r="AI5340" s="54"/>
      <c r="AJ5340" s="53"/>
      <c r="AK5340" s="53"/>
      <c r="AL5340" s="53"/>
      <c r="AM5340" s="53"/>
      <c r="AN5340" s="53"/>
      <c r="AO5340" s="53"/>
      <c r="AP5340" s="53"/>
      <c r="AQ5340" s="53"/>
      <c r="AR5340" s="53"/>
      <c r="AS5340" s="53"/>
      <c r="AT5340" s="53"/>
      <c r="AU5340" s="53"/>
      <c r="AV5340" s="53"/>
      <c r="AW5340" s="53"/>
      <c r="AX5340" s="53"/>
      <c r="AY5340" s="53"/>
    </row>
    <row r="5341" spans="18:51">
      <c r="R5341" s="55"/>
      <c r="S5341" s="53"/>
      <c r="T5341" s="53"/>
      <c r="U5341" s="53"/>
      <c r="V5341" s="53"/>
      <c r="W5341" s="53"/>
      <c r="X5341" s="54"/>
      <c r="Y5341" s="54"/>
      <c r="Z5341" s="54"/>
      <c r="AA5341" s="54"/>
      <c r="AB5341" s="54"/>
      <c r="AC5341" s="54"/>
      <c r="AD5341" s="54"/>
      <c r="AE5341" s="54"/>
      <c r="AF5341" s="53"/>
      <c r="AG5341" s="54"/>
      <c r="AH5341" s="54"/>
      <c r="AI5341" s="54"/>
      <c r="AJ5341" s="53"/>
      <c r="AK5341" s="53"/>
      <c r="AL5341" s="53"/>
      <c r="AM5341" s="53"/>
      <c r="AN5341" s="53"/>
      <c r="AO5341" s="53"/>
      <c r="AP5341" s="53"/>
      <c r="AQ5341" s="53"/>
      <c r="AR5341" s="53"/>
      <c r="AS5341" s="53"/>
      <c r="AT5341" s="53"/>
      <c r="AU5341" s="53"/>
      <c r="AV5341" s="53"/>
      <c r="AW5341" s="53"/>
      <c r="AX5341" s="53"/>
      <c r="AY5341" s="53"/>
    </row>
    <row r="5342" spans="18:51">
      <c r="R5342" s="55"/>
      <c r="S5342" s="53"/>
      <c r="T5342" s="53"/>
      <c r="U5342" s="53"/>
      <c r="V5342" s="53"/>
      <c r="W5342" s="53"/>
      <c r="X5342" s="54"/>
      <c r="Y5342" s="54"/>
      <c r="Z5342" s="54"/>
      <c r="AA5342" s="54"/>
      <c r="AB5342" s="54"/>
      <c r="AC5342" s="54"/>
      <c r="AD5342" s="54"/>
      <c r="AE5342" s="54"/>
      <c r="AF5342" s="53"/>
      <c r="AG5342" s="54"/>
      <c r="AH5342" s="54"/>
      <c r="AI5342" s="54"/>
      <c r="AJ5342" s="53"/>
      <c r="AK5342" s="53"/>
      <c r="AL5342" s="53"/>
      <c r="AM5342" s="53"/>
      <c r="AN5342" s="53"/>
      <c r="AO5342" s="53"/>
      <c r="AP5342" s="53"/>
      <c r="AQ5342" s="53"/>
      <c r="AR5342" s="53"/>
      <c r="AS5342" s="53"/>
      <c r="AT5342" s="53"/>
      <c r="AU5342" s="53"/>
      <c r="AV5342" s="53"/>
      <c r="AW5342" s="53"/>
      <c r="AX5342" s="53"/>
      <c r="AY5342" s="53"/>
    </row>
    <row r="5343" spans="18:51">
      <c r="R5343" s="55"/>
      <c r="S5343" s="53"/>
      <c r="T5343" s="53"/>
      <c r="U5343" s="53"/>
      <c r="V5343" s="53"/>
      <c r="W5343" s="53"/>
      <c r="X5343" s="54"/>
      <c r="Y5343" s="54"/>
      <c r="Z5343" s="54"/>
      <c r="AA5343" s="54"/>
      <c r="AB5343" s="54"/>
      <c r="AC5343" s="54"/>
      <c r="AD5343" s="54"/>
      <c r="AE5343" s="54"/>
      <c r="AF5343" s="53"/>
      <c r="AG5343" s="54"/>
      <c r="AH5343" s="54"/>
      <c r="AI5343" s="54"/>
      <c r="AJ5343" s="53"/>
      <c r="AK5343" s="53"/>
      <c r="AL5343" s="53"/>
      <c r="AM5343" s="53"/>
      <c r="AN5343" s="53"/>
      <c r="AO5343" s="53"/>
      <c r="AP5343" s="53"/>
      <c r="AQ5343" s="53"/>
      <c r="AR5343" s="53"/>
      <c r="AS5343" s="53"/>
      <c r="AT5343" s="53"/>
      <c r="AU5343" s="53"/>
      <c r="AV5343" s="53"/>
      <c r="AW5343" s="53"/>
      <c r="AX5343" s="53"/>
      <c r="AY5343" s="53"/>
    </row>
    <row r="5344" spans="18:51">
      <c r="R5344" s="55"/>
      <c r="S5344" s="53"/>
      <c r="T5344" s="53"/>
      <c r="U5344" s="53"/>
      <c r="V5344" s="53"/>
      <c r="W5344" s="53"/>
      <c r="X5344" s="54"/>
      <c r="Y5344" s="54"/>
      <c r="Z5344" s="54"/>
      <c r="AA5344" s="54"/>
      <c r="AB5344" s="54"/>
      <c r="AC5344" s="54"/>
      <c r="AD5344" s="54"/>
      <c r="AE5344" s="54"/>
      <c r="AF5344" s="53"/>
      <c r="AG5344" s="54"/>
      <c r="AH5344" s="54"/>
      <c r="AI5344" s="54"/>
      <c r="AJ5344" s="53"/>
      <c r="AK5344" s="53"/>
      <c r="AL5344" s="53"/>
      <c r="AM5344" s="53"/>
      <c r="AN5344" s="53"/>
      <c r="AO5344" s="53"/>
      <c r="AP5344" s="53"/>
      <c r="AQ5344" s="53"/>
      <c r="AR5344" s="53"/>
      <c r="AS5344" s="53"/>
      <c r="AT5344" s="53"/>
      <c r="AU5344" s="53"/>
      <c r="AV5344" s="53"/>
      <c r="AW5344" s="53"/>
      <c r="AX5344" s="53"/>
      <c r="AY5344" s="53"/>
    </row>
    <row r="5345" spans="18:51">
      <c r="R5345" s="55"/>
      <c r="S5345" s="53"/>
      <c r="T5345" s="53"/>
      <c r="U5345" s="53"/>
      <c r="V5345" s="53"/>
      <c r="W5345" s="53"/>
      <c r="X5345" s="54"/>
      <c r="Y5345" s="54"/>
      <c r="Z5345" s="54"/>
      <c r="AA5345" s="54"/>
      <c r="AB5345" s="54"/>
      <c r="AC5345" s="54"/>
      <c r="AD5345" s="54"/>
      <c r="AE5345" s="54"/>
      <c r="AF5345" s="53"/>
      <c r="AG5345" s="54"/>
      <c r="AH5345" s="54"/>
      <c r="AI5345" s="54"/>
      <c r="AJ5345" s="53"/>
      <c r="AK5345" s="53"/>
      <c r="AL5345" s="53"/>
      <c r="AM5345" s="53"/>
      <c r="AN5345" s="53"/>
      <c r="AO5345" s="53"/>
      <c r="AP5345" s="53"/>
      <c r="AQ5345" s="53"/>
      <c r="AR5345" s="53"/>
      <c r="AS5345" s="53"/>
      <c r="AT5345" s="53"/>
      <c r="AU5345" s="53"/>
      <c r="AV5345" s="53"/>
      <c r="AW5345" s="53"/>
      <c r="AX5345" s="53"/>
      <c r="AY5345" s="53"/>
    </row>
    <row r="5346" spans="18:51">
      <c r="R5346" s="55"/>
      <c r="S5346" s="53"/>
      <c r="T5346" s="53"/>
      <c r="U5346" s="53"/>
      <c r="V5346" s="53"/>
      <c r="W5346" s="53"/>
      <c r="X5346" s="54"/>
      <c r="Y5346" s="54"/>
      <c r="Z5346" s="54"/>
      <c r="AA5346" s="54"/>
      <c r="AB5346" s="54"/>
      <c r="AC5346" s="54"/>
      <c r="AD5346" s="54"/>
      <c r="AE5346" s="54"/>
      <c r="AF5346" s="53"/>
      <c r="AG5346" s="54"/>
      <c r="AH5346" s="54"/>
      <c r="AI5346" s="54"/>
      <c r="AJ5346" s="53"/>
      <c r="AK5346" s="53"/>
      <c r="AL5346" s="53"/>
      <c r="AM5346" s="53"/>
      <c r="AN5346" s="53"/>
      <c r="AO5346" s="53"/>
      <c r="AP5346" s="53"/>
      <c r="AQ5346" s="53"/>
      <c r="AR5346" s="53"/>
      <c r="AS5346" s="53"/>
      <c r="AT5346" s="53"/>
      <c r="AU5346" s="53"/>
      <c r="AV5346" s="53"/>
      <c r="AW5346" s="53"/>
      <c r="AX5346" s="53"/>
      <c r="AY5346" s="53"/>
    </row>
    <row r="5347" spans="18:51">
      <c r="R5347" s="55"/>
      <c r="S5347" s="53"/>
      <c r="T5347" s="53"/>
      <c r="U5347" s="53"/>
      <c r="V5347" s="53"/>
      <c r="W5347" s="53"/>
      <c r="X5347" s="54"/>
      <c r="Y5347" s="54"/>
      <c r="Z5347" s="54"/>
      <c r="AA5347" s="54"/>
      <c r="AB5347" s="54"/>
      <c r="AC5347" s="54"/>
      <c r="AD5347" s="54"/>
      <c r="AE5347" s="54"/>
      <c r="AF5347" s="53"/>
      <c r="AG5347" s="54"/>
      <c r="AH5347" s="54"/>
      <c r="AI5347" s="54"/>
      <c r="AJ5347" s="53"/>
      <c r="AK5347" s="53"/>
      <c r="AL5347" s="53"/>
      <c r="AM5347" s="53"/>
      <c r="AN5347" s="53"/>
      <c r="AO5347" s="53"/>
      <c r="AP5347" s="53"/>
      <c r="AQ5347" s="53"/>
      <c r="AR5347" s="53"/>
      <c r="AS5347" s="53"/>
      <c r="AT5347" s="53"/>
      <c r="AU5347" s="53"/>
      <c r="AV5347" s="53"/>
      <c r="AW5347" s="53"/>
      <c r="AX5347" s="53"/>
      <c r="AY5347" s="53"/>
    </row>
    <row r="5348" spans="18:51">
      <c r="R5348" s="55"/>
      <c r="S5348" s="53"/>
      <c r="T5348" s="53"/>
      <c r="U5348" s="53"/>
      <c r="V5348" s="53"/>
      <c r="W5348" s="53"/>
      <c r="X5348" s="54"/>
      <c r="Y5348" s="54"/>
      <c r="Z5348" s="54"/>
      <c r="AA5348" s="54"/>
      <c r="AB5348" s="54"/>
      <c r="AC5348" s="54"/>
      <c r="AD5348" s="54"/>
      <c r="AE5348" s="54"/>
      <c r="AF5348" s="53"/>
      <c r="AG5348" s="54"/>
      <c r="AH5348" s="54"/>
      <c r="AI5348" s="54"/>
      <c r="AJ5348" s="53"/>
      <c r="AK5348" s="53"/>
      <c r="AL5348" s="53"/>
      <c r="AM5348" s="53"/>
      <c r="AN5348" s="53"/>
      <c r="AO5348" s="53"/>
      <c r="AP5348" s="53"/>
      <c r="AQ5348" s="53"/>
      <c r="AR5348" s="53"/>
      <c r="AS5348" s="53"/>
      <c r="AT5348" s="53"/>
      <c r="AU5348" s="53"/>
      <c r="AV5348" s="53"/>
      <c r="AW5348" s="53"/>
      <c r="AX5348" s="53"/>
      <c r="AY5348" s="53"/>
    </row>
    <row r="5349" spans="18:51">
      <c r="R5349" s="55"/>
      <c r="S5349" s="53"/>
      <c r="T5349" s="53"/>
      <c r="U5349" s="53"/>
      <c r="V5349" s="53"/>
      <c r="W5349" s="53"/>
      <c r="X5349" s="54"/>
      <c r="Y5349" s="54"/>
      <c r="Z5349" s="54"/>
      <c r="AA5349" s="54"/>
      <c r="AB5349" s="54"/>
      <c r="AC5349" s="54"/>
      <c r="AD5349" s="54"/>
      <c r="AE5349" s="54"/>
      <c r="AF5349" s="53"/>
      <c r="AG5349" s="54"/>
      <c r="AH5349" s="54"/>
      <c r="AI5349" s="54"/>
      <c r="AJ5349" s="53"/>
      <c r="AK5349" s="53"/>
      <c r="AL5349" s="53"/>
      <c r="AM5349" s="53"/>
      <c r="AN5349" s="53"/>
      <c r="AO5349" s="53"/>
      <c r="AP5349" s="53"/>
      <c r="AQ5349" s="53"/>
      <c r="AR5349" s="53"/>
      <c r="AS5349" s="53"/>
      <c r="AT5349" s="53"/>
      <c r="AU5349" s="53"/>
      <c r="AV5349" s="53"/>
      <c r="AW5349" s="53"/>
      <c r="AX5349" s="53"/>
      <c r="AY5349" s="53"/>
    </row>
    <row r="5350" spans="18:51">
      <c r="R5350" s="55"/>
      <c r="S5350" s="53"/>
      <c r="T5350" s="53"/>
      <c r="U5350" s="53"/>
      <c r="V5350" s="53"/>
      <c r="W5350" s="53"/>
      <c r="X5350" s="54"/>
      <c r="Y5350" s="54"/>
      <c r="Z5350" s="54"/>
      <c r="AA5350" s="54"/>
      <c r="AB5350" s="54"/>
      <c r="AC5350" s="54"/>
      <c r="AD5350" s="54"/>
      <c r="AE5350" s="54"/>
      <c r="AF5350" s="53"/>
      <c r="AG5350" s="54"/>
      <c r="AH5350" s="54"/>
      <c r="AI5350" s="54"/>
      <c r="AJ5350" s="53"/>
      <c r="AK5350" s="53"/>
      <c r="AL5350" s="53"/>
      <c r="AM5350" s="53"/>
      <c r="AN5350" s="53"/>
      <c r="AO5350" s="53"/>
      <c r="AP5350" s="53"/>
      <c r="AQ5350" s="53"/>
      <c r="AR5350" s="53"/>
      <c r="AS5350" s="53"/>
      <c r="AT5350" s="53"/>
      <c r="AU5350" s="53"/>
      <c r="AV5350" s="53"/>
      <c r="AW5350" s="53"/>
      <c r="AX5350" s="53"/>
      <c r="AY5350" s="53"/>
    </row>
    <row r="5351" spans="18:51">
      <c r="R5351" s="55"/>
      <c r="S5351" s="53"/>
      <c r="T5351" s="53"/>
      <c r="U5351" s="53"/>
      <c r="V5351" s="53"/>
      <c r="W5351" s="53"/>
      <c r="X5351" s="54"/>
      <c r="Y5351" s="54"/>
      <c r="Z5351" s="54"/>
      <c r="AA5351" s="54"/>
      <c r="AB5351" s="54"/>
      <c r="AC5351" s="54"/>
      <c r="AD5351" s="54"/>
      <c r="AE5351" s="54"/>
      <c r="AF5351" s="53"/>
      <c r="AG5351" s="54"/>
      <c r="AH5351" s="54"/>
      <c r="AI5351" s="54"/>
      <c r="AJ5351" s="53"/>
      <c r="AK5351" s="53"/>
      <c r="AL5351" s="53"/>
      <c r="AM5351" s="53"/>
      <c r="AN5351" s="53"/>
      <c r="AO5351" s="53"/>
      <c r="AP5351" s="53"/>
      <c r="AQ5351" s="53"/>
      <c r="AR5351" s="53"/>
      <c r="AS5351" s="53"/>
      <c r="AT5351" s="53"/>
      <c r="AU5351" s="53"/>
      <c r="AV5351" s="53"/>
      <c r="AW5351" s="53"/>
      <c r="AX5351" s="53"/>
      <c r="AY5351" s="53"/>
    </row>
    <row r="5352" spans="18:51">
      <c r="R5352" s="55"/>
      <c r="S5352" s="53"/>
      <c r="T5352" s="53"/>
      <c r="U5352" s="53"/>
      <c r="V5352" s="53"/>
      <c r="W5352" s="53"/>
      <c r="X5352" s="54"/>
      <c r="Y5352" s="54"/>
      <c r="Z5352" s="54"/>
      <c r="AA5352" s="54"/>
      <c r="AB5352" s="54"/>
      <c r="AC5352" s="54"/>
      <c r="AD5352" s="54"/>
      <c r="AE5352" s="54"/>
      <c r="AF5352" s="53"/>
      <c r="AG5352" s="54"/>
      <c r="AH5352" s="54"/>
      <c r="AI5352" s="54"/>
      <c r="AJ5352" s="53"/>
      <c r="AK5352" s="53"/>
      <c r="AL5352" s="53"/>
      <c r="AM5352" s="53"/>
      <c r="AN5352" s="53"/>
      <c r="AO5352" s="53"/>
      <c r="AP5352" s="53"/>
      <c r="AQ5352" s="53"/>
      <c r="AR5352" s="53"/>
      <c r="AS5352" s="53"/>
      <c r="AT5352" s="53"/>
      <c r="AU5352" s="53"/>
      <c r="AV5352" s="53"/>
      <c r="AW5352" s="53"/>
      <c r="AX5352" s="53"/>
      <c r="AY5352" s="53"/>
    </row>
    <row r="5353" spans="18:51">
      <c r="R5353" s="55"/>
      <c r="S5353" s="53"/>
      <c r="T5353" s="53"/>
      <c r="U5353" s="53"/>
      <c r="V5353" s="53"/>
      <c r="W5353" s="53"/>
      <c r="X5353" s="54"/>
      <c r="Y5353" s="54"/>
      <c r="Z5353" s="54"/>
      <c r="AA5353" s="54"/>
      <c r="AB5353" s="54"/>
      <c r="AC5353" s="54"/>
      <c r="AD5353" s="54"/>
      <c r="AE5353" s="54"/>
      <c r="AF5353" s="53"/>
      <c r="AG5353" s="54"/>
      <c r="AH5353" s="54"/>
      <c r="AI5353" s="54"/>
      <c r="AJ5353" s="53"/>
      <c r="AK5353" s="53"/>
      <c r="AL5353" s="53"/>
      <c r="AM5353" s="53"/>
      <c r="AN5353" s="53"/>
      <c r="AO5353" s="53"/>
      <c r="AP5353" s="53"/>
      <c r="AQ5353" s="53"/>
      <c r="AR5353" s="53"/>
      <c r="AS5353" s="53"/>
      <c r="AT5353" s="53"/>
      <c r="AU5353" s="53"/>
      <c r="AV5353" s="53"/>
      <c r="AW5353" s="53"/>
      <c r="AX5353" s="53"/>
      <c r="AY5353" s="53"/>
    </row>
    <row r="5354" spans="18:51">
      <c r="R5354" s="55"/>
      <c r="S5354" s="53"/>
      <c r="T5354" s="53"/>
      <c r="U5354" s="53"/>
      <c r="V5354" s="53"/>
      <c r="W5354" s="53"/>
      <c r="X5354" s="54"/>
      <c r="Y5354" s="54"/>
      <c r="Z5354" s="54"/>
      <c r="AA5354" s="54"/>
      <c r="AB5354" s="54"/>
      <c r="AC5354" s="54"/>
      <c r="AD5354" s="54"/>
      <c r="AE5354" s="54"/>
      <c r="AF5354" s="53"/>
      <c r="AG5354" s="54"/>
      <c r="AH5354" s="54"/>
      <c r="AI5354" s="54"/>
      <c r="AJ5354" s="53"/>
      <c r="AK5354" s="53"/>
      <c r="AL5354" s="53"/>
      <c r="AM5354" s="53"/>
      <c r="AN5354" s="53"/>
      <c r="AO5354" s="53"/>
      <c r="AP5354" s="53"/>
      <c r="AQ5354" s="53"/>
      <c r="AR5354" s="53"/>
      <c r="AS5354" s="53"/>
      <c r="AT5354" s="53"/>
      <c r="AU5354" s="53"/>
      <c r="AV5354" s="53"/>
      <c r="AW5354" s="53"/>
      <c r="AX5354" s="53"/>
      <c r="AY5354" s="53"/>
    </row>
    <row r="5355" spans="18:51">
      <c r="R5355" s="55"/>
      <c r="S5355" s="53"/>
      <c r="T5355" s="53"/>
      <c r="U5355" s="53"/>
      <c r="V5355" s="53"/>
      <c r="W5355" s="53"/>
      <c r="X5355" s="54"/>
      <c r="Y5355" s="54"/>
      <c r="Z5355" s="54"/>
      <c r="AA5355" s="54"/>
      <c r="AB5355" s="54"/>
      <c r="AC5355" s="54"/>
      <c r="AD5355" s="54"/>
      <c r="AE5355" s="54"/>
      <c r="AF5355" s="53"/>
      <c r="AG5355" s="54"/>
      <c r="AH5355" s="54"/>
      <c r="AI5355" s="54"/>
      <c r="AJ5355" s="53"/>
      <c r="AK5355" s="53"/>
      <c r="AL5355" s="53"/>
      <c r="AM5355" s="53"/>
      <c r="AN5355" s="53"/>
      <c r="AO5355" s="53"/>
      <c r="AP5355" s="53"/>
      <c r="AQ5355" s="53"/>
      <c r="AR5355" s="53"/>
      <c r="AS5355" s="53"/>
      <c r="AT5355" s="53"/>
      <c r="AU5355" s="53"/>
      <c r="AV5355" s="53"/>
      <c r="AW5355" s="53"/>
      <c r="AX5355" s="53"/>
      <c r="AY5355" s="53"/>
    </row>
    <row r="5356" spans="18:51">
      <c r="R5356" s="55"/>
      <c r="S5356" s="53"/>
      <c r="T5356" s="53"/>
      <c r="U5356" s="53"/>
      <c r="V5356" s="53"/>
      <c r="W5356" s="53"/>
      <c r="X5356" s="54"/>
      <c r="Y5356" s="54"/>
      <c r="Z5356" s="54"/>
      <c r="AA5356" s="54"/>
      <c r="AB5356" s="54"/>
      <c r="AC5356" s="54"/>
      <c r="AD5356" s="54"/>
      <c r="AE5356" s="54"/>
      <c r="AF5356" s="53"/>
      <c r="AG5356" s="54"/>
      <c r="AH5356" s="54"/>
      <c r="AI5356" s="54"/>
      <c r="AJ5356" s="53"/>
      <c r="AK5356" s="53"/>
      <c r="AL5356" s="53"/>
      <c r="AM5356" s="53"/>
      <c r="AN5356" s="53"/>
      <c r="AO5356" s="53"/>
      <c r="AP5356" s="53"/>
      <c r="AQ5356" s="53"/>
      <c r="AR5356" s="53"/>
      <c r="AS5356" s="53"/>
      <c r="AT5356" s="53"/>
      <c r="AU5356" s="53"/>
      <c r="AV5356" s="53"/>
      <c r="AW5356" s="53"/>
      <c r="AX5356" s="53"/>
      <c r="AY5356" s="53"/>
    </row>
    <row r="5357" spans="18:51">
      <c r="R5357" s="55"/>
      <c r="S5357" s="53"/>
      <c r="T5357" s="53"/>
      <c r="U5357" s="53"/>
      <c r="V5357" s="53"/>
      <c r="W5357" s="53"/>
      <c r="X5357" s="54"/>
      <c r="Y5357" s="54"/>
      <c r="Z5357" s="54"/>
      <c r="AA5357" s="54"/>
      <c r="AB5357" s="54"/>
      <c r="AC5357" s="54"/>
      <c r="AD5357" s="54"/>
      <c r="AE5357" s="54"/>
      <c r="AF5357" s="53"/>
      <c r="AG5357" s="54"/>
      <c r="AH5357" s="54"/>
      <c r="AI5357" s="54"/>
      <c r="AJ5357" s="53"/>
      <c r="AK5357" s="53"/>
      <c r="AL5357" s="53"/>
      <c r="AM5357" s="53"/>
      <c r="AN5357" s="53"/>
      <c r="AO5357" s="53"/>
      <c r="AP5357" s="53"/>
      <c r="AQ5357" s="53"/>
      <c r="AR5357" s="53"/>
      <c r="AS5357" s="53"/>
      <c r="AT5357" s="53"/>
      <c r="AU5357" s="53"/>
      <c r="AV5357" s="53"/>
      <c r="AW5357" s="53"/>
      <c r="AX5357" s="53"/>
      <c r="AY5357" s="53"/>
    </row>
    <row r="5358" spans="18:51">
      <c r="R5358" s="55"/>
      <c r="S5358" s="53"/>
      <c r="T5358" s="53"/>
      <c r="U5358" s="53"/>
      <c r="V5358" s="53"/>
      <c r="W5358" s="53"/>
      <c r="X5358" s="54"/>
      <c r="Y5358" s="54"/>
      <c r="Z5358" s="54"/>
      <c r="AA5358" s="54"/>
      <c r="AB5358" s="54"/>
      <c r="AC5358" s="54"/>
      <c r="AD5358" s="54"/>
      <c r="AE5358" s="54"/>
      <c r="AF5358" s="53"/>
      <c r="AG5358" s="54"/>
      <c r="AH5358" s="54"/>
      <c r="AI5358" s="54"/>
      <c r="AJ5358" s="53"/>
      <c r="AK5358" s="53"/>
      <c r="AL5358" s="53"/>
      <c r="AM5358" s="53"/>
      <c r="AN5358" s="53"/>
      <c r="AO5358" s="53"/>
      <c r="AP5358" s="53"/>
      <c r="AQ5358" s="53"/>
      <c r="AR5358" s="53"/>
      <c r="AS5358" s="53"/>
      <c r="AT5358" s="53"/>
      <c r="AU5358" s="53"/>
      <c r="AV5358" s="53"/>
      <c r="AW5358" s="53"/>
      <c r="AX5358" s="53"/>
      <c r="AY5358" s="53"/>
    </row>
    <row r="5359" spans="18:51">
      <c r="R5359" s="55"/>
      <c r="S5359" s="53"/>
      <c r="T5359" s="53"/>
      <c r="U5359" s="53"/>
      <c r="V5359" s="53"/>
      <c r="W5359" s="53"/>
      <c r="X5359" s="54"/>
      <c r="Y5359" s="54"/>
      <c r="Z5359" s="54"/>
      <c r="AA5359" s="54"/>
      <c r="AB5359" s="54"/>
      <c r="AC5359" s="54"/>
      <c r="AD5359" s="54"/>
      <c r="AE5359" s="54"/>
      <c r="AF5359" s="53"/>
      <c r="AG5359" s="54"/>
      <c r="AH5359" s="54"/>
      <c r="AI5359" s="54"/>
      <c r="AJ5359" s="53"/>
      <c r="AK5359" s="53"/>
      <c r="AL5359" s="53"/>
      <c r="AM5359" s="53"/>
      <c r="AN5359" s="53"/>
      <c r="AO5359" s="53"/>
      <c r="AP5359" s="53"/>
      <c r="AQ5359" s="53"/>
      <c r="AR5359" s="53"/>
      <c r="AS5359" s="53"/>
      <c r="AT5359" s="53"/>
      <c r="AU5359" s="53"/>
      <c r="AV5359" s="53"/>
      <c r="AW5359" s="53"/>
      <c r="AX5359" s="53"/>
      <c r="AY5359" s="53"/>
    </row>
    <row r="5360" spans="18:51">
      <c r="R5360" s="55"/>
      <c r="S5360" s="53"/>
      <c r="T5360" s="53"/>
      <c r="U5360" s="53"/>
      <c r="V5360" s="53"/>
      <c r="W5360" s="53"/>
      <c r="X5360" s="54"/>
      <c r="Y5360" s="54"/>
      <c r="Z5360" s="54"/>
      <c r="AA5360" s="54"/>
      <c r="AB5360" s="54"/>
      <c r="AC5360" s="54"/>
      <c r="AD5360" s="54"/>
      <c r="AE5360" s="54"/>
      <c r="AF5360" s="53"/>
      <c r="AG5360" s="54"/>
      <c r="AH5360" s="54"/>
      <c r="AI5360" s="54"/>
      <c r="AJ5360" s="53"/>
      <c r="AK5360" s="53"/>
      <c r="AL5360" s="53"/>
      <c r="AM5360" s="53"/>
      <c r="AN5360" s="53"/>
      <c r="AO5360" s="53"/>
      <c r="AP5360" s="53"/>
      <c r="AQ5360" s="53"/>
      <c r="AR5360" s="53"/>
      <c r="AS5360" s="53"/>
      <c r="AT5360" s="53"/>
      <c r="AU5360" s="53"/>
      <c r="AV5360" s="53"/>
      <c r="AW5360" s="53"/>
      <c r="AX5360" s="53"/>
      <c r="AY5360" s="53"/>
    </row>
    <row r="5361" spans="18:51">
      <c r="R5361" s="55"/>
      <c r="S5361" s="53"/>
      <c r="T5361" s="53"/>
      <c r="U5361" s="53"/>
      <c r="V5361" s="53"/>
      <c r="W5361" s="53"/>
      <c r="X5361" s="54"/>
      <c r="Y5361" s="54"/>
      <c r="Z5361" s="54"/>
      <c r="AA5361" s="54"/>
      <c r="AB5361" s="54"/>
      <c r="AC5361" s="54"/>
      <c r="AD5361" s="54"/>
      <c r="AE5361" s="54"/>
      <c r="AF5361" s="53"/>
      <c r="AG5361" s="54"/>
      <c r="AH5361" s="54"/>
      <c r="AI5361" s="54"/>
      <c r="AJ5361" s="53"/>
      <c r="AK5361" s="53"/>
      <c r="AL5361" s="53"/>
      <c r="AM5361" s="53"/>
      <c r="AN5361" s="53"/>
      <c r="AO5361" s="53"/>
      <c r="AP5361" s="53"/>
      <c r="AQ5361" s="53"/>
      <c r="AR5361" s="53"/>
      <c r="AS5361" s="53"/>
      <c r="AT5361" s="53"/>
      <c r="AU5361" s="53"/>
      <c r="AV5361" s="53"/>
      <c r="AW5361" s="53"/>
      <c r="AX5361" s="53"/>
      <c r="AY5361" s="53"/>
    </row>
    <row r="5362" spans="18:51">
      <c r="R5362" s="55"/>
      <c r="S5362" s="53"/>
      <c r="T5362" s="53"/>
      <c r="U5362" s="53"/>
      <c r="V5362" s="53"/>
      <c r="W5362" s="53"/>
      <c r="X5362" s="54"/>
      <c r="Y5362" s="54"/>
      <c r="Z5362" s="54"/>
      <c r="AA5362" s="54"/>
      <c r="AB5362" s="54"/>
      <c r="AC5362" s="54"/>
      <c r="AD5362" s="54"/>
      <c r="AE5362" s="54"/>
      <c r="AF5362" s="53"/>
      <c r="AG5362" s="54"/>
      <c r="AH5362" s="54"/>
      <c r="AI5362" s="54"/>
      <c r="AJ5362" s="53"/>
      <c r="AK5362" s="53"/>
      <c r="AL5362" s="53"/>
      <c r="AM5362" s="53"/>
      <c r="AN5362" s="53"/>
      <c r="AO5362" s="53"/>
      <c r="AP5362" s="53"/>
      <c r="AQ5362" s="53"/>
      <c r="AR5362" s="53"/>
      <c r="AS5362" s="53"/>
      <c r="AT5362" s="53"/>
      <c r="AU5362" s="53"/>
      <c r="AV5362" s="53"/>
      <c r="AW5362" s="53"/>
      <c r="AX5362" s="53"/>
      <c r="AY5362" s="53"/>
    </row>
    <row r="5363" spans="18:51">
      <c r="R5363" s="55"/>
      <c r="S5363" s="53"/>
      <c r="T5363" s="53"/>
      <c r="U5363" s="53"/>
      <c r="V5363" s="53"/>
      <c r="W5363" s="53"/>
      <c r="X5363" s="54"/>
      <c r="Y5363" s="54"/>
      <c r="Z5363" s="54"/>
      <c r="AA5363" s="54"/>
      <c r="AB5363" s="54"/>
      <c r="AC5363" s="54"/>
      <c r="AD5363" s="54"/>
      <c r="AE5363" s="54"/>
      <c r="AF5363" s="53"/>
      <c r="AG5363" s="54"/>
      <c r="AH5363" s="54"/>
      <c r="AI5363" s="54"/>
      <c r="AJ5363" s="53"/>
      <c r="AK5363" s="53"/>
      <c r="AL5363" s="53"/>
      <c r="AM5363" s="53"/>
      <c r="AN5363" s="53"/>
      <c r="AO5363" s="53"/>
      <c r="AP5363" s="53"/>
      <c r="AQ5363" s="53"/>
      <c r="AR5363" s="53"/>
      <c r="AS5363" s="53"/>
      <c r="AT5363" s="53"/>
      <c r="AU5363" s="53"/>
      <c r="AV5363" s="53"/>
      <c r="AW5363" s="53"/>
      <c r="AX5363" s="53"/>
      <c r="AY5363" s="53"/>
    </row>
    <row r="5364" spans="18:51">
      <c r="R5364" s="55"/>
      <c r="S5364" s="53"/>
      <c r="T5364" s="53"/>
      <c r="U5364" s="53"/>
      <c r="V5364" s="53"/>
      <c r="W5364" s="53"/>
      <c r="X5364" s="54"/>
      <c r="Y5364" s="54"/>
      <c r="Z5364" s="54"/>
      <c r="AA5364" s="54"/>
      <c r="AB5364" s="54"/>
      <c r="AC5364" s="54"/>
      <c r="AD5364" s="54"/>
      <c r="AE5364" s="54"/>
      <c r="AF5364" s="53"/>
      <c r="AG5364" s="54"/>
      <c r="AH5364" s="54"/>
      <c r="AI5364" s="54"/>
      <c r="AJ5364" s="53"/>
      <c r="AK5364" s="53"/>
      <c r="AL5364" s="53"/>
      <c r="AM5364" s="53"/>
      <c r="AN5364" s="53"/>
      <c r="AO5364" s="53"/>
      <c r="AP5364" s="53"/>
      <c r="AQ5364" s="53"/>
      <c r="AR5364" s="53"/>
      <c r="AS5364" s="53"/>
      <c r="AT5364" s="53"/>
      <c r="AU5364" s="53"/>
      <c r="AV5364" s="53"/>
      <c r="AW5364" s="53"/>
      <c r="AX5364" s="53"/>
      <c r="AY5364" s="53"/>
    </row>
    <row r="5365" spans="18:51">
      <c r="R5365" s="55"/>
      <c r="S5365" s="53"/>
      <c r="T5365" s="53"/>
      <c r="U5365" s="53"/>
      <c r="V5365" s="53"/>
      <c r="W5365" s="53"/>
      <c r="X5365" s="54"/>
      <c r="Y5365" s="54"/>
      <c r="Z5365" s="54"/>
      <c r="AA5365" s="54"/>
      <c r="AB5365" s="54"/>
      <c r="AC5365" s="54"/>
      <c r="AD5365" s="54"/>
      <c r="AE5365" s="54"/>
      <c r="AF5365" s="53"/>
      <c r="AG5365" s="54"/>
      <c r="AH5365" s="54"/>
      <c r="AI5365" s="54"/>
      <c r="AJ5365" s="53"/>
      <c r="AK5365" s="53"/>
      <c r="AL5365" s="53"/>
      <c r="AM5365" s="53"/>
      <c r="AN5365" s="53"/>
      <c r="AO5365" s="53"/>
      <c r="AP5365" s="53"/>
      <c r="AQ5365" s="53"/>
      <c r="AR5365" s="53"/>
      <c r="AS5365" s="53"/>
      <c r="AT5365" s="53"/>
      <c r="AU5365" s="53"/>
      <c r="AV5365" s="53"/>
      <c r="AW5365" s="53"/>
      <c r="AX5365" s="53"/>
      <c r="AY5365" s="53"/>
    </row>
    <row r="5366" spans="18:51">
      <c r="R5366" s="55"/>
      <c r="S5366" s="53"/>
      <c r="T5366" s="53"/>
      <c r="U5366" s="53"/>
      <c r="V5366" s="53"/>
      <c r="W5366" s="53"/>
      <c r="X5366" s="54"/>
      <c r="Y5366" s="54"/>
      <c r="Z5366" s="54"/>
      <c r="AA5366" s="54"/>
      <c r="AB5366" s="54"/>
      <c r="AC5366" s="54"/>
      <c r="AD5366" s="54"/>
      <c r="AE5366" s="54"/>
      <c r="AF5366" s="53"/>
      <c r="AG5366" s="54"/>
      <c r="AH5366" s="54"/>
      <c r="AI5366" s="54"/>
      <c r="AJ5366" s="53"/>
      <c r="AK5366" s="53"/>
      <c r="AL5366" s="53"/>
      <c r="AM5366" s="53"/>
      <c r="AN5366" s="53"/>
      <c r="AO5366" s="53"/>
      <c r="AP5366" s="53"/>
      <c r="AQ5366" s="53"/>
      <c r="AR5366" s="53"/>
      <c r="AS5366" s="53"/>
      <c r="AT5366" s="53"/>
      <c r="AU5366" s="53"/>
      <c r="AV5366" s="53"/>
      <c r="AW5366" s="53"/>
      <c r="AX5366" s="53"/>
      <c r="AY5366" s="53"/>
    </row>
    <row r="5367" spans="18:51">
      <c r="R5367" s="55"/>
      <c r="S5367" s="53"/>
      <c r="T5367" s="53"/>
      <c r="U5367" s="53"/>
      <c r="V5367" s="53"/>
      <c r="W5367" s="53"/>
      <c r="X5367" s="54"/>
      <c r="Y5367" s="54"/>
      <c r="Z5367" s="54"/>
      <c r="AA5367" s="54"/>
      <c r="AB5367" s="54"/>
      <c r="AC5367" s="54"/>
      <c r="AD5367" s="54"/>
      <c r="AE5367" s="54"/>
      <c r="AF5367" s="53"/>
      <c r="AG5367" s="54"/>
      <c r="AH5367" s="54"/>
      <c r="AI5367" s="54"/>
      <c r="AJ5367" s="53"/>
      <c r="AK5367" s="53"/>
      <c r="AL5367" s="53"/>
      <c r="AM5367" s="53"/>
      <c r="AN5367" s="53"/>
      <c r="AO5367" s="53"/>
      <c r="AP5367" s="53"/>
      <c r="AQ5367" s="53"/>
      <c r="AR5367" s="53"/>
      <c r="AS5367" s="53"/>
      <c r="AT5367" s="53"/>
      <c r="AU5367" s="53"/>
      <c r="AV5367" s="53"/>
      <c r="AW5367" s="53"/>
      <c r="AX5367" s="53"/>
      <c r="AY5367" s="53"/>
    </row>
    <row r="5368" spans="18:51">
      <c r="R5368" s="55"/>
      <c r="S5368" s="53"/>
      <c r="T5368" s="53"/>
      <c r="U5368" s="53"/>
      <c r="V5368" s="53"/>
      <c r="W5368" s="53"/>
      <c r="X5368" s="54"/>
      <c r="Y5368" s="54"/>
      <c r="Z5368" s="54"/>
      <c r="AA5368" s="54"/>
      <c r="AB5368" s="54"/>
      <c r="AC5368" s="54"/>
      <c r="AD5368" s="54"/>
      <c r="AE5368" s="54"/>
      <c r="AF5368" s="53"/>
      <c r="AG5368" s="54"/>
      <c r="AH5368" s="54"/>
      <c r="AI5368" s="54"/>
      <c r="AJ5368" s="53"/>
      <c r="AK5368" s="53"/>
      <c r="AL5368" s="53"/>
      <c r="AM5368" s="53"/>
      <c r="AN5368" s="53"/>
      <c r="AO5368" s="53"/>
      <c r="AP5368" s="53"/>
      <c r="AQ5368" s="53"/>
      <c r="AR5368" s="53"/>
      <c r="AS5368" s="53"/>
      <c r="AT5368" s="53"/>
      <c r="AU5368" s="53"/>
      <c r="AV5368" s="53"/>
      <c r="AW5368" s="53"/>
      <c r="AX5368" s="53"/>
      <c r="AY5368" s="53"/>
    </row>
    <row r="5369" spans="18:51">
      <c r="R5369" s="55"/>
      <c r="S5369" s="53"/>
      <c r="T5369" s="53"/>
      <c r="U5369" s="53"/>
      <c r="V5369" s="53"/>
      <c r="W5369" s="53"/>
      <c r="X5369" s="54"/>
      <c r="Y5369" s="54"/>
      <c r="Z5369" s="54"/>
      <c r="AA5369" s="54"/>
      <c r="AB5369" s="54"/>
      <c r="AC5369" s="54"/>
      <c r="AD5369" s="54"/>
      <c r="AE5369" s="54"/>
      <c r="AF5369" s="53"/>
      <c r="AG5369" s="54"/>
      <c r="AH5369" s="54"/>
      <c r="AI5369" s="54"/>
      <c r="AJ5369" s="53"/>
      <c r="AK5369" s="53"/>
      <c r="AL5369" s="53"/>
      <c r="AM5369" s="53"/>
      <c r="AN5369" s="53"/>
      <c r="AO5369" s="53"/>
      <c r="AP5369" s="53"/>
      <c r="AQ5369" s="53"/>
      <c r="AR5369" s="53"/>
      <c r="AS5369" s="53"/>
      <c r="AT5369" s="53"/>
      <c r="AU5369" s="53"/>
      <c r="AV5369" s="53"/>
      <c r="AW5369" s="53"/>
      <c r="AX5369" s="53"/>
      <c r="AY5369" s="53"/>
    </row>
    <row r="5370" spans="18:51">
      <c r="R5370" s="55"/>
      <c r="S5370" s="53"/>
      <c r="T5370" s="53"/>
      <c r="U5370" s="53"/>
      <c r="V5370" s="53"/>
      <c r="W5370" s="53"/>
      <c r="X5370" s="54"/>
      <c r="Y5370" s="54"/>
      <c r="Z5370" s="54"/>
      <c r="AA5370" s="54"/>
      <c r="AB5370" s="54"/>
      <c r="AC5370" s="54"/>
      <c r="AD5370" s="54"/>
      <c r="AE5370" s="54"/>
      <c r="AF5370" s="53"/>
      <c r="AG5370" s="54"/>
      <c r="AH5370" s="54"/>
      <c r="AI5370" s="54"/>
      <c r="AJ5370" s="53"/>
      <c r="AK5370" s="53"/>
      <c r="AL5370" s="53"/>
      <c r="AM5370" s="53"/>
      <c r="AN5370" s="53"/>
      <c r="AO5370" s="53"/>
      <c r="AP5370" s="53"/>
      <c r="AQ5370" s="53"/>
      <c r="AR5370" s="53"/>
      <c r="AS5370" s="53"/>
      <c r="AT5370" s="53"/>
      <c r="AU5370" s="53"/>
      <c r="AV5370" s="53"/>
      <c r="AW5370" s="53"/>
      <c r="AX5370" s="53"/>
      <c r="AY5370" s="53"/>
    </row>
    <row r="5371" spans="18:51">
      <c r="R5371" s="55"/>
      <c r="S5371" s="53"/>
      <c r="T5371" s="53"/>
      <c r="U5371" s="53"/>
      <c r="V5371" s="53"/>
      <c r="W5371" s="53"/>
      <c r="X5371" s="54"/>
      <c r="Y5371" s="54"/>
      <c r="Z5371" s="54"/>
      <c r="AA5371" s="54"/>
      <c r="AB5371" s="54"/>
      <c r="AC5371" s="54"/>
      <c r="AD5371" s="54"/>
      <c r="AE5371" s="54"/>
      <c r="AF5371" s="53"/>
      <c r="AG5371" s="54"/>
      <c r="AH5371" s="54"/>
      <c r="AI5371" s="54"/>
      <c r="AJ5371" s="53"/>
      <c r="AK5371" s="53"/>
      <c r="AL5371" s="53"/>
      <c r="AM5371" s="53"/>
      <c r="AN5371" s="53"/>
      <c r="AO5371" s="53"/>
      <c r="AP5371" s="53"/>
      <c r="AQ5371" s="53"/>
      <c r="AR5371" s="53"/>
      <c r="AS5371" s="53"/>
      <c r="AT5371" s="53"/>
      <c r="AU5371" s="53"/>
      <c r="AV5371" s="53"/>
      <c r="AW5371" s="53"/>
      <c r="AX5371" s="53"/>
      <c r="AY5371" s="53"/>
    </row>
    <row r="5372" spans="18:51">
      <c r="R5372" s="55"/>
      <c r="S5372" s="53"/>
      <c r="T5372" s="53"/>
      <c r="U5372" s="53"/>
      <c r="V5372" s="53"/>
      <c r="W5372" s="53"/>
      <c r="X5372" s="54"/>
      <c r="Y5372" s="54"/>
      <c r="Z5372" s="54"/>
      <c r="AA5372" s="54"/>
      <c r="AB5372" s="54"/>
      <c r="AC5372" s="54"/>
      <c r="AD5372" s="54"/>
      <c r="AE5372" s="54"/>
      <c r="AF5372" s="53"/>
      <c r="AG5372" s="54"/>
      <c r="AH5372" s="54"/>
      <c r="AI5372" s="54"/>
      <c r="AJ5372" s="53"/>
      <c r="AK5372" s="53"/>
      <c r="AL5372" s="53"/>
      <c r="AM5372" s="53"/>
      <c r="AN5372" s="53"/>
      <c r="AO5372" s="53"/>
      <c r="AP5372" s="53"/>
      <c r="AQ5372" s="53"/>
      <c r="AR5372" s="53"/>
      <c r="AS5372" s="53"/>
      <c r="AT5372" s="53"/>
      <c r="AU5372" s="53"/>
      <c r="AV5372" s="53"/>
      <c r="AW5372" s="53"/>
      <c r="AX5372" s="53"/>
      <c r="AY5372" s="53"/>
    </row>
    <row r="5373" spans="18:51">
      <c r="R5373" s="55"/>
      <c r="S5373" s="53"/>
      <c r="T5373" s="53"/>
      <c r="U5373" s="53"/>
      <c r="V5373" s="53"/>
      <c r="W5373" s="53"/>
      <c r="X5373" s="54"/>
      <c r="Y5373" s="54"/>
      <c r="Z5373" s="54"/>
      <c r="AA5373" s="54"/>
      <c r="AB5373" s="54"/>
      <c r="AC5373" s="54"/>
      <c r="AD5373" s="54"/>
      <c r="AE5373" s="54"/>
      <c r="AF5373" s="53"/>
      <c r="AG5373" s="54"/>
      <c r="AH5373" s="54"/>
      <c r="AI5373" s="54"/>
      <c r="AJ5373" s="53"/>
      <c r="AK5373" s="53"/>
      <c r="AL5373" s="53"/>
      <c r="AM5373" s="53"/>
      <c r="AN5373" s="53"/>
      <c r="AO5373" s="53"/>
      <c r="AP5373" s="53"/>
      <c r="AQ5373" s="53"/>
      <c r="AR5373" s="53"/>
      <c r="AS5373" s="53"/>
      <c r="AT5373" s="53"/>
      <c r="AU5373" s="53"/>
      <c r="AV5373" s="53"/>
      <c r="AW5373" s="53"/>
      <c r="AX5373" s="53"/>
      <c r="AY5373" s="53"/>
    </row>
    <row r="5374" spans="18:51">
      <c r="R5374" s="55"/>
      <c r="S5374" s="53"/>
      <c r="T5374" s="53"/>
      <c r="U5374" s="53"/>
      <c r="V5374" s="53"/>
      <c r="W5374" s="53"/>
      <c r="X5374" s="54"/>
      <c r="Y5374" s="54"/>
      <c r="Z5374" s="54"/>
      <c r="AA5374" s="54"/>
      <c r="AB5374" s="54"/>
      <c r="AC5374" s="54"/>
      <c r="AD5374" s="54"/>
      <c r="AE5374" s="54"/>
      <c r="AF5374" s="53"/>
      <c r="AG5374" s="54"/>
      <c r="AH5374" s="54"/>
      <c r="AI5374" s="54"/>
      <c r="AJ5374" s="53"/>
      <c r="AK5374" s="53"/>
      <c r="AL5374" s="53"/>
      <c r="AM5374" s="53"/>
      <c r="AN5374" s="53"/>
      <c r="AO5374" s="53"/>
      <c r="AP5374" s="53"/>
      <c r="AQ5374" s="53"/>
      <c r="AR5374" s="53"/>
      <c r="AS5374" s="53"/>
      <c r="AT5374" s="53"/>
      <c r="AU5374" s="53"/>
      <c r="AV5374" s="53"/>
      <c r="AW5374" s="53"/>
      <c r="AX5374" s="53"/>
      <c r="AY5374" s="53"/>
    </row>
    <row r="5375" spans="18:51">
      <c r="R5375" s="55"/>
      <c r="S5375" s="53"/>
      <c r="T5375" s="53"/>
      <c r="U5375" s="53"/>
      <c r="V5375" s="53"/>
      <c r="W5375" s="53"/>
      <c r="X5375" s="54"/>
      <c r="Y5375" s="54"/>
      <c r="Z5375" s="54"/>
      <c r="AA5375" s="54"/>
      <c r="AB5375" s="54"/>
      <c r="AC5375" s="54"/>
      <c r="AD5375" s="54"/>
      <c r="AE5375" s="54"/>
      <c r="AF5375" s="53"/>
      <c r="AG5375" s="54"/>
      <c r="AH5375" s="54"/>
      <c r="AI5375" s="54"/>
      <c r="AJ5375" s="53"/>
      <c r="AK5375" s="53"/>
      <c r="AL5375" s="53"/>
      <c r="AM5375" s="53"/>
      <c r="AN5375" s="53"/>
      <c r="AO5375" s="53"/>
      <c r="AP5375" s="53"/>
      <c r="AQ5375" s="53"/>
      <c r="AR5375" s="53"/>
      <c r="AS5375" s="53"/>
      <c r="AT5375" s="53"/>
      <c r="AU5375" s="53"/>
      <c r="AV5375" s="53"/>
      <c r="AW5375" s="53"/>
      <c r="AX5375" s="53"/>
      <c r="AY5375" s="53"/>
    </row>
    <row r="5376" spans="18:51">
      <c r="R5376" s="55"/>
      <c r="S5376" s="53"/>
      <c r="T5376" s="53"/>
      <c r="U5376" s="53"/>
      <c r="V5376" s="53"/>
      <c r="W5376" s="53"/>
      <c r="X5376" s="54"/>
      <c r="Y5376" s="54"/>
      <c r="Z5376" s="54"/>
      <c r="AA5376" s="54"/>
      <c r="AB5376" s="54"/>
      <c r="AC5376" s="54"/>
      <c r="AD5376" s="54"/>
      <c r="AE5376" s="54"/>
      <c r="AF5376" s="53"/>
      <c r="AG5376" s="54"/>
      <c r="AH5376" s="54"/>
      <c r="AI5376" s="54"/>
      <c r="AJ5376" s="53"/>
      <c r="AK5376" s="53"/>
      <c r="AL5376" s="53"/>
      <c r="AM5376" s="53"/>
      <c r="AN5376" s="53"/>
      <c r="AO5376" s="53"/>
      <c r="AP5376" s="53"/>
      <c r="AQ5376" s="53"/>
      <c r="AR5376" s="53"/>
      <c r="AS5376" s="53"/>
      <c r="AT5376" s="53"/>
      <c r="AU5376" s="53"/>
      <c r="AV5376" s="53"/>
      <c r="AW5376" s="53"/>
      <c r="AX5376" s="53"/>
      <c r="AY5376" s="53"/>
    </row>
    <row r="5377" spans="18:51">
      <c r="R5377" s="55"/>
      <c r="S5377" s="53"/>
      <c r="T5377" s="53"/>
      <c r="U5377" s="53"/>
      <c r="V5377" s="53"/>
      <c r="W5377" s="53"/>
      <c r="X5377" s="54"/>
      <c r="Y5377" s="54"/>
      <c r="Z5377" s="54"/>
      <c r="AA5377" s="54"/>
      <c r="AB5377" s="54"/>
      <c r="AC5377" s="54"/>
      <c r="AD5377" s="54"/>
      <c r="AE5377" s="54"/>
      <c r="AF5377" s="53"/>
      <c r="AG5377" s="54"/>
      <c r="AH5377" s="54"/>
      <c r="AI5377" s="54"/>
      <c r="AJ5377" s="53"/>
      <c r="AK5377" s="53"/>
      <c r="AL5377" s="53"/>
      <c r="AM5377" s="53"/>
      <c r="AN5377" s="53"/>
      <c r="AO5377" s="53"/>
      <c r="AP5377" s="53"/>
      <c r="AQ5377" s="53"/>
      <c r="AR5377" s="53"/>
      <c r="AS5377" s="53"/>
      <c r="AT5377" s="53"/>
      <c r="AU5377" s="53"/>
      <c r="AV5377" s="53"/>
      <c r="AW5377" s="53"/>
      <c r="AX5377" s="53"/>
      <c r="AY5377" s="53"/>
    </row>
    <row r="5378" spans="18:51">
      <c r="R5378" s="55"/>
      <c r="S5378" s="53"/>
      <c r="T5378" s="53"/>
      <c r="U5378" s="53"/>
      <c r="V5378" s="53"/>
      <c r="W5378" s="53"/>
      <c r="X5378" s="54"/>
      <c r="Y5378" s="54"/>
      <c r="Z5378" s="54"/>
      <c r="AA5378" s="54"/>
      <c r="AB5378" s="54"/>
      <c r="AC5378" s="54"/>
      <c r="AD5378" s="54"/>
      <c r="AE5378" s="54"/>
      <c r="AF5378" s="53"/>
      <c r="AG5378" s="54"/>
      <c r="AH5378" s="54"/>
      <c r="AI5378" s="54"/>
      <c r="AJ5378" s="53"/>
      <c r="AK5378" s="53"/>
      <c r="AL5378" s="53"/>
      <c r="AM5378" s="53"/>
      <c r="AN5378" s="53"/>
      <c r="AO5378" s="53"/>
      <c r="AP5378" s="53"/>
      <c r="AQ5378" s="53"/>
      <c r="AR5378" s="53"/>
      <c r="AS5378" s="53"/>
      <c r="AT5378" s="53"/>
      <c r="AU5378" s="53"/>
      <c r="AV5378" s="53"/>
      <c r="AW5378" s="53"/>
      <c r="AX5378" s="53"/>
      <c r="AY5378" s="53"/>
    </row>
    <row r="5379" spans="18:51">
      <c r="R5379" s="55"/>
      <c r="S5379" s="53"/>
      <c r="T5379" s="53"/>
      <c r="U5379" s="53"/>
      <c r="V5379" s="53"/>
      <c r="W5379" s="53"/>
      <c r="X5379" s="54"/>
      <c r="Y5379" s="54"/>
      <c r="Z5379" s="54"/>
      <c r="AA5379" s="54"/>
      <c r="AB5379" s="54"/>
      <c r="AC5379" s="54"/>
      <c r="AD5379" s="54"/>
      <c r="AE5379" s="54"/>
      <c r="AF5379" s="53"/>
      <c r="AG5379" s="54"/>
      <c r="AH5379" s="54"/>
      <c r="AI5379" s="54"/>
      <c r="AJ5379" s="53"/>
      <c r="AK5379" s="53"/>
      <c r="AL5379" s="53"/>
      <c r="AM5379" s="53"/>
      <c r="AN5379" s="53"/>
      <c r="AO5379" s="53"/>
      <c r="AP5379" s="53"/>
      <c r="AQ5379" s="53"/>
      <c r="AR5379" s="53"/>
      <c r="AS5379" s="53"/>
      <c r="AT5379" s="53"/>
      <c r="AU5379" s="53"/>
      <c r="AV5379" s="53"/>
      <c r="AW5379" s="53"/>
      <c r="AX5379" s="53"/>
      <c r="AY5379" s="53"/>
    </row>
    <row r="5380" spans="18:51">
      <c r="R5380" s="55"/>
      <c r="S5380" s="53"/>
      <c r="T5380" s="53"/>
      <c r="U5380" s="53"/>
      <c r="V5380" s="53"/>
      <c r="W5380" s="53"/>
      <c r="X5380" s="54"/>
      <c r="Y5380" s="54"/>
      <c r="Z5380" s="54"/>
      <c r="AA5380" s="54"/>
      <c r="AB5380" s="54"/>
      <c r="AC5380" s="54"/>
      <c r="AD5380" s="54"/>
      <c r="AE5380" s="54"/>
      <c r="AF5380" s="53"/>
      <c r="AG5380" s="54"/>
      <c r="AH5380" s="54"/>
      <c r="AI5380" s="54"/>
      <c r="AJ5380" s="53"/>
      <c r="AK5380" s="53"/>
      <c r="AL5380" s="53"/>
      <c r="AM5380" s="53"/>
      <c r="AN5380" s="53"/>
      <c r="AO5380" s="53"/>
      <c r="AP5380" s="53"/>
      <c r="AQ5380" s="53"/>
      <c r="AR5380" s="53"/>
      <c r="AS5380" s="53"/>
      <c r="AT5380" s="53"/>
      <c r="AU5380" s="53"/>
      <c r="AV5380" s="53"/>
      <c r="AW5380" s="53"/>
      <c r="AX5380" s="53"/>
      <c r="AY5380" s="53"/>
    </row>
    <row r="5381" spans="18:51">
      <c r="R5381" s="55"/>
      <c r="S5381" s="53"/>
      <c r="T5381" s="53"/>
      <c r="U5381" s="53"/>
      <c r="V5381" s="53"/>
      <c r="W5381" s="53"/>
      <c r="X5381" s="54"/>
      <c r="Y5381" s="54"/>
      <c r="Z5381" s="54"/>
      <c r="AA5381" s="54"/>
      <c r="AB5381" s="54"/>
      <c r="AC5381" s="54"/>
      <c r="AD5381" s="54"/>
      <c r="AE5381" s="54"/>
      <c r="AF5381" s="53"/>
      <c r="AG5381" s="54"/>
      <c r="AH5381" s="54"/>
      <c r="AI5381" s="54"/>
      <c r="AJ5381" s="53"/>
      <c r="AK5381" s="53"/>
      <c r="AL5381" s="53"/>
      <c r="AM5381" s="53"/>
      <c r="AN5381" s="53"/>
      <c r="AO5381" s="53"/>
      <c r="AP5381" s="53"/>
      <c r="AQ5381" s="53"/>
      <c r="AR5381" s="53"/>
      <c r="AS5381" s="53"/>
      <c r="AT5381" s="53"/>
      <c r="AU5381" s="53"/>
      <c r="AV5381" s="53"/>
      <c r="AW5381" s="53"/>
      <c r="AX5381" s="53"/>
      <c r="AY5381" s="53"/>
    </row>
    <row r="5382" spans="18:51">
      <c r="R5382" s="55"/>
      <c r="S5382" s="53"/>
      <c r="T5382" s="53"/>
      <c r="U5382" s="53"/>
      <c r="V5382" s="53"/>
      <c r="W5382" s="53"/>
      <c r="X5382" s="54"/>
      <c r="Y5382" s="54"/>
      <c r="Z5382" s="54"/>
      <c r="AA5382" s="54"/>
      <c r="AB5382" s="54"/>
      <c r="AC5382" s="54"/>
      <c r="AD5382" s="54"/>
      <c r="AE5382" s="54"/>
      <c r="AF5382" s="53"/>
      <c r="AG5382" s="54"/>
      <c r="AH5382" s="54"/>
      <c r="AI5382" s="54"/>
      <c r="AJ5382" s="53"/>
      <c r="AK5382" s="53"/>
      <c r="AL5382" s="53"/>
      <c r="AM5382" s="53"/>
      <c r="AN5382" s="53"/>
      <c r="AO5382" s="53"/>
      <c r="AP5382" s="53"/>
      <c r="AQ5382" s="53"/>
      <c r="AR5382" s="53"/>
      <c r="AS5382" s="53"/>
      <c r="AT5382" s="53"/>
      <c r="AU5382" s="53"/>
      <c r="AV5382" s="53"/>
      <c r="AW5382" s="53"/>
      <c r="AX5382" s="53"/>
      <c r="AY5382" s="53"/>
    </row>
    <row r="5383" spans="18:51">
      <c r="R5383" s="55"/>
      <c r="S5383" s="53"/>
      <c r="T5383" s="53"/>
      <c r="U5383" s="53"/>
      <c r="V5383" s="53"/>
      <c r="W5383" s="53"/>
      <c r="X5383" s="54"/>
      <c r="Y5383" s="54"/>
      <c r="Z5383" s="54"/>
      <c r="AA5383" s="54"/>
      <c r="AB5383" s="54"/>
      <c r="AC5383" s="54"/>
      <c r="AD5383" s="54"/>
      <c r="AE5383" s="54"/>
      <c r="AF5383" s="53"/>
      <c r="AG5383" s="54"/>
      <c r="AH5383" s="54"/>
      <c r="AI5383" s="54"/>
      <c r="AJ5383" s="53"/>
      <c r="AK5383" s="53"/>
      <c r="AL5383" s="53"/>
      <c r="AM5383" s="53"/>
      <c r="AN5383" s="53"/>
      <c r="AO5383" s="53"/>
      <c r="AP5383" s="53"/>
      <c r="AQ5383" s="53"/>
      <c r="AR5383" s="53"/>
      <c r="AS5383" s="53"/>
      <c r="AT5383" s="53"/>
      <c r="AU5383" s="53"/>
      <c r="AV5383" s="53"/>
      <c r="AW5383" s="53"/>
      <c r="AX5383" s="53"/>
      <c r="AY5383" s="53"/>
    </row>
    <row r="5384" spans="18:51">
      <c r="R5384" s="55"/>
      <c r="S5384" s="53"/>
      <c r="T5384" s="53"/>
      <c r="U5384" s="53"/>
      <c r="V5384" s="53"/>
      <c r="W5384" s="53"/>
      <c r="X5384" s="54"/>
      <c r="Y5384" s="54"/>
      <c r="Z5384" s="54"/>
      <c r="AA5384" s="54"/>
      <c r="AB5384" s="54"/>
      <c r="AC5384" s="54"/>
      <c r="AD5384" s="54"/>
      <c r="AE5384" s="54"/>
      <c r="AF5384" s="53"/>
      <c r="AG5384" s="54"/>
      <c r="AH5384" s="54"/>
      <c r="AI5384" s="54"/>
      <c r="AJ5384" s="53"/>
      <c r="AK5384" s="53"/>
      <c r="AL5384" s="53"/>
      <c r="AM5384" s="53"/>
      <c r="AN5384" s="53"/>
      <c r="AO5384" s="53"/>
      <c r="AP5384" s="53"/>
      <c r="AQ5384" s="53"/>
      <c r="AR5384" s="53"/>
      <c r="AS5384" s="53"/>
      <c r="AT5384" s="53"/>
      <c r="AU5384" s="53"/>
      <c r="AV5384" s="53"/>
      <c r="AW5384" s="53"/>
      <c r="AX5384" s="53"/>
      <c r="AY5384" s="53"/>
    </row>
    <row r="5385" spans="18:51">
      <c r="R5385" s="55"/>
      <c r="S5385" s="53"/>
      <c r="T5385" s="53"/>
      <c r="U5385" s="53"/>
      <c r="V5385" s="53"/>
      <c r="W5385" s="53"/>
      <c r="X5385" s="54"/>
      <c r="Y5385" s="54"/>
      <c r="Z5385" s="54"/>
      <c r="AA5385" s="54"/>
      <c r="AB5385" s="54"/>
      <c r="AC5385" s="54"/>
      <c r="AD5385" s="54"/>
      <c r="AE5385" s="54"/>
      <c r="AF5385" s="53"/>
      <c r="AG5385" s="54"/>
      <c r="AH5385" s="54"/>
      <c r="AI5385" s="54"/>
      <c r="AJ5385" s="53"/>
      <c r="AK5385" s="53"/>
      <c r="AL5385" s="53"/>
      <c r="AM5385" s="53"/>
      <c r="AN5385" s="53"/>
      <c r="AO5385" s="53"/>
      <c r="AP5385" s="53"/>
      <c r="AQ5385" s="53"/>
      <c r="AR5385" s="53"/>
      <c r="AS5385" s="53"/>
      <c r="AT5385" s="53"/>
      <c r="AU5385" s="53"/>
      <c r="AV5385" s="53"/>
      <c r="AW5385" s="53"/>
      <c r="AX5385" s="53"/>
      <c r="AY5385" s="53"/>
    </row>
    <row r="5386" spans="18:51">
      <c r="R5386" s="55"/>
      <c r="S5386" s="53"/>
      <c r="T5386" s="53"/>
      <c r="U5386" s="53"/>
      <c r="V5386" s="53"/>
      <c r="W5386" s="53"/>
      <c r="X5386" s="54"/>
      <c r="Y5386" s="54"/>
      <c r="Z5386" s="54"/>
      <c r="AA5386" s="54"/>
      <c r="AB5386" s="54"/>
      <c r="AC5386" s="54"/>
      <c r="AD5386" s="54"/>
      <c r="AE5386" s="54"/>
      <c r="AF5386" s="53"/>
      <c r="AG5386" s="54"/>
      <c r="AH5386" s="54"/>
      <c r="AI5386" s="54"/>
      <c r="AJ5386" s="53"/>
      <c r="AK5386" s="53"/>
      <c r="AL5386" s="53"/>
      <c r="AM5386" s="53"/>
      <c r="AN5386" s="53"/>
      <c r="AO5386" s="53"/>
      <c r="AP5386" s="53"/>
      <c r="AQ5386" s="53"/>
      <c r="AR5386" s="53"/>
      <c r="AS5386" s="53"/>
      <c r="AT5386" s="53"/>
      <c r="AU5386" s="53"/>
      <c r="AV5386" s="53"/>
      <c r="AW5386" s="53"/>
      <c r="AX5386" s="53"/>
      <c r="AY5386" s="53"/>
    </row>
    <row r="5387" spans="18:51">
      <c r="R5387" s="55"/>
      <c r="S5387" s="53"/>
      <c r="T5387" s="53"/>
      <c r="U5387" s="53"/>
      <c r="V5387" s="53"/>
      <c r="W5387" s="53"/>
      <c r="X5387" s="54"/>
      <c r="Y5387" s="54"/>
      <c r="Z5387" s="54"/>
      <c r="AA5387" s="54"/>
      <c r="AB5387" s="54"/>
      <c r="AC5387" s="54"/>
      <c r="AD5387" s="54"/>
      <c r="AE5387" s="54"/>
      <c r="AF5387" s="53"/>
      <c r="AG5387" s="54"/>
      <c r="AH5387" s="54"/>
      <c r="AI5387" s="54"/>
      <c r="AJ5387" s="53"/>
      <c r="AK5387" s="53"/>
      <c r="AL5387" s="53"/>
      <c r="AM5387" s="53"/>
      <c r="AN5387" s="53"/>
      <c r="AO5387" s="53"/>
      <c r="AP5387" s="53"/>
      <c r="AQ5387" s="53"/>
      <c r="AR5387" s="53"/>
      <c r="AS5387" s="53"/>
      <c r="AT5387" s="53"/>
      <c r="AU5387" s="53"/>
      <c r="AV5387" s="53"/>
      <c r="AW5387" s="53"/>
      <c r="AX5387" s="53"/>
      <c r="AY5387" s="53"/>
    </row>
    <row r="5388" spans="18:51">
      <c r="R5388" s="55"/>
      <c r="S5388" s="53"/>
      <c r="T5388" s="53"/>
      <c r="U5388" s="53"/>
      <c r="V5388" s="53"/>
      <c r="W5388" s="53"/>
      <c r="X5388" s="54"/>
      <c r="Y5388" s="54"/>
      <c r="Z5388" s="54"/>
      <c r="AA5388" s="54"/>
      <c r="AB5388" s="54"/>
      <c r="AC5388" s="54"/>
      <c r="AD5388" s="54"/>
      <c r="AE5388" s="54"/>
      <c r="AF5388" s="53"/>
      <c r="AG5388" s="54"/>
      <c r="AH5388" s="54"/>
      <c r="AI5388" s="54"/>
      <c r="AJ5388" s="53"/>
      <c r="AK5388" s="53"/>
      <c r="AL5388" s="53"/>
      <c r="AM5388" s="53"/>
      <c r="AN5388" s="53"/>
      <c r="AO5388" s="53"/>
      <c r="AP5388" s="53"/>
      <c r="AQ5388" s="53"/>
      <c r="AR5388" s="53"/>
      <c r="AS5388" s="53"/>
      <c r="AT5388" s="53"/>
      <c r="AU5388" s="53"/>
      <c r="AV5388" s="53"/>
      <c r="AW5388" s="53"/>
      <c r="AX5388" s="53"/>
      <c r="AY5388" s="53"/>
    </row>
    <row r="5389" spans="18:51">
      <c r="R5389" s="55"/>
      <c r="S5389" s="53"/>
      <c r="T5389" s="53"/>
      <c r="U5389" s="53"/>
      <c r="V5389" s="53"/>
      <c r="W5389" s="53"/>
      <c r="X5389" s="54"/>
      <c r="Y5389" s="54"/>
      <c r="Z5389" s="54"/>
      <c r="AA5389" s="54"/>
      <c r="AB5389" s="54"/>
      <c r="AC5389" s="54"/>
      <c r="AD5389" s="54"/>
      <c r="AE5389" s="54"/>
      <c r="AF5389" s="53"/>
      <c r="AG5389" s="54"/>
      <c r="AH5389" s="54"/>
      <c r="AI5389" s="54"/>
      <c r="AJ5389" s="53"/>
      <c r="AK5389" s="53"/>
      <c r="AL5389" s="53"/>
      <c r="AM5389" s="53"/>
      <c r="AN5389" s="53"/>
      <c r="AO5389" s="53"/>
      <c r="AP5389" s="53"/>
      <c r="AQ5389" s="53"/>
      <c r="AR5389" s="53"/>
      <c r="AS5389" s="53"/>
      <c r="AT5389" s="53"/>
      <c r="AU5389" s="53"/>
      <c r="AV5389" s="53"/>
      <c r="AW5389" s="53"/>
      <c r="AX5389" s="53"/>
      <c r="AY5389" s="53"/>
    </row>
    <row r="5390" spans="18:51">
      <c r="R5390" s="55"/>
      <c r="S5390" s="53"/>
      <c r="T5390" s="53"/>
      <c r="U5390" s="53"/>
      <c r="V5390" s="53"/>
      <c r="W5390" s="53"/>
      <c r="X5390" s="54"/>
      <c r="Y5390" s="54"/>
      <c r="Z5390" s="54"/>
      <c r="AA5390" s="54"/>
      <c r="AB5390" s="54"/>
      <c r="AC5390" s="54"/>
      <c r="AD5390" s="54"/>
      <c r="AE5390" s="54"/>
      <c r="AF5390" s="53"/>
      <c r="AG5390" s="54"/>
      <c r="AH5390" s="54"/>
      <c r="AI5390" s="54"/>
      <c r="AJ5390" s="53"/>
      <c r="AK5390" s="53"/>
      <c r="AL5390" s="53"/>
      <c r="AM5390" s="53"/>
      <c r="AN5390" s="53"/>
      <c r="AO5390" s="53"/>
      <c r="AP5390" s="53"/>
      <c r="AQ5390" s="53"/>
      <c r="AR5390" s="53"/>
      <c r="AS5390" s="53"/>
      <c r="AT5390" s="53"/>
      <c r="AU5390" s="53"/>
      <c r="AV5390" s="53"/>
      <c r="AW5390" s="53"/>
      <c r="AX5390" s="53"/>
      <c r="AY5390" s="53"/>
    </row>
    <row r="5391" spans="18:51">
      <c r="R5391" s="55"/>
      <c r="S5391" s="53"/>
      <c r="T5391" s="53"/>
      <c r="U5391" s="53"/>
      <c r="V5391" s="53"/>
      <c r="W5391" s="53"/>
      <c r="X5391" s="54"/>
      <c r="Y5391" s="54"/>
      <c r="Z5391" s="54"/>
      <c r="AA5391" s="54"/>
      <c r="AB5391" s="54"/>
      <c r="AC5391" s="54"/>
      <c r="AD5391" s="54"/>
      <c r="AE5391" s="54"/>
      <c r="AF5391" s="53"/>
      <c r="AG5391" s="54"/>
      <c r="AH5391" s="54"/>
      <c r="AI5391" s="54"/>
      <c r="AJ5391" s="53"/>
      <c r="AK5391" s="53"/>
      <c r="AL5391" s="53"/>
      <c r="AM5391" s="53"/>
      <c r="AN5391" s="53"/>
      <c r="AO5391" s="53"/>
      <c r="AP5391" s="53"/>
      <c r="AQ5391" s="53"/>
      <c r="AR5391" s="53"/>
      <c r="AS5391" s="53"/>
      <c r="AT5391" s="53"/>
      <c r="AU5391" s="53"/>
      <c r="AV5391" s="53"/>
      <c r="AW5391" s="53"/>
      <c r="AX5391" s="53"/>
      <c r="AY5391" s="53"/>
    </row>
    <row r="5392" spans="18:51">
      <c r="R5392" s="55"/>
      <c r="S5392" s="53"/>
      <c r="T5392" s="53"/>
      <c r="U5392" s="53"/>
      <c r="V5392" s="53"/>
      <c r="W5392" s="53"/>
      <c r="X5392" s="54"/>
      <c r="Y5392" s="54"/>
      <c r="Z5392" s="54"/>
      <c r="AA5392" s="54"/>
      <c r="AB5392" s="54"/>
      <c r="AC5392" s="54"/>
      <c r="AD5392" s="54"/>
      <c r="AE5392" s="54"/>
      <c r="AF5392" s="53"/>
      <c r="AG5392" s="54"/>
      <c r="AH5392" s="54"/>
      <c r="AI5392" s="54"/>
      <c r="AJ5392" s="53"/>
      <c r="AK5392" s="53"/>
      <c r="AL5392" s="53"/>
      <c r="AM5392" s="53"/>
      <c r="AN5392" s="53"/>
      <c r="AO5392" s="53"/>
      <c r="AP5392" s="53"/>
      <c r="AQ5392" s="53"/>
      <c r="AR5392" s="53"/>
      <c r="AS5392" s="53"/>
      <c r="AT5392" s="53"/>
      <c r="AU5392" s="53"/>
      <c r="AV5392" s="53"/>
      <c r="AW5392" s="53"/>
      <c r="AX5392" s="53"/>
      <c r="AY5392" s="53"/>
    </row>
    <row r="5393" spans="18:51">
      <c r="R5393" s="55"/>
      <c r="S5393" s="53"/>
      <c r="T5393" s="53"/>
      <c r="U5393" s="53"/>
      <c r="V5393" s="53"/>
      <c r="W5393" s="53"/>
      <c r="X5393" s="54"/>
      <c r="Y5393" s="54"/>
      <c r="Z5393" s="54"/>
      <c r="AA5393" s="54"/>
      <c r="AB5393" s="54"/>
      <c r="AC5393" s="54"/>
      <c r="AD5393" s="54"/>
      <c r="AE5393" s="54"/>
      <c r="AF5393" s="53"/>
      <c r="AG5393" s="54"/>
      <c r="AH5393" s="54"/>
      <c r="AI5393" s="54"/>
      <c r="AJ5393" s="53"/>
      <c r="AK5393" s="53"/>
      <c r="AL5393" s="53"/>
      <c r="AM5393" s="53"/>
      <c r="AN5393" s="53"/>
      <c r="AO5393" s="53"/>
      <c r="AP5393" s="53"/>
      <c r="AQ5393" s="53"/>
      <c r="AR5393" s="53"/>
      <c r="AS5393" s="53"/>
      <c r="AT5393" s="53"/>
      <c r="AU5393" s="53"/>
      <c r="AV5393" s="53"/>
      <c r="AW5393" s="53"/>
      <c r="AX5393" s="53"/>
      <c r="AY5393" s="53"/>
    </row>
    <row r="5394" spans="18:51">
      <c r="R5394" s="55"/>
      <c r="S5394" s="53"/>
      <c r="T5394" s="53"/>
      <c r="U5394" s="53"/>
      <c r="V5394" s="53"/>
      <c r="W5394" s="53"/>
      <c r="X5394" s="54"/>
      <c r="Y5394" s="54"/>
      <c r="Z5394" s="54"/>
      <c r="AA5394" s="54"/>
      <c r="AB5394" s="54"/>
      <c r="AC5394" s="54"/>
      <c r="AD5394" s="54"/>
      <c r="AE5394" s="54"/>
      <c r="AF5394" s="53"/>
      <c r="AG5394" s="54"/>
      <c r="AH5394" s="54"/>
      <c r="AI5394" s="54"/>
      <c r="AJ5394" s="53"/>
      <c r="AK5394" s="53"/>
      <c r="AL5394" s="53"/>
      <c r="AM5394" s="53"/>
      <c r="AN5394" s="53"/>
      <c r="AO5394" s="53"/>
      <c r="AP5394" s="53"/>
      <c r="AQ5394" s="53"/>
      <c r="AR5394" s="53"/>
      <c r="AS5394" s="53"/>
      <c r="AT5394" s="53"/>
      <c r="AU5394" s="53"/>
      <c r="AV5394" s="53"/>
      <c r="AW5394" s="53"/>
      <c r="AX5394" s="53"/>
      <c r="AY5394" s="53"/>
    </row>
    <row r="5395" spans="18:51">
      <c r="R5395" s="55"/>
      <c r="S5395" s="53"/>
      <c r="T5395" s="53"/>
      <c r="U5395" s="53"/>
      <c r="V5395" s="53"/>
      <c r="W5395" s="53"/>
      <c r="X5395" s="54"/>
      <c r="Y5395" s="54"/>
      <c r="Z5395" s="54"/>
      <c r="AA5395" s="54"/>
      <c r="AB5395" s="54"/>
      <c r="AC5395" s="54"/>
      <c r="AD5395" s="54"/>
      <c r="AE5395" s="54"/>
      <c r="AF5395" s="53"/>
      <c r="AG5395" s="54"/>
      <c r="AH5395" s="54"/>
      <c r="AI5395" s="54"/>
      <c r="AJ5395" s="53"/>
      <c r="AK5395" s="53"/>
      <c r="AL5395" s="53"/>
      <c r="AM5395" s="53"/>
      <c r="AN5395" s="53"/>
      <c r="AO5395" s="53"/>
      <c r="AP5395" s="53"/>
      <c r="AQ5395" s="53"/>
      <c r="AR5395" s="53"/>
      <c r="AS5395" s="53"/>
      <c r="AT5395" s="53"/>
      <c r="AU5395" s="53"/>
      <c r="AV5395" s="53"/>
      <c r="AW5395" s="53"/>
      <c r="AX5395" s="53"/>
      <c r="AY5395" s="53"/>
    </row>
    <row r="5396" spans="18:51">
      <c r="R5396" s="55"/>
      <c r="S5396" s="53"/>
      <c r="T5396" s="53"/>
      <c r="U5396" s="53"/>
      <c r="V5396" s="53"/>
      <c r="W5396" s="53"/>
      <c r="X5396" s="54"/>
      <c r="Y5396" s="54"/>
      <c r="Z5396" s="54"/>
      <c r="AA5396" s="54"/>
      <c r="AB5396" s="54"/>
      <c r="AC5396" s="54"/>
      <c r="AD5396" s="54"/>
      <c r="AE5396" s="54"/>
      <c r="AF5396" s="53"/>
      <c r="AG5396" s="54"/>
      <c r="AH5396" s="54"/>
      <c r="AI5396" s="54"/>
      <c r="AJ5396" s="53"/>
      <c r="AK5396" s="53"/>
      <c r="AL5396" s="53"/>
      <c r="AM5396" s="53"/>
      <c r="AN5396" s="53"/>
      <c r="AO5396" s="53"/>
      <c r="AP5396" s="53"/>
      <c r="AQ5396" s="53"/>
      <c r="AR5396" s="53"/>
      <c r="AS5396" s="53"/>
      <c r="AT5396" s="53"/>
      <c r="AU5396" s="53"/>
      <c r="AV5396" s="53"/>
      <c r="AW5396" s="53"/>
      <c r="AX5396" s="53"/>
      <c r="AY5396" s="53"/>
    </row>
    <row r="5397" spans="18:51">
      <c r="R5397" s="55"/>
      <c r="S5397" s="53"/>
      <c r="T5397" s="53"/>
      <c r="U5397" s="53"/>
      <c r="V5397" s="53"/>
      <c r="W5397" s="53"/>
      <c r="X5397" s="54"/>
      <c r="Y5397" s="54"/>
      <c r="Z5397" s="54"/>
      <c r="AA5397" s="54"/>
      <c r="AB5397" s="54"/>
      <c r="AC5397" s="54"/>
      <c r="AD5397" s="54"/>
      <c r="AE5397" s="54"/>
      <c r="AF5397" s="53"/>
      <c r="AG5397" s="54"/>
      <c r="AH5397" s="54"/>
      <c r="AI5397" s="54"/>
      <c r="AJ5397" s="53"/>
      <c r="AK5397" s="53"/>
      <c r="AL5397" s="53"/>
      <c r="AM5397" s="53"/>
      <c r="AN5397" s="53"/>
      <c r="AO5397" s="53"/>
      <c r="AP5397" s="53"/>
      <c r="AQ5397" s="53"/>
      <c r="AR5397" s="53"/>
      <c r="AS5397" s="53"/>
      <c r="AT5397" s="53"/>
      <c r="AU5397" s="53"/>
      <c r="AV5397" s="53"/>
      <c r="AW5397" s="53"/>
      <c r="AX5397" s="53"/>
      <c r="AY5397" s="53"/>
    </row>
    <row r="5398" spans="18:51">
      <c r="R5398" s="55"/>
      <c r="S5398" s="53"/>
      <c r="T5398" s="53"/>
      <c r="U5398" s="53"/>
      <c r="V5398" s="53"/>
      <c r="W5398" s="53"/>
      <c r="X5398" s="54"/>
      <c r="Y5398" s="54"/>
      <c r="Z5398" s="54"/>
      <c r="AA5398" s="54"/>
      <c r="AB5398" s="54"/>
      <c r="AC5398" s="54"/>
      <c r="AD5398" s="54"/>
      <c r="AE5398" s="54"/>
      <c r="AF5398" s="53"/>
      <c r="AG5398" s="54"/>
      <c r="AH5398" s="54"/>
      <c r="AI5398" s="54"/>
      <c r="AJ5398" s="53"/>
      <c r="AK5398" s="53"/>
      <c r="AL5398" s="53"/>
      <c r="AM5398" s="53"/>
      <c r="AN5398" s="53"/>
      <c r="AO5398" s="53"/>
      <c r="AP5398" s="53"/>
      <c r="AQ5398" s="53"/>
      <c r="AR5398" s="53"/>
      <c r="AS5398" s="53"/>
      <c r="AT5398" s="53"/>
      <c r="AU5398" s="53"/>
      <c r="AV5398" s="53"/>
      <c r="AW5398" s="53"/>
      <c r="AX5398" s="53"/>
      <c r="AY5398" s="53"/>
    </row>
    <row r="5399" spans="18:51">
      <c r="R5399" s="55"/>
      <c r="S5399" s="53"/>
      <c r="T5399" s="53"/>
      <c r="U5399" s="53"/>
      <c r="V5399" s="53"/>
      <c r="W5399" s="53"/>
      <c r="X5399" s="54"/>
      <c r="Y5399" s="54"/>
      <c r="Z5399" s="54"/>
      <c r="AA5399" s="54"/>
      <c r="AB5399" s="54"/>
      <c r="AC5399" s="54"/>
      <c r="AD5399" s="54"/>
      <c r="AE5399" s="54"/>
      <c r="AF5399" s="53"/>
      <c r="AG5399" s="54"/>
      <c r="AH5399" s="54"/>
      <c r="AI5399" s="54"/>
      <c r="AJ5399" s="53"/>
      <c r="AK5399" s="53"/>
      <c r="AL5399" s="53"/>
      <c r="AM5399" s="53"/>
      <c r="AN5399" s="53"/>
      <c r="AO5399" s="53"/>
      <c r="AP5399" s="53"/>
      <c r="AQ5399" s="53"/>
      <c r="AR5399" s="53"/>
      <c r="AS5399" s="53"/>
      <c r="AT5399" s="53"/>
      <c r="AU5399" s="53"/>
      <c r="AV5399" s="53"/>
      <c r="AW5399" s="53"/>
      <c r="AX5399" s="53"/>
      <c r="AY5399" s="53"/>
    </row>
    <row r="5400" spans="18:51">
      <c r="R5400" s="55"/>
      <c r="S5400" s="53"/>
      <c r="T5400" s="53"/>
      <c r="U5400" s="53"/>
      <c r="V5400" s="53"/>
      <c r="W5400" s="53"/>
      <c r="X5400" s="54"/>
      <c r="Y5400" s="54"/>
      <c r="Z5400" s="54"/>
      <c r="AA5400" s="54"/>
      <c r="AB5400" s="54"/>
      <c r="AC5400" s="54"/>
      <c r="AD5400" s="54"/>
      <c r="AE5400" s="54"/>
      <c r="AF5400" s="53"/>
      <c r="AG5400" s="54"/>
      <c r="AH5400" s="54"/>
      <c r="AI5400" s="54"/>
      <c r="AJ5400" s="53"/>
      <c r="AK5400" s="53"/>
      <c r="AL5400" s="53"/>
      <c r="AM5400" s="53"/>
      <c r="AN5400" s="53"/>
      <c r="AO5400" s="53"/>
      <c r="AP5400" s="53"/>
      <c r="AQ5400" s="53"/>
      <c r="AR5400" s="53"/>
      <c r="AS5400" s="53"/>
      <c r="AT5400" s="53"/>
      <c r="AU5400" s="53"/>
      <c r="AV5400" s="53"/>
      <c r="AW5400" s="53"/>
      <c r="AX5400" s="53"/>
      <c r="AY5400" s="53"/>
    </row>
    <row r="5401" spans="18:51">
      <c r="R5401" s="55"/>
      <c r="S5401" s="53"/>
      <c r="T5401" s="53"/>
      <c r="U5401" s="53"/>
      <c r="V5401" s="53"/>
      <c r="W5401" s="53"/>
      <c r="X5401" s="54"/>
      <c r="Y5401" s="54"/>
      <c r="Z5401" s="54"/>
      <c r="AA5401" s="54"/>
      <c r="AB5401" s="54"/>
      <c r="AC5401" s="54"/>
      <c r="AD5401" s="54"/>
      <c r="AE5401" s="54"/>
      <c r="AF5401" s="53"/>
      <c r="AG5401" s="54"/>
      <c r="AH5401" s="54"/>
      <c r="AI5401" s="54"/>
      <c r="AJ5401" s="53"/>
      <c r="AK5401" s="53"/>
      <c r="AL5401" s="53"/>
      <c r="AM5401" s="53"/>
      <c r="AN5401" s="53"/>
      <c r="AO5401" s="53"/>
      <c r="AP5401" s="53"/>
      <c r="AQ5401" s="53"/>
      <c r="AR5401" s="53"/>
      <c r="AS5401" s="53"/>
      <c r="AT5401" s="53"/>
      <c r="AU5401" s="53"/>
      <c r="AV5401" s="53"/>
      <c r="AW5401" s="53"/>
      <c r="AX5401" s="53"/>
      <c r="AY5401" s="53"/>
    </row>
    <row r="5402" spans="18:51">
      <c r="R5402" s="55"/>
      <c r="S5402" s="53"/>
      <c r="T5402" s="53"/>
      <c r="U5402" s="53"/>
      <c r="V5402" s="53"/>
      <c r="W5402" s="53"/>
      <c r="X5402" s="54"/>
      <c r="Y5402" s="54"/>
      <c r="Z5402" s="54"/>
      <c r="AA5402" s="54"/>
      <c r="AB5402" s="54"/>
      <c r="AC5402" s="54"/>
      <c r="AD5402" s="54"/>
      <c r="AE5402" s="54"/>
      <c r="AF5402" s="53"/>
      <c r="AG5402" s="54"/>
      <c r="AH5402" s="54"/>
      <c r="AI5402" s="54"/>
      <c r="AJ5402" s="53"/>
      <c r="AK5402" s="53"/>
      <c r="AL5402" s="53"/>
      <c r="AM5402" s="53"/>
      <c r="AN5402" s="53"/>
      <c r="AO5402" s="53"/>
      <c r="AP5402" s="53"/>
      <c r="AQ5402" s="53"/>
      <c r="AR5402" s="53"/>
      <c r="AS5402" s="53"/>
      <c r="AT5402" s="53"/>
      <c r="AU5402" s="53"/>
      <c r="AV5402" s="53"/>
      <c r="AW5402" s="53"/>
      <c r="AX5402" s="53"/>
      <c r="AY5402" s="53"/>
    </row>
    <row r="5403" spans="18:51">
      <c r="R5403" s="55"/>
      <c r="S5403" s="53"/>
      <c r="T5403" s="53"/>
      <c r="U5403" s="53"/>
      <c r="V5403" s="53"/>
      <c r="W5403" s="53"/>
      <c r="X5403" s="54"/>
      <c r="Y5403" s="54"/>
      <c r="Z5403" s="54"/>
      <c r="AA5403" s="54"/>
      <c r="AB5403" s="54"/>
      <c r="AC5403" s="54"/>
      <c r="AD5403" s="54"/>
      <c r="AE5403" s="54"/>
      <c r="AF5403" s="53"/>
      <c r="AG5403" s="54"/>
      <c r="AH5403" s="54"/>
      <c r="AI5403" s="54"/>
      <c r="AJ5403" s="53"/>
      <c r="AK5403" s="53"/>
      <c r="AL5403" s="53"/>
      <c r="AM5403" s="53"/>
      <c r="AN5403" s="53"/>
      <c r="AO5403" s="53"/>
      <c r="AP5403" s="53"/>
      <c r="AQ5403" s="53"/>
      <c r="AR5403" s="53"/>
      <c r="AS5403" s="53"/>
      <c r="AT5403" s="53"/>
      <c r="AU5403" s="53"/>
      <c r="AV5403" s="53"/>
      <c r="AW5403" s="53"/>
      <c r="AX5403" s="53"/>
      <c r="AY5403" s="53"/>
    </row>
    <row r="5404" spans="18:51">
      <c r="R5404" s="55"/>
      <c r="S5404" s="53"/>
      <c r="T5404" s="53"/>
      <c r="U5404" s="53"/>
      <c r="V5404" s="53"/>
      <c r="W5404" s="53"/>
      <c r="X5404" s="54"/>
      <c r="Y5404" s="54"/>
      <c r="Z5404" s="54"/>
      <c r="AA5404" s="54"/>
      <c r="AB5404" s="54"/>
      <c r="AC5404" s="54"/>
      <c r="AD5404" s="54"/>
      <c r="AE5404" s="54"/>
      <c r="AF5404" s="53"/>
      <c r="AG5404" s="54"/>
      <c r="AH5404" s="54"/>
      <c r="AI5404" s="54"/>
      <c r="AJ5404" s="53"/>
      <c r="AK5404" s="53"/>
      <c r="AL5404" s="53"/>
      <c r="AM5404" s="53"/>
      <c r="AN5404" s="53"/>
      <c r="AO5404" s="53"/>
      <c r="AP5404" s="53"/>
      <c r="AQ5404" s="53"/>
      <c r="AR5404" s="53"/>
      <c r="AS5404" s="53"/>
      <c r="AT5404" s="53"/>
      <c r="AU5404" s="53"/>
      <c r="AV5404" s="53"/>
      <c r="AW5404" s="53"/>
      <c r="AX5404" s="53"/>
      <c r="AY5404" s="53"/>
    </row>
    <row r="5405" spans="18:51">
      <c r="R5405" s="55"/>
      <c r="S5405" s="53"/>
      <c r="T5405" s="53"/>
      <c r="U5405" s="53"/>
      <c r="V5405" s="53"/>
      <c r="W5405" s="53"/>
      <c r="X5405" s="54"/>
      <c r="Y5405" s="54"/>
      <c r="Z5405" s="54"/>
      <c r="AA5405" s="54"/>
      <c r="AB5405" s="54"/>
      <c r="AC5405" s="54"/>
      <c r="AD5405" s="54"/>
      <c r="AE5405" s="54"/>
      <c r="AF5405" s="53"/>
      <c r="AG5405" s="54"/>
      <c r="AH5405" s="54"/>
      <c r="AI5405" s="54"/>
      <c r="AJ5405" s="53"/>
      <c r="AK5405" s="53"/>
      <c r="AL5405" s="53"/>
      <c r="AM5405" s="53"/>
      <c r="AN5405" s="53"/>
      <c r="AO5405" s="53"/>
      <c r="AP5405" s="53"/>
      <c r="AQ5405" s="53"/>
      <c r="AR5405" s="53"/>
      <c r="AS5405" s="53"/>
      <c r="AT5405" s="53"/>
      <c r="AU5405" s="53"/>
      <c r="AV5405" s="53"/>
      <c r="AW5405" s="53"/>
      <c r="AX5405" s="53"/>
      <c r="AY5405" s="53"/>
    </row>
    <row r="5406" spans="18:51">
      <c r="R5406" s="55"/>
      <c r="S5406" s="53"/>
      <c r="T5406" s="53"/>
      <c r="U5406" s="53"/>
      <c r="V5406" s="53"/>
      <c r="W5406" s="53"/>
      <c r="X5406" s="54"/>
      <c r="Y5406" s="54"/>
      <c r="Z5406" s="54"/>
      <c r="AA5406" s="54"/>
      <c r="AB5406" s="54"/>
      <c r="AC5406" s="54"/>
      <c r="AD5406" s="54"/>
      <c r="AE5406" s="54"/>
      <c r="AF5406" s="53"/>
      <c r="AG5406" s="54"/>
      <c r="AH5406" s="54"/>
      <c r="AI5406" s="54"/>
      <c r="AJ5406" s="53"/>
      <c r="AK5406" s="53"/>
      <c r="AL5406" s="53"/>
      <c r="AM5406" s="53"/>
      <c r="AN5406" s="53"/>
      <c r="AO5406" s="53"/>
      <c r="AP5406" s="53"/>
      <c r="AQ5406" s="53"/>
      <c r="AR5406" s="53"/>
      <c r="AS5406" s="53"/>
      <c r="AT5406" s="53"/>
      <c r="AU5406" s="53"/>
      <c r="AV5406" s="53"/>
      <c r="AW5406" s="53"/>
      <c r="AX5406" s="53"/>
      <c r="AY5406" s="53"/>
    </row>
    <row r="5407" spans="18:51">
      <c r="R5407" s="55"/>
      <c r="S5407" s="53"/>
      <c r="T5407" s="53"/>
      <c r="U5407" s="53"/>
      <c r="V5407" s="53"/>
      <c r="W5407" s="53"/>
      <c r="X5407" s="54"/>
      <c r="Y5407" s="54"/>
      <c r="Z5407" s="54"/>
      <c r="AA5407" s="54"/>
      <c r="AB5407" s="54"/>
      <c r="AC5407" s="54"/>
      <c r="AD5407" s="54"/>
      <c r="AE5407" s="54"/>
      <c r="AF5407" s="53"/>
      <c r="AG5407" s="54"/>
      <c r="AH5407" s="54"/>
      <c r="AI5407" s="54"/>
      <c r="AJ5407" s="53"/>
      <c r="AK5407" s="53"/>
      <c r="AL5407" s="53"/>
      <c r="AM5407" s="53"/>
      <c r="AN5407" s="53"/>
      <c r="AO5407" s="53"/>
      <c r="AP5407" s="53"/>
      <c r="AQ5407" s="53"/>
      <c r="AR5407" s="53"/>
      <c r="AS5407" s="53"/>
      <c r="AT5407" s="53"/>
      <c r="AU5407" s="53"/>
      <c r="AV5407" s="53"/>
      <c r="AW5407" s="53"/>
      <c r="AX5407" s="53"/>
      <c r="AY5407" s="53"/>
    </row>
    <row r="5408" spans="18:51">
      <c r="R5408" s="55"/>
      <c r="S5408" s="53"/>
      <c r="T5408" s="53"/>
      <c r="U5408" s="53"/>
      <c r="V5408" s="53"/>
      <c r="W5408" s="53"/>
      <c r="X5408" s="54"/>
      <c r="Y5408" s="54"/>
      <c r="Z5408" s="54"/>
      <c r="AA5408" s="54"/>
      <c r="AB5408" s="54"/>
      <c r="AC5408" s="54"/>
      <c r="AD5408" s="54"/>
      <c r="AE5408" s="54"/>
      <c r="AF5408" s="53"/>
      <c r="AG5408" s="54"/>
      <c r="AH5408" s="54"/>
      <c r="AI5408" s="54"/>
      <c r="AJ5408" s="53"/>
      <c r="AK5408" s="53"/>
      <c r="AL5408" s="53"/>
      <c r="AM5408" s="53"/>
      <c r="AN5408" s="53"/>
      <c r="AO5408" s="53"/>
      <c r="AP5408" s="53"/>
      <c r="AQ5408" s="53"/>
      <c r="AR5408" s="53"/>
      <c r="AS5408" s="53"/>
      <c r="AT5408" s="53"/>
      <c r="AU5408" s="53"/>
      <c r="AV5408" s="53"/>
      <c r="AW5408" s="53"/>
      <c r="AX5408" s="53"/>
      <c r="AY5408" s="53"/>
    </row>
    <row r="5409" spans="18:51">
      <c r="R5409" s="55"/>
      <c r="S5409" s="53"/>
      <c r="T5409" s="53"/>
      <c r="U5409" s="53"/>
      <c r="V5409" s="53"/>
      <c r="W5409" s="53"/>
      <c r="X5409" s="54"/>
      <c r="Y5409" s="54"/>
      <c r="Z5409" s="54"/>
      <c r="AA5409" s="54"/>
      <c r="AB5409" s="54"/>
      <c r="AC5409" s="54"/>
      <c r="AD5409" s="54"/>
      <c r="AE5409" s="54"/>
      <c r="AF5409" s="53"/>
      <c r="AG5409" s="54"/>
      <c r="AH5409" s="54"/>
      <c r="AI5409" s="54"/>
      <c r="AJ5409" s="53"/>
      <c r="AK5409" s="53"/>
      <c r="AL5409" s="53"/>
      <c r="AM5409" s="53"/>
      <c r="AN5409" s="53"/>
      <c r="AO5409" s="53"/>
      <c r="AP5409" s="53"/>
      <c r="AQ5409" s="53"/>
      <c r="AR5409" s="53"/>
      <c r="AS5409" s="53"/>
      <c r="AT5409" s="53"/>
      <c r="AU5409" s="53"/>
      <c r="AV5409" s="53"/>
      <c r="AW5409" s="53"/>
      <c r="AX5409" s="53"/>
      <c r="AY5409" s="53"/>
    </row>
    <row r="5410" spans="18:51">
      <c r="R5410" s="55"/>
      <c r="S5410" s="53"/>
      <c r="T5410" s="53"/>
      <c r="U5410" s="53"/>
      <c r="V5410" s="53"/>
      <c r="W5410" s="53"/>
      <c r="X5410" s="54"/>
      <c r="Y5410" s="54"/>
      <c r="Z5410" s="54"/>
      <c r="AA5410" s="54"/>
      <c r="AB5410" s="54"/>
      <c r="AC5410" s="54"/>
      <c r="AD5410" s="54"/>
      <c r="AE5410" s="54"/>
      <c r="AF5410" s="53"/>
      <c r="AG5410" s="54"/>
      <c r="AH5410" s="54"/>
      <c r="AI5410" s="54"/>
      <c r="AJ5410" s="53"/>
      <c r="AK5410" s="53"/>
      <c r="AL5410" s="53"/>
      <c r="AM5410" s="53"/>
      <c r="AN5410" s="53"/>
      <c r="AO5410" s="53"/>
      <c r="AP5410" s="53"/>
      <c r="AQ5410" s="53"/>
      <c r="AR5410" s="53"/>
      <c r="AS5410" s="53"/>
      <c r="AT5410" s="53"/>
      <c r="AU5410" s="53"/>
      <c r="AV5410" s="53"/>
      <c r="AW5410" s="53"/>
      <c r="AX5410" s="53"/>
      <c r="AY5410" s="53"/>
    </row>
    <row r="5411" spans="18:51">
      <c r="R5411" s="55"/>
      <c r="S5411" s="53"/>
      <c r="T5411" s="53"/>
      <c r="U5411" s="53"/>
      <c r="V5411" s="53"/>
      <c r="W5411" s="53"/>
      <c r="X5411" s="54"/>
      <c r="Y5411" s="54"/>
      <c r="Z5411" s="54"/>
      <c r="AA5411" s="54"/>
      <c r="AB5411" s="54"/>
      <c r="AC5411" s="54"/>
      <c r="AD5411" s="54"/>
      <c r="AE5411" s="54"/>
      <c r="AF5411" s="53"/>
      <c r="AG5411" s="54"/>
      <c r="AH5411" s="54"/>
      <c r="AI5411" s="54"/>
      <c r="AJ5411" s="53"/>
      <c r="AK5411" s="53"/>
      <c r="AL5411" s="53"/>
      <c r="AM5411" s="53"/>
      <c r="AN5411" s="53"/>
      <c r="AO5411" s="53"/>
      <c r="AP5411" s="53"/>
      <c r="AQ5411" s="53"/>
      <c r="AR5411" s="53"/>
      <c r="AS5411" s="53"/>
      <c r="AT5411" s="53"/>
      <c r="AU5411" s="53"/>
      <c r="AV5411" s="53"/>
      <c r="AW5411" s="53"/>
      <c r="AX5411" s="53"/>
      <c r="AY5411" s="53"/>
    </row>
    <row r="5412" spans="18:51">
      <c r="R5412" s="55"/>
      <c r="S5412" s="53"/>
      <c r="T5412" s="53"/>
      <c r="U5412" s="53"/>
      <c r="V5412" s="53"/>
      <c r="W5412" s="53"/>
      <c r="X5412" s="54"/>
      <c r="Y5412" s="54"/>
      <c r="Z5412" s="54"/>
      <c r="AA5412" s="54"/>
      <c r="AB5412" s="54"/>
      <c r="AC5412" s="54"/>
      <c r="AD5412" s="54"/>
      <c r="AE5412" s="54"/>
      <c r="AF5412" s="53"/>
      <c r="AG5412" s="54"/>
      <c r="AH5412" s="54"/>
      <c r="AI5412" s="54"/>
      <c r="AJ5412" s="53"/>
      <c r="AK5412" s="53"/>
      <c r="AL5412" s="53"/>
      <c r="AM5412" s="53"/>
      <c r="AN5412" s="53"/>
      <c r="AO5412" s="53"/>
      <c r="AP5412" s="53"/>
      <c r="AQ5412" s="53"/>
      <c r="AR5412" s="53"/>
      <c r="AS5412" s="53"/>
      <c r="AT5412" s="53"/>
      <c r="AU5412" s="53"/>
      <c r="AV5412" s="53"/>
      <c r="AW5412" s="53"/>
      <c r="AX5412" s="53"/>
      <c r="AY5412" s="53"/>
    </row>
    <row r="5413" spans="18:51">
      <c r="R5413" s="55"/>
      <c r="S5413" s="53"/>
      <c r="T5413" s="53"/>
      <c r="U5413" s="53"/>
      <c r="V5413" s="53"/>
      <c r="W5413" s="53"/>
      <c r="X5413" s="54"/>
      <c r="Y5413" s="54"/>
      <c r="Z5413" s="54"/>
      <c r="AA5413" s="54"/>
      <c r="AB5413" s="54"/>
      <c r="AC5413" s="54"/>
      <c r="AD5413" s="54"/>
      <c r="AE5413" s="54"/>
      <c r="AF5413" s="53"/>
      <c r="AG5413" s="54"/>
      <c r="AH5413" s="54"/>
      <c r="AI5413" s="54"/>
      <c r="AJ5413" s="53"/>
      <c r="AK5413" s="53"/>
      <c r="AL5413" s="53"/>
      <c r="AM5413" s="53"/>
      <c r="AN5413" s="53"/>
      <c r="AO5413" s="53"/>
      <c r="AP5413" s="53"/>
      <c r="AQ5413" s="53"/>
      <c r="AR5413" s="53"/>
      <c r="AS5413" s="53"/>
      <c r="AT5413" s="53"/>
      <c r="AU5413" s="53"/>
      <c r="AV5413" s="53"/>
      <c r="AW5413" s="53"/>
      <c r="AX5413" s="53"/>
      <c r="AY5413" s="53"/>
    </row>
    <row r="5414" spans="18:51">
      <c r="R5414" s="55"/>
      <c r="S5414" s="53"/>
      <c r="T5414" s="53"/>
      <c r="U5414" s="53"/>
      <c r="V5414" s="53"/>
      <c r="W5414" s="53"/>
      <c r="X5414" s="54"/>
      <c r="Y5414" s="54"/>
      <c r="Z5414" s="54"/>
      <c r="AA5414" s="54"/>
      <c r="AB5414" s="54"/>
      <c r="AC5414" s="54"/>
      <c r="AD5414" s="54"/>
      <c r="AE5414" s="54"/>
      <c r="AF5414" s="53"/>
      <c r="AG5414" s="54"/>
      <c r="AH5414" s="54"/>
      <c r="AI5414" s="54"/>
      <c r="AJ5414" s="53"/>
      <c r="AK5414" s="53"/>
      <c r="AL5414" s="53"/>
      <c r="AM5414" s="53"/>
      <c r="AN5414" s="53"/>
      <c r="AO5414" s="53"/>
      <c r="AP5414" s="53"/>
      <c r="AQ5414" s="53"/>
      <c r="AR5414" s="53"/>
      <c r="AS5414" s="53"/>
      <c r="AT5414" s="53"/>
      <c r="AU5414" s="53"/>
      <c r="AV5414" s="53"/>
      <c r="AW5414" s="53"/>
      <c r="AX5414" s="53"/>
      <c r="AY5414" s="53"/>
    </row>
    <row r="5415" spans="18:51">
      <c r="R5415" s="55"/>
      <c r="S5415" s="53"/>
      <c r="T5415" s="53"/>
      <c r="U5415" s="53"/>
      <c r="V5415" s="53"/>
      <c r="W5415" s="53"/>
      <c r="X5415" s="54"/>
      <c r="Y5415" s="54"/>
      <c r="Z5415" s="54"/>
      <c r="AA5415" s="54"/>
      <c r="AB5415" s="54"/>
      <c r="AC5415" s="54"/>
      <c r="AD5415" s="54"/>
      <c r="AE5415" s="54"/>
      <c r="AF5415" s="53"/>
      <c r="AG5415" s="54"/>
      <c r="AH5415" s="54"/>
      <c r="AI5415" s="54"/>
      <c r="AJ5415" s="53"/>
      <c r="AK5415" s="53"/>
      <c r="AL5415" s="53"/>
      <c r="AM5415" s="53"/>
      <c r="AN5415" s="53"/>
      <c r="AO5415" s="53"/>
      <c r="AP5415" s="53"/>
      <c r="AQ5415" s="53"/>
      <c r="AR5415" s="53"/>
      <c r="AS5415" s="53"/>
      <c r="AT5415" s="53"/>
      <c r="AU5415" s="53"/>
      <c r="AV5415" s="53"/>
      <c r="AW5415" s="53"/>
      <c r="AX5415" s="53"/>
      <c r="AY5415" s="53"/>
    </row>
    <row r="5416" spans="18:51">
      <c r="R5416" s="55"/>
      <c r="S5416" s="53"/>
      <c r="T5416" s="53"/>
      <c r="U5416" s="53"/>
      <c r="V5416" s="53"/>
      <c r="W5416" s="53"/>
      <c r="X5416" s="54"/>
      <c r="Y5416" s="54"/>
      <c r="Z5416" s="54"/>
      <c r="AA5416" s="54"/>
      <c r="AB5416" s="54"/>
      <c r="AC5416" s="54"/>
      <c r="AD5416" s="54"/>
      <c r="AE5416" s="54"/>
      <c r="AF5416" s="53"/>
      <c r="AG5416" s="54"/>
      <c r="AH5416" s="54"/>
      <c r="AI5416" s="54"/>
      <c r="AJ5416" s="53"/>
      <c r="AK5416" s="53"/>
      <c r="AL5416" s="53"/>
      <c r="AM5416" s="53"/>
      <c r="AN5416" s="53"/>
      <c r="AO5416" s="53"/>
      <c r="AP5416" s="53"/>
      <c r="AQ5416" s="53"/>
      <c r="AR5416" s="53"/>
      <c r="AS5416" s="53"/>
      <c r="AT5416" s="53"/>
      <c r="AU5416" s="53"/>
      <c r="AV5416" s="53"/>
      <c r="AW5416" s="53"/>
      <c r="AX5416" s="53"/>
      <c r="AY5416" s="53"/>
    </row>
    <row r="5417" spans="18:51">
      <c r="R5417" s="55"/>
      <c r="S5417" s="53"/>
      <c r="T5417" s="53"/>
      <c r="U5417" s="53"/>
      <c r="V5417" s="53"/>
      <c r="W5417" s="53"/>
      <c r="X5417" s="54"/>
      <c r="Y5417" s="54"/>
      <c r="Z5417" s="54"/>
      <c r="AA5417" s="54"/>
      <c r="AB5417" s="54"/>
      <c r="AC5417" s="54"/>
      <c r="AD5417" s="54"/>
      <c r="AE5417" s="54"/>
      <c r="AF5417" s="53"/>
      <c r="AG5417" s="54"/>
      <c r="AH5417" s="54"/>
      <c r="AI5417" s="54"/>
      <c r="AJ5417" s="53"/>
      <c r="AK5417" s="53"/>
      <c r="AL5417" s="53"/>
      <c r="AM5417" s="53"/>
      <c r="AN5417" s="53"/>
      <c r="AO5417" s="53"/>
      <c r="AP5417" s="53"/>
      <c r="AQ5417" s="53"/>
      <c r="AR5417" s="53"/>
      <c r="AS5417" s="53"/>
      <c r="AT5417" s="53"/>
      <c r="AU5417" s="53"/>
      <c r="AV5417" s="53"/>
      <c r="AW5417" s="53"/>
      <c r="AX5417" s="53"/>
      <c r="AY5417" s="53"/>
    </row>
    <row r="5418" spans="18:51">
      <c r="R5418" s="55"/>
      <c r="S5418" s="53"/>
      <c r="T5418" s="53"/>
      <c r="U5418" s="53"/>
      <c r="V5418" s="53"/>
      <c r="W5418" s="53"/>
      <c r="X5418" s="54"/>
      <c r="Y5418" s="54"/>
      <c r="Z5418" s="54"/>
      <c r="AA5418" s="54"/>
      <c r="AB5418" s="54"/>
      <c r="AC5418" s="54"/>
      <c r="AD5418" s="54"/>
      <c r="AE5418" s="54"/>
      <c r="AF5418" s="53"/>
      <c r="AG5418" s="54"/>
      <c r="AH5418" s="54"/>
      <c r="AI5418" s="54"/>
      <c r="AJ5418" s="53"/>
      <c r="AK5418" s="53"/>
      <c r="AL5418" s="53"/>
      <c r="AM5418" s="53"/>
      <c r="AN5418" s="53"/>
      <c r="AO5418" s="53"/>
      <c r="AP5418" s="53"/>
      <c r="AQ5418" s="53"/>
      <c r="AR5418" s="53"/>
      <c r="AS5418" s="53"/>
      <c r="AT5418" s="53"/>
      <c r="AU5418" s="53"/>
      <c r="AV5418" s="53"/>
      <c r="AW5418" s="53"/>
      <c r="AX5418" s="53"/>
      <c r="AY5418" s="53"/>
    </row>
    <row r="5419" spans="18:51">
      <c r="R5419" s="55"/>
      <c r="S5419" s="53"/>
      <c r="T5419" s="53"/>
      <c r="U5419" s="53"/>
      <c r="V5419" s="53"/>
      <c r="W5419" s="53"/>
      <c r="X5419" s="54"/>
      <c r="Y5419" s="54"/>
      <c r="Z5419" s="54"/>
      <c r="AA5419" s="54"/>
      <c r="AB5419" s="54"/>
      <c r="AC5419" s="54"/>
      <c r="AD5419" s="54"/>
      <c r="AE5419" s="54"/>
      <c r="AF5419" s="53"/>
      <c r="AG5419" s="54"/>
      <c r="AH5419" s="54"/>
      <c r="AI5419" s="54"/>
      <c r="AJ5419" s="53"/>
      <c r="AK5419" s="53"/>
      <c r="AL5419" s="53"/>
      <c r="AM5419" s="53"/>
      <c r="AN5419" s="53"/>
      <c r="AO5419" s="53"/>
      <c r="AP5419" s="53"/>
      <c r="AQ5419" s="53"/>
      <c r="AR5419" s="53"/>
      <c r="AS5419" s="53"/>
      <c r="AT5419" s="53"/>
      <c r="AU5419" s="53"/>
      <c r="AV5419" s="53"/>
      <c r="AW5419" s="53"/>
      <c r="AX5419" s="53"/>
      <c r="AY5419" s="53"/>
    </row>
    <row r="5420" spans="18:51">
      <c r="R5420" s="55"/>
      <c r="S5420" s="53"/>
      <c r="T5420" s="53"/>
      <c r="U5420" s="53"/>
      <c r="V5420" s="53"/>
      <c r="W5420" s="53"/>
      <c r="X5420" s="54"/>
      <c r="Y5420" s="54"/>
      <c r="Z5420" s="54"/>
      <c r="AA5420" s="54"/>
      <c r="AB5420" s="54"/>
      <c r="AC5420" s="54"/>
      <c r="AD5420" s="54"/>
      <c r="AE5420" s="54"/>
      <c r="AF5420" s="53"/>
      <c r="AG5420" s="54"/>
      <c r="AH5420" s="54"/>
      <c r="AI5420" s="54"/>
      <c r="AJ5420" s="53"/>
      <c r="AK5420" s="53"/>
      <c r="AL5420" s="53"/>
      <c r="AM5420" s="53"/>
      <c r="AN5420" s="53"/>
      <c r="AO5420" s="53"/>
      <c r="AP5420" s="53"/>
      <c r="AQ5420" s="53"/>
      <c r="AR5420" s="53"/>
      <c r="AS5420" s="53"/>
      <c r="AT5420" s="53"/>
      <c r="AU5420" s="53"/>
      <c r="AV5420" s="53"/>
      <c r="AW5420" s="53"/>
      <c r="AX5420" s="53"/>
      <c r="AY5420" s="53"/>
    </row>
    <row r="5421" spans="18:51">
      <c r="R5421" s="55"/>
      <c r="S5421" s="53"/>
      <c r="T5421" s="53"/>
      <c r="U5421" s="53"/>
      <c r="V5421" s="53"/>
      <c r="W5421" s="53"/>
      <c r="X5421" s="54"/>
      <c r="Y5421" s="54"/>
      <c r="Z5421" s="54"/>
      <c r="AA5421" s="54"/>
      <c r="AB5421" s="54"/>
      <c r="AC5421" s="54"/>
      <c r="AD5421" s="54"/>
      <c r="AE5421" s="54"/>
      <c r="AF5421" s="53"/>
      <c r="AG5421" s="54"/>
      <c r="AH5421" s="54"/>
      <c r="AI5421" s="54"/>
      <c r="AJ5421" s="53"/>
      <c r="AK5421" s="53"/>
      <c r="AL5421" s="53"/>
      <c r="AM5421" s="53"/>
      <c r="AN5421" s="53"/>
      <c r="AO5421" s="53"/>
      <c r="AP5421" s="53"/>
      <c r="AQ5421" s="53"/>
      <c r="AR5421" s="53"/>
      <c r="AS5421" s="53"/>
      <c r="AT5421" s="53"/>
      <c r="AU5421" s="53"/>
      <c r="AV5421" s="53"/>
      <c r="AW5421" s="53"/>
      <c r="AX5421" s="53"/>
      <c r="AY5421" s="53"/>
    </row>
    <row r="5422" spans="18:51">
      <c r="R5422" s="55"/>
      <c r="S5422" s="53"/>
      <c r="T5422" s="53"/>
      <c r="U5422" s="53"/>
      <c r="V5422" s="53"/>
      <c r="W5422" s="53"/>
      <c r="X5422" s="54"/>
      <c r="Y5422" s="54"/>
      <c r="Z5422" s="54"/>
      <c r="AA5422" s="54"/>
      <c r="AB5422" s="54"/>
      <c r="AC5422" s="54"/>
      <c r="AD5422" s="54"/>
      <c r="AE5422" s="54"/>
      <c r="AF5422" s="53"/>
      <c r="AG5422" s="54"/>
      <c r="AH5422" s="54"/>
      <c r="AI5422" s="54"/>
      <c r="AJ5422" s="53"/>
      <c r="AK5422" s="53"/>
      <c r="AL5422" s="53"/>
      <c r="AM5422" s="53"/>
      <c r="AN5422" s="53"/>
      <c r="AO5422" s="53"/>
      <c r="AP5422" s="53"/>
      <c r="AQ5422" s="53"/>
      <c r="AR5422" s="53"/>
      <c r="AS5422" s="53"/>
      <c r="AT5422" s="53"/>
      <c r="AU5422" s="53"/>
      <c r="AV5422" s="53"/>
      <c r="AW5422" s="53"/>
      <c r="AX5422" s="53"/>
      <c r="AY5422" s="53"/>
    </row>
    <row r="5423" spans="18:51">
      <c r="R5423" s="55"/>
      <c r="S5423" s="53"/>
      <c r="T5423" s="53"/>
      <c r="U5423" s="53"/>
      <c r="V5423" s="53"/>
      <c r="W5423" s="53"/>
      <c r="X5423" s="54"/>
      <c r="Y5423" s="54"/>
      <c r="Z5423" s="54"/>
      <c r="AA5423" s="54"/>
      <c r="AB5423" s="54"/>
      <c r="AC5423" s="54"/>
      <c r="AD5423" s="54"/>
      <c r="AE5423" s="54"/>
      <c r="AF5423" s="53"/>
      <c r="AG5423" s="54"/>
      <c r="AH5423" s="54"/>
      <c r="AI5423" s="54"/>
      <c r="AJ5423" s="53"/>
      <c r="AK5423" s="53"/>
      <c r="AL5423" s="53"/>
      <c r="AM5423" s="53"/>
      <c r="AN5423" s="53"/>
      <c r="AO5423" s="53"/>
      <c r="AP5423" s="53"/>
      <c r="AQ5423" s="53"/>
      <c r="AR5423" s="53"/>
      <c r="AS5423" s="53"/>
      <c r="AT5423" s="53"/>
      <c r="AU5423" s="53"/>
      <c r="AV5423" s="53"/>
      <c r="AW5423" s="53"/>
      <c r="AX5423" s="53"/>
      <c r="AY5423" s="53"/>
    </row>
    <row r="5424" spans="18:51">
      <c r="R5424" s="55"/>
      <c r="S5424" s="53"/>
      <c r="T5424" s="53"/>
      <c r="U5424" s="53"/>
      <c r="V5424" s="53"/>
      <c r="W5424" s="53"/>
      <c r="X5424" s="54"/>
      <c r="Y5424" s="54"/>
      <c r="Z5424" s="54"/>
      <c r="AA5424" s="54"/>
      <c r="AB5424" s="54"/>
      <c r="AC5424" s="54"/>
      <c r="AD5424" s="54"/>
      <c r="AE5424" s="54"/>
      <c r="AF5424" s="53"/>
      <c r="AG5424" s="54"/>
      <c r="AH5424" s="54"/>
      <c r="AI5424" s="54"/>
      <c r="AJ5424" s="53"/>
      <c r="AK5424" s="53"/>
      <c r="AL5424" s="53"/>
      <c r="AM5424" s="53"/>
      <c r="AN5424" s="53"/>
      <c r="AO5424" s="53"/>
      <c r="AP5424" s="53"/>
      <c r="AQ5424" s="53"/>
      <c r="AR5424" s="53"/>
      <c r="AS5424" s="53"/>
      <c r="AT5424" s="53"/>
      <c r="AU5424" s="53"/>
      <c r="AV5424" s="53"/>
      <c r="AW5424" s="53"/>
      <c r="AX5424" s="53"/>
      <c r="AY5424" s="53"/>
    </row>
    <row r="5425" spans="18:51">
      <c r="R5425" s="55"/>
      <c r="S5425" s="53"/>
      <c r="T5425" s="53"/>
      <c r="U5425" s="53"/>
      <c r="V5425" s="53"/>
      <c r="W5425" s="53"/>
      <c r="X5425" s="54"/>
      <c r="Y5425" s="54"/>
      <c r="Z5425" s="54"/>
      <c r="AA5425" s="54"/>
      <c r="AB5425" s="54"/>
      <c r="AC5425" s="54"/>
      <c r="AD5425" s="54"/>
      <c r="AE5425" s="54"/>
      <c r="AF5425" s="53"/>
      <c r="AG5425" s="54"/>
      <c r="AH5425" s="54"/>
      <c r="AI5425" s="54"/>
      <c r="AJ5425" s="53"/>
      <c r="AK5425" s="53"/>
      <c r="AL5425" s="53"/>
      <c r="AM5425" s="53"/>
      <c r="AN5425" s="53"/>
      <c r="AO5425" s="53"/>
      <c r="AP5425" s="53"/>
      <c r="AQ5425" s="53"/>
      <c r="AR5425" s="53"/>
      <c r="AS5425" s="53"/>
      <c r="AT5425" s="53"/>
      <c r="AU5425" s="53"/>
      <c r="AV5425" s="53"/>
      <c r="AW5425" s="53"/>
      <c r="AX5425" s="53"/>
      <c r="AY5425" s="53"/>
    </row>
    <row r="5426" spans="18:51">
      <c r="R5426" s="55"/>
      <c r="S5426" s="53"/>
      <c r="T5426" s="53"/>
      <c r="U5426" s="53"/>
      <c r="V5426" s="53"/>
      <c r="W5426" s="53"/>
      <c r="X5426" s="54"/>
      <c r="Y5426" s="54"/>
      <c r="Z5426" s="54"/>
      <c r="AA5426" s="54"/>
      <c r="AB5426" s="54"/>
      <c r="AC5426" s="54"/>
      <c r="AD5426" s="54"/>
      <c r="AE5426" s="54"/>
      <c r="AF5426" s="53"/>
      <c r="AG5426" s="54"/>
      <c r="AH5426" s="54"/>
      <c r="AI5426" s="54"/>
      <c r="AJ5426" s="53"/>
      <c r="AK5426" s="53"/>
      <c r="AL5426" s="53"/>
      <c r="AM5426" s="53"/>
      <c r="AN5426" s="53"/>
      <c r="AO5426" s="53"/>
      <c r="AP5426" s="53"/>
      <c r="AQ5426" s="53"/>
      <c r="AR5426" s="53"/>
      <c r="AS5426" s="53"/>
      <c r="AT5426" s="53"/>
      <c r="AU5426" s="53"/>
      <c r="AV5426" s="53"/>
      <c r="AW5426" s="53"/>
      <c r="AX5426" s="53"/>
      <c r="AY5426" s="53"/>
    </row>
    <row r="5427" spans="18:51">
      <c r="R5427" s="55"/>
      <c r="S5427" s="53"/>
      <c r="T5427" s="53"/>
      <c r="U5427" s="53"/>
      <c r="V5427" s="53"/>
      <c r="W5427" s="53"/>
      <c r="X5427" s="54"/>
      <c r="Y5427" s="54"/>
      <c r="Z5427" s="54"/>
      <c r="AA5427" s="54"/>
      <c r="AB5427" s="54"/>
      <c r="AC5427" s="54"/>
      <c r="AD5427" s="54"/>
      <c r="AE5427" s="54"/>
      <c r="AF5427" s="53"/>
      <c r="AG5427" s="54"/>
      <c r="AH5427" s="54"/>
      <c r="AI5427" s="54"/>
      <c r="AJ5427" s="53"/>
      <c r="AK5427" s="53"/>
      <c r="AL5427" s="53"/>
      <c r="AM5427" s="53"/>
      <c r="AN5427" s="53"/>
      <c r="AO5427" s="53"/>
      <c r="AP5427" s="53"/>
      <c r="AQ5427" s="53"/>
      <c r="AR5427" s="53"/>
      <c r="AS5427" s="53"/>
      <c r="AT5427" s="53"/>
      <c r="AU5427" s="53"/>
      <c r="AV5427" s="53"/>
      <c r="AW5427" s="53"/>
      <c r="AX5427" s="53"/>
      <c r="AY5427" s="53"/>
    </row>
    <row r="5428" spans="18:51">
      <c r="R5428" s="55"/>
      <c r="S5428" s="53"/>
      <c r="T5428" s="53"/>
      <c r="U5428" s="53"/>
      <c r="V5428" s="53"/>
      <c r="W5428" s="53"/>
      <c r="X5428" s="54"/>
      <c r="Y5428" s="54"/>
      <c r="Z5428" s="54"/>
      <c r="AA5428" s="54"/>
      <c r="AB5428" s="54"/>
      <c r="AC5428" s="54"/>
      <c r="AD5428" s="54"/>
      <c r="AE5428" s="54"/>
      <c r="AF5428" s="53"/>
      <c r="AG5428" s="54"/>
      <c r="AH5428" s="54"/>
      <c r="AI5428" s="54"/>
      <c r="AJ5428" s="53"/>
      <c r="AK5428" s="53"/>
      <c r="AL5428" s="53"/>
      <c r="AM5428" s="53"/>
      <c r="AN5428" s="53"/>
      <c r="AO5428" s="53"/>
      <c r="AP5428" s="53"/>
      <c r="AQ5428" s="53"/>
      <c r="AR5428" s="53"/>
      <c r="AS5428" s="53"/>
      <c r="AT5428" s="53"/>
      <c r="AU5428" s="53"/>
      <c r="AV5428" s="53"/>
      <c r="AW5428" s="53"/>
      <c r="AX5428" s="53"/>
      <c r="AY5428" s="53"/>
    </row>
    <row r="5429" spans="18:51">
      <c r="R5429" s="55"/>
      <c r="S5429" s="53"/>
      <c r="T5429" s="53"/>
      <c r="U5429" s="53"/>
      <c r="V5429" s="53"/>
      <c r="W5429" s="53"/>
      <c r="X5429" s="54"/>
      <c r="Y5429" s="54"/>
      <c r="Z5429" s="54"/>
      <c r="AA5429" s="54"/>
      <c r="AB5429" s="54"/>
      <c r="AC5429" s="54"/>
      <c r="AD5429" s="54"/>
      <c r="AE5429" s="54"/>
      <c r="AF5429" s="53"/>
      <c r="AG5429" s="54"/>
      <c r="AH5429" s="54"/>
      <c r="AI5429" s="54"/>
      <c r="AJ5429" s="53"/>
      <c r="AK5429" s="53"/>
      <c r="AL5429" s="53"/>
      <c r="AM5429" s="53"/>
      <c r="AN5429" s="53"/>
      <c r="AO5429" s="53"/>
      <c r="AP5429" s="53"/>
      <c r="AQ5429" s="53"/>
      <c r="AR5429" s="53"/>
      <c r="AS5429" s="53"/>
      <c r="AT5429" s="53"/>
      <c r="AU5429" s="53"/>
      <c r="AV5429" s="53"/>
      <c r="AW5429" s="53"/>
      <c r="AX5429" s="53"/>
      <c r="AY5429" s="53"/>
    </row>
    <row r="5430" spans="18:51">
      <c r="R5430" s="55"/>
      <c r="S5430" s="53"/>
      <c r="T5430" s="53"/>
      <c r="U5430" s="53"/>
      <c r="V5430" s="53"/>
      <c r="W5430" s="53"/>
      <c r="X5430" s="54"/>
      <c r="Y5430" s="54"/>
      <c r="Z5430" s="54"/>
      <c r="AA5430" s="54"/>
      <c r="AB5430" s="54"/>
      <c r="AC5430" s="54"/>
      <c r="AD5430" s="54"/>
      <c r="AE5430" s="54"/>
      <c r="AF5430" s="53"/>
      <c r="AG5430" s="54"/>
      <c r="AH5430" s="54"/>
      <c r="AI5430" s="54"/>
      <c r="AJ5430" s="53"/>
      <c r="AK5430" s="53"/>
      <c r="AL5430" s="53"/>
      <c r="AM5430" s="53"/>
      <c r="AN5430" s="53"/>
      <c r="AO5430" s="53"/>
      <c r="AP5430" s="53"/>
      <c r="AQ5430" s="53"/>
      <c r="AR5430" s="53"/>
      <c r="AS5430" s="53"/>
      <c r="AT5430" s="53"/>
      <c r="AU5430" s="53"/>
      <c r="AV5430" s="53"/>
      <c r="AW5430" s="53"/>
      <c r="AX5430" s="53"/>
      <c r="AY5430" s="53"/>
    </row>
    <row r="5431" spans="18:51">
      <c r="R5431" s="55"/>
      <c r="S5431" s="53"/>
      <c r="T5431" s="53"/>
      <c r="U5431" s="53"/>
      <c r="V5431" s="53"/>
      <c r="W5431" s="53"/>
      <c r="X5431" s="54"/>
      <c r="Y5431" s="54"/>
      <c r="Z5431" s="54"/>
      <c r="AA5431" s="54"/>
      <c r="AB5431" s="54"/>
      <c r="AC5431" s="54"/>
      <c r="AD5431" s="54"/>
      <c r="AE5431" s="54"/>
      <c r="AF5431" s="53"/>
      <c r="AG5431" s="54"/>
      <c r="AH5431" s="54"/>
      <c r="AI5431" s="54"/>
      <c r="AJ5431" s="53"/>
      <c r="AK5431" s="53"/>
      <c r="AL5431" s="53"/>
      <c r="AM5431" s="53"/>
      <c r="AN5431" s="53"/>
      <c r="AO5431" s="53"/>
      <c r="AP5431" s="53"/>
      <c r="AQ5431" s="53"/>
      <c r="AR5431" s="53"/>
      <c r="AS5431" s="53"/>
      <c r="AT5431" s="53"/>
      <c r="AU5431" s="53"/>
      <c r="AV5431" s="53"/>
      <c r="AW5431" s="53"/>
      <c r="AX5431" s="53"/>
      <c r="AY5431" s="53"/>
    </row>
    <row r="5432" spans="18:51">
      <c r="R5432" s="55"/>
      <c r="S5432" s="53"/>
      <c r="T5432" s="53"/>
      <c r="U5432" s="53"/>
      <c r="V5432" s="53"/>
      <c r="W5432" s="53"/>
      <c r="X5432" s="54"/>
      <c r="Y5432" s="54"/>
      <c r="Z5432" s="54"/>
      <c r="AA5432" s="54"/>
      <c r="AB5432" s="54"/>
      <c r="AC5432" s="54"/>
      <c r="AD5432" s="54"/>
      <c r="AE5432" s="54"/>
      <c r="AF5432" s="53"/>
      <c r="AG5432" s="54"/>
      <c r="AH5432" s="54"/>
      <c r="AI5432" s="54"/>
      <c r="AJ5432" s="53"/>
      <c r="AK5432" s="53"/>
      <c r="AL5432" s="53"/>
      <c r="AM5432" s="53"/>
      <c r="AN5432" s="53"/>
      <c r="AO5432" s="53"/>
      <c r="AP5432" s="53"/>
      <c r="AQ5432" s="53"/>
      <c r="AR5432" s="53"/>
      <c r="AS5432" s="53"/>
      <c r="AT5432" s="53"/>
      <c r="AU5432" s="53"/>
      <c r="AV5432" s="53"/>
      <c r="AW5432" s="53"/>
      <c r="AX5432" s="53"/>
      <c r="AY5432" s="53"/>
    </row>
    <row r="5433" spans="18:51">
      <c r="R5433" s="55"/>
      <c r="S5433" s="53"/>
      <c r="T5433" s="53"/>
      <c r="U5433" s="53"/>
      <c r="V5433" s="53"/>
      <c r="W5433" s="53"/>
      <c r="X5433" s="54"/>
      <c r="Y5433" s="54"/>
      <c r="Z5433" s="54"/>
      <c r="AA5433" s="54"/>
      <c r="AB5433" s="54"/>
      <c r="AC5433" s="54"/>
      <c r="AD5433" s="54"/>
      <c r="AE5433" s="54"/>
      <c r="AF5433" s="53"/>
      <c r="AG5433" s="54"/>
      <c r="AH5433" s="54"/>
      <c r="AI5433" s="54"/>
      <c r="AJ5433" s="53"/>
      <c r="AK5433" s="53"/>
      <c r="AL5433" s="53"/>
      <c r="AM5433" s="53"/>
      <c r="AN5433" s="53"/>
      <c r="AO5433" s="53"/>
      <c r="AP5433" s="53"/>
      <c r="AQ5433" s="53"/>
      <c r="AR5433" s="53"/>
      <c r="AS5433" s="53"/>
      <c r="AT5433" s="53"/>
      <c r="AU5433" s="53"/>
      <c r="AV5433" s="53"/>
      <c r="AW5433" s="53"/>
      <c r="AX5433" s="53"/>
      <c r="AY5433" s="53"/>
    </row>
    <row r="5434" spans="18:51">
      <c r="R5434" s="55"/>
      <c r="S5434" s="53"/>
      <c r="T5434" s="53"/>
      <c r="U5434" s="53"/>
      <c r="V5434" s="53"/>
      <c r="W5434" s="53"/>
      <c r="X5434" s="54"/>
      <c r="Y5434" s="54"/>
      <c r="Z5434" s="54"/>
      <c r="AA5434" s="54"/>
      <c r="AB5434" s="54"/>
      <c r="AC5434" s="54"/>
      <c r="AD5434" s="54"/>
      <c r="AE5434" s="54"/>
      <c r="AF5434" s="53"/>
      <c r="AG5434" s="54"/>
      <c r="AH5434" s="54"/>
      <c r="AI5434" s="54"/>
      <c r="AJ5434" s="53"/>
      <c r="AK5434" s="53"/>
      <c r="AL5434" s="53"/>
      <c r="AM5434" s="53"/>
      <c r="AN5434" s="53"/>
      <c r="AO5434" s="53"/>
      <c r="AP5434" s="53"/>
      <c r="AQ5434" s="53"/>
      <c r="AR5434" s="53"/>
      <c r="AS5434" s="53"/>
      <c r="AT5434" s="53"/>
      <c r="AU5434" s="53"/>
      <c r="AV5434" s="53"/>
      <c r="AW5434" s="53"/>
      <c r="AX5434" s="53"/>
      <c r="AY5434" s="53"/>
    </row>
    <row r="5435" spans="18:51">
      <c r="R5435" s="55"/>
      <c r="S5435" s="53"/>
      <c r="T5435" s="53"/>
      <c r="U5435" s="53"/>
      <c r="V5435" s="53"/>
      <c r="W5435" s="53"/>
      <c r="X5435" s="54"/>
      <c r="Y5435" s="54"/>
      <c r="Z5435" s="54"/>
      <c r="AA5435" s="54"/>
      <c r="AB5435" s="54"/>
      <c r="AC5435" s="54"/>
      <c r="AD5435" s="54"/>
      <c r="AE5435" s="54"/>
      <c r="AF5435" s="53"/>
      <c r="AG5435" s="54"/>
      <c r="AH5435" s="54"/>
      <c r="AI5435" s="54"/>
      <c r="AJ5435" s="53"/>
      <c r="AK5435" s="53"/>
      <c r="AL5435" s="53"/>
      <c r="AM5435" s="53"/>
      <c r="AN5435" s="53"/>
      <c r="AO5435" s="53"/>
      <c r="AP5435" s="53"/>
      <c r="AQ5435" s="53"/>
      <c r="AR5435" s="53"/>
      <c r="AS5435" s="53"/>
      <c r="AT5435" s="53"/>
      <c r="AU5435" s="53"/>
      <c r="AV5435" s="53"/>
      <c r="AW5435" s="53"/>
      <c r="AX5435" s="53"/>
      <c r="AY5435" s="53"/>
    </row>
    <row r="5436" spans="18:51">
      <c r="R5436" s="55"/>
      <c r="S5436" s="53"/>
      <c r="T5436" s="53"/>
      <c r="U5436" s="53"/>
      <c r="V5436" s="53"/>
      <c r="W5436" s="53"/>
      <c r="X5436" s="54"/>
      <c r="Y5436" s="54"/>
      <c r="Z5436" s="54"/>
      <c r="AA5436" s="54"/>
      <c r="AB5436" s="54"/>
      <c r="AC5436" s="54"/>
      <c r="AD5436" s="54"/>
      <c r="AE5436" s="54"/>
      <c r="AF5436" s="53"/>
      <c r="AG5436" s="54"/>
      <c r="AH5436" s="54"/>
      <c r="AI5436" s="54"/>
      <c r="AJ5436" s="53"/>
      <c r="AK5436" s="53"/>
      <c r="AL5436" s="53"/>
      <c r="AM5436" s="53"/>
      <c r="AN5436" s="53"/>
      <c r="AO5436" s="53"/>
      <c r="AP5436" s="53"/>
      <c r="AQ5436" s="53"/>
      <c r="AR5436" s="53"/>
      <c r="AS5436" s="53"/>
      <c r="AT5436" s="53"/>
      <c r="AU5436" s="53"/>
      <c r="AV5436" s="53"/>
      <c r="AW5436" s="53"/>
      <c r="AX5436" s="53"/>
      <c r="AY5436" s="53"/>
    </row>
    <row r="5437" spans="18:51">
      <c r="R5437" s="55"/>
      <c r="S5437" s="53"/>
      <c r="T5437" s="53"/>
      <c r="U5437" s="53"/>
      <c r="V5437" s="53"/>
      <c r="W5437" s="53"/>
      <c r="X5437" s="54"/>
      <c r="Y5437" s="54"/>
      <c r="Z5437" s="54"/>
      <c r="AA5437" s="54"/>
      <c r="AB5437" s="54"/>
      <c r="AC5437" s="54"/>
      <c r="AD5437" s="54"/>
      <c r="AE5437" s="54"/>
      <c r="AF5437" s="53"/>
      <c r="AG5437" s="54"/>
      <c r="AH5437" s="54"/>
      <c r="AI5437" s="54"/>
      <c r="AJ5437" s="53"/>
      <c r="AK5437" s="53"/>
      <c r="AL5437" s="53"/>
      <c r="AM5437" s="53"/>
      <c r="AN5437" s="53"/>
      <c r="AO5437" s="53"/>
      <c r="AP5437" s="53"/>
      <c r="AQ5437" s="53"/>
      <c r="AR5437" s="53"/>
      <c r="AS5437" s="53"/>
      <c r="AT5437" s="53"/>
      <c r="AU5437" s="53"/>
      <c r="AV5437" s="53"/>
      <c r="AW5437" s="53"/>
      <c r="AX5437" s="53"/>
      <c r="AY5437" s="53"/>
    </row>
    <row r="5438" spans="18:51">
      <c r="R5438" s="55"/>
      <c r="S5438" s="53"/>
      <c r="T5438" s="53"/>
      <c r="U5438" s="53"/>
      <c r="V5438" s="53"/>
      <c r="W5438" s="53"/>
      <c r="X5438" s="54"/>
      <c r="Y5438" s="54"/>
      <c r="Z5438" s="54"/>
      <c r="AA5438" s="54"/>
      <c r="AB5438" s="54"/>
      <c r="AC5438" s="54"/>
      <c r="AD5438" s="54"/>
      <c r="AE5438" s="54"/>
      <c r="AF5438" s="53"/>
      <c r="AG5438" s="54"/>
      <c r="AH5438" s="54"/>
      <c r="AI5438" s="54"/>
      <c r="AJ5438" s="53"/>
      <c r="AK5438" s="53"/>
      <c r="AL5438" s="53"/>
      <c r="AM5438" s="53"/>
      <c r="AN5438" s="53"/>
      <c r="AO5438" s="53"/>
      <c r="AP5438" s="53"/>
      <c r="AQ5438" s="53"/>
      <c r="AR5438" s="53"/>
      <c r="AS5438" s="53"/>
      <c r="AT5438" s="53"/>
      <c r="AU5438" s="53"/>
      <c r="AV5438" s="53"/>
      <c r="AW5438" s="53"/>
      <c r="AX5438" s="53"/>
      <c r="AY5438" s="53"/>
    </row>
    <row r="5439" spans="18:51">
      <c r="R5439" s="55"/>
      <c r="S5439" s="53"/>
      <c r="T5439" s="53"/>
      <c r="U5439" s="53"/>
      <c r="V5439" s="53"/>
      <c r="W5439" s="53"/>
      <c r="X5439" s="54"/>
      <c r="Y5439" s="54"/>
      <c r="Z5439" s="54"/>
      <c r="AA5439" s="54"/>
      <c r="AB5439" s="54"/>
      <c r="AC5439" s="54"/>
      <c r="AD5439" s="54"/>
      <c r="AE5439" s="54"/>
      <c r="AF5439" s="53"/>
      <c r="AG5439" s="54"/>
      <c r="AH5439" s="54"/>
      <c r="AI5439" s="54"/>
      <c r="AJ5439" s="53"/>
      <c r="AK5439" s="53"/>
      <c r="AL5439" s="53"/>
      <c r="AM5439" s="53"/>
      <c r="AN5439" s="53"/>
      <c r="AO5439" s="53"/>
      <c r="AP5439" s="53"/>
      <c r="AQ5439" s="53"/>
      <c r="AR5439" s="53"/>
      <c r="AS5439" s="53"/>
      <c r="AT5439" s="53"/>
      <c r="AU5439" s="53"/>
      <c r="AV5439" s="53"/>
      <c r="AW5439" s="53"/>
      <c r="AX5439" s="53"/>
      <c r="AY5439" s="53"/>
    </row>
    <row r="5440" spans="18:51">
      <c r="R5440" s="55"/>
      <c r="S5440" s="53"/>
      <c r="T5440" s="53"/>
      <c r="U5440" s="53"/>
      <c r="V5440" s="53"/>
      <c r="W5440" s="53"/>
      <c r="X5440" s="54"/>
      <c r="Y5440" s="54"/>
      <c r="Z5440" s="54"/>
      <c r="AA5440" s="54"/>
      <c r="AB5440" s="54"/>
      <c r="AC5440" s="54"/>
      <c r="AD5440" s="54"/>
      <c r="AE5440" s="54"/>
      <c r="AF5440" s="53"/>
      <c r="AG5440" s="54"/>
      <c r="AH5440" s="54"/>
      <c r="AI5440" s="54"/>
      <c r="AJ5440" s="53"/>
      <c r="AK5440" s="53"/>
      <c r="AL5440" s="53"/>
      <c r="AM5440" s="53"/>
      <c r="AN5440" s="53"/>
      <c r="AO5440" s="53"/>
      <c r="AP5440" s="53"/>
      <c r="AQ5440" s="53"/>
      <c r="AR5440" s="53"/>
      <c r="AS5440" s="53"/>
      <c r="AT5440" s="53"/>
      <c r="AU5440" s="53"/>
      <c r="AV5440" s="53"/>
      <c r="AW5440" s="53"/>
      <c r="AX5440" s="53"/>
      <c r="AY5440" s="53"/>
    </row>
    <row r="5441" spans="18:51">
      <c r="R5441" s="55"/>
      <c r="S5441" s="53"/>
      <c r="T5441" s="53"/>
      <c r="U5441" s="53"/>
      <c r="V5441" s="53"/>
      <c r="W5441" s="53"/>
      <c r="X5441" s="54"/>
      <c r="Y5441" s="54"/>
      <c r="Z5441" s="54"/>
      <c r="AA5441" s="54"/>
      <c r="AB5441" s="54"/>
      <c r="AC5441" s="54"/>
      <c r="AD5441" s="54"/>
      <c r="AE5441" s="54"/>
      <c r="AF5441" s="53"/>
      <c r="AG5441" s="54"/>
      <c r="AH5441" s="54"/>
      <c r="AI5441" s="54"/>
      <c r="AJ5441" s="53"/>
      <c r="AK5441" s="53"/>
      <c r="AL5441" s="53"/>
      <c r="AM5441" s="53"/>
      <c r="AN5441" s="53"/>
      <c r="AO5441" s="53"/>
      <c r="AP5441" s="53"/>
      <c r="AQ5441" s="53"/>
      <c r="AR5441" s="53"/>
      <c r="AS5441" s="53"/>
      <c r="AT5441" s="53"/>
      <c r="AU5441" s="53"/>
      <c r="AV5441" s="53"/>
      <c r="AW5441" s="53"/>
      <c r="AX5441" s="53"/>
      <c r="AY5441" s="53"/>
    </row>
    <row r="5442" spans="18:51">
      <c r="R5442" s="55"/>
      <c r="S5442" s="53"/>
      <c r="T5442" s="53"/>
      <c r="U5442" s="53"/>
      <c r="V5442" s="53"/>
      <c r="W5442" s="53"/>
      <c r="X5442" s="54"/>
      <c r="Y5442" s="54"/>
      <c r="Z5442" s="54"/>
      <c r="AA5442" s="54"/>
      <c r="AB5442" s="54"/>
      <c r="AC5442" s="54"/>
      <c r="AD5442" s="54"/>
      <c r="AE5442" s="54"/>
      <c r="AF5442" s="53"/>
      <c r="AG5442" s="54"/>
      <c r="AH5442" s="54"/>
      <c r="AI5442" s="54"/>
      <c r="AJ5442" s="53"/>
      <c r="AK5442" s="53"/>
      <c r="AL5442" s="53"/>
      <c r="AM5442" s="53"/>
      <c r="AN5442" s="53"/>
      <c r="AO5442" s="53"/>
      <c r="AP5442" s="53"/>
      <c r="AQ5442" s="53"/>
      <c r="AR5442" s="53"/>
      <c r="AS5442" s="53"/>
      <c r="AT5442" s="53"/>
      <c r="AU5442" s="53"/>
      <c r="AV5442" s="53"/>
      <c r="AW5442" s="53"/>
      <c r="AX5442" s="53"/>
      <c r="AY5442" s="53"/>
    </row>
    <row r="5443" spans="18:51">
      <c r="R5443" s="55"/>
      <c r="S5443" s="53"/>
      <c r="T5443" s="53"/>
      <c r="U5443" s="53"/>
      <c r="V5443" s="53"/>
      <c r="W5443" s="53"/>
      <c r="X5443" s="54"/>
      <c r="Y5443" s="54"/>
      <c r="Z5443" s="54"/>
      <c r="AA5443" s="54"/>
      <c r="AB5443" s="54"/>
      <c r="AC5443" s="54"/>
      <c r="AD5443" s="54"/>
      <c r="AE5443" s="54"/>
      <c r="AF5443" s="53"/>
      <c r="AG5443" s="54"/>
      <c r="AH5443" s="54"/>
      <c r="AI5443" s="54"/>
      <c r="AJ5443" s="53"/>
      <c r="AK5443" s="53"/>
      <c r="AL5443" s="53"/>
      <c r="AM5443" s="53"/>
      <c r="AN5443" s="53"/>
      <c r="AO5443" s="53"/>
      <c r="AP5443" s="53"/>
      <c r="AQ5443" s="53"/>
      <c r="AR5443" s="53"/>
      <c r="AS5443" s="53"/>
      <c r="AT5443" s="53"/>
      <c r="AU5443" s="53"/>
      <c r="AV5443" s="53"/>
      <c r="AW5443" s="53"/>
      <c r="AX5443" s="53"/>
      <c r="AY5443" s="53"/>
    </row>
    <row r="5444" spans="18:51">
      <c r="R5444" s="55"/>
      <c r="S5444" s="53"/>
      <c r="T5444" s="53"/>
      <c r="U5444" s="53"/>
      <c r="V5444" s="53"/>
      <c r="W5444" s="53"/>
      <c r="X5444" s="54"/>
      <c r="Y5444" s="54"/>
      <c r="Z5444" s="54"/>
      <c r="AA5444" s="54"/>
      <c r="AB5444" s="54"/>
      <c r="AC5444" s="54"/>
      <c r="AD5444" s="54"/>
      <c r="AE5444" s="54"/>
      <c r="AF5444" s="53"/>
      <c r="AG5444" s="54"/>
      <c r="AH5444" s="54"/>
      <c r="AI5444" s="54"/>
      <c r="AJ5444" s="53"/>
      <c r="AK5444" s="53"/>
      <c r="AL5444" s="53"/>
      <c r="AM5444" s="53"/>
      <c r="AN5444" s="53"/>
      <c r="AO5444" s="53"/>
      <c r="AP5444" s="53"/>
      <c r="AQ5444" s="53"/>
      <c r="AR5444" s="53"/>
      <c r="AS5444" s="53"/>
      <c r="AT5444" s="53"/>
      <c r="AU5444" s="53"/>
      <c r="AV5444" s="53"/>
      <c r="AW5444" s="53"/>
      <c r="AX5444" s="53"/>
      <c r="AY5444" s="53"/>
    </row>
    <row r="5445" spans="18:51">
      <c r="R5445" s="55"/>
      <c r="S5445" s="53"/>
      <c r="T5445" s="53"/>
      <c r="U5445" s="53"/>
      <c r="V5445" s="53"/>
      <c r="W5445" s="53"/>
      <c r="X5445" s="54"/>
      <c r="Y5445" s="54"/>
      <c r="Z5445" s="54"/>
      <c r="AA5445" s="54"/>
      <c r="AB5445" s="54"/>
      <c r="AC5445" s="54"/>
      <c r="AD5445" s="54"/>
      <c r="AE5445" s="54"/>
      <c r="AF5445" s="53"/>
      <c r="AG5445" s="54"/>
      <c r="AH5445" s="54"/>
      <c r="AI5445" s="54"/>
      <c r="AJ5445" s="53"/>
      <c r="AK5445" s="53"/>
      <c r="AL5445" s="53"/>
      <c r="AM5445" s="53"/>
      <c r="AN5445" s="53"/>
      <c r="AO5445" s="53"/>
      <c r="AP5445" s="53"/>
      <c r="AQ5445" s="53"/>
      <c r="AR5445" s="53"/>
      <c r="AS5445" s="53"/>
      <c r="AT5445" s="53"/>
      <c r="AU5445" s="53"/>
      <c r="AV5445" s="53"/>
      <c r="AW5445" s="53"/>
      <c r="AX5445" s="53"/>
      <c r="AY5445" s="53"/>
    </row>
    <row r="5446" spans="18:51">
      <c r="R5446" s="55"/>
      <c r="S5446" s="53"/>
      <c r="T5446" s="53"/>
      <c r="U5446" s="53"/>
      <c r="V5446" s="53"/>
      <c r="W5446" s="53"/>
      <c r="X5446" s="54"/>
      <c r="Y5446" s="54"/>
      <c r="Z5446" s="54"/>
      <c r="AA5446" s="54"/>
      <c r="AB5446" s="54"/>
      <c r="AC5446" s="54"/>
      <c r="AD5446" s="54"/>
      <c r="AE5446" s="54"/>
      <c r="AF5446" s="53"/>
      <c r="AG5446" s="54"/>
      <c r="AH5446" s="54"/>
      <c r="AI5446" s="54"/>
      <c r="AJ5446" s="53"/>
      <c r="AK5446" s="53"/>
      <c r="AL5446" s="53"/>
      <c r="AM5446" s="53"/>
      <c r="AN5446" s="53"/>
      <c r="AO5446" s="53"/>
      <c r="AP5446" s="53"/>
      <c r="AQ5446" s="53"/>
      <c r="AR5446" s="53"/>
      <c r="AS5446" s="53"/>
      <c r="AT5446" s="53"/>
      <c r="AU5446" s="53"/>
      <c r="AV5446" s="53"/>
      <c r="AW5446" s="53"/>
      <c r="AX5446" s="53"/>
      <c r="AY5446" s="53"/>
    </row>
    <row r="5447" spans="18:51">
      <c r="R5447" s="55"/>
      <c r="S5447" s="53"/>
      <c r="T5447" s="53"/>
      <c r="U5447" s="53"/>
      <c r="V5447" s="53"/>
      <c r="W5447" s="53"/>
      <c r="X5447" s="54"/>
      <c r="Y5447" s="54"/>
      <c r="Z5447" s="54"/>
      <c r="AA5447" s="54"/>
      <c r="AB5447" s="54"/>
      <c r="AC5447" s="54"/>
      <c r="AD5447" s="54"/>
      <c r="AE5447" s="54"/>
      <c r="AF5447" s="53"/>
      <c r="AG5447" s="54"/>
      <c r="AH5447" s="54"/>
      <c r="AI5447" s="54"/>
      <c r="AJ5447" s="53"/>
      <c r="AK5447" s="53"/>
      <c r="AL5447" s="53"/>
      <c r="AM5447" s="53"/>
      <c r="AN5447" s="53"/>
      <c r="AO5447" s="53"/>
      <c r="AP5447" s="53"/>
      <c r="AQ5447" s="53"/>
      <c r="AR5447" s="53"/>
      <c r="AS5447" s="53"/>
      <c r="AT5447" s="53"/>
      <c r="AU5447" s="53"/>
      <c r="AV5447" s="53"/>
      <c r="AW5447" s="53"/>
      <c r="AX5447" s="53"/>
      <c r="AY5447" s="53"/>
    </row>
    <row r="5448" spans="18:51">
      <c r="R5448" s="55"/>
      <c r="S5448" s="53"/>
      <c r="T5448" s="53"/>
      <c r="U5448" s="53"/>
      <c r="V5448" s="53"/>
      <c r="W5448" s="53"/>
      <c r="X5448" s="54"/>
      <c r="Y5448" s="54"/>
      <c r="Z5448" s="54"/>
      <c r="AA5448" s="54"/>
      <c r="AB5448" s="54"/>
      <c r="AC5448" s="54"/>
      <c r="AD5448" s="54"/>
      <c r="AE5448" s="54"/>
      <c r="AF5448" s="53"/>
      <c r="AG5448" s="54"/>
      <c r="AH5448" s="54"/>
      <c r="AI5448" s="54"/>
      <c r="AJ5448" s="53"/>
      <c r="AK5448" s="53"/>
      <c r="AL5448" s="53"/>
      <c r="AM5448" s="53"/>
      <c r="AN5448" s="53"/>
      <c r="AO5448" s="53"/>
      <c r="AP5448" s="53"/>
      <c r="AQ5448" s="53"/>
      <c r="AR5448" s="53"/>
      <c r="AS5448" s="53"/>
      <c r="AT5448" s="53"/>
      <c r="AU5448" s="53"/>
      <c r="AV5448" s="53"/>
      <c r="AW5448" s="53"/>
      <c r="AX5448" s="53"/>
      <c r="AY5448" s="53"/>
    </row>
    <row r="5449" spans="18:51">
      <c r="R5449" s="55"/>
      <c r="S5449" s="53"/>
      <c r="T5449" s="53"/>
      <c r="U5449" s="53"/>
      <c r="V5449" s="53"/>
      <c r="W5449" s="53"/>
      <c r="X5449" s="54"/>
      <c r="Y5449" s="54"/>
      <c r="Z5449" s="54"/>
      <c r="AA5449" s="54"/>
      <c r="AB5449" s="54"/>
      <c r="AC5449" s="54"/>
      <c r="AD5449" s="54"/>
      <c r="AE5449" s="54"/>
      <c r="AF5449" s="53"/>
      <c r="AG5449" s="54"/>
      <c r="AH5449" s="54"/>
      <c r="AI5449" s="54"/>
      <c r="AJ5449" s="53"/>
      <c r="AK5449" s="53"/>
      <c r="AL5449" s="53"/>
      <c r="AM5449" s="53"/>
      <c r="AN5449" s="53"/>
      <c r="AO5449" s="53"/>
      <c r="AP5449" s="53"/>
      <c r="AQ5449" s="53"/>
      <c r="AR5449" s="53"/>
      <c r="AS5449" s="53"/>
      <c r="AT5449" s="53"/>
      <c r="AU5449" s="53"/>
      <c r="AV5449" s="53"/>
      <c r="AW5449" s="53"/>
      <c r="AX5449" s="53"/>
      <c r="AY5449" s="53"/>
    </row>
    <row r="5450" spans="18:51">
      <c r="R5450" s="55"/>
      <c r="S5450" s="53"/>
      <c r="T5450" s="53"/>
      <c r="U5450" s="53"/>
      <c r="V5450" s="53"/>
      <c r="W5450" s="53"/>
      <c r="X5450" s="54"/>
      <c r="Y5450" s="54"/>
      <c r="Z5450" s="54"/>
      <c r="AA5450" s="54"/>
      <c r="AB5450" s="54"/>
      <c r="AC5450" s="54"/>
      <c r="AD5450" s="54"/>
      <c r="AE5450" s="54"/>
      <c r="AF5450" s="53"/>
      <c r="AG5450" s="54"/>
      <c r="AH5450" s="54"/>
      <c r="AI5450" s="54"/>
      <c r="AJ5450" s="53"/>
      <c r="AK5450" s="53"/>
      <c r="AL5450" s="53"/>
      <c r="AM5450" s="53"/>
      <c r="AN5450" s="53"/>
      <c r="AO5450" s="53"/>
      <c r="AP5450" s="53"/>
      <c r="AQ5450" s="53"/>
      <c r="AR5450" s="53"/>
      <c r="AS5450" s="53"/>
      <c r="AT5450" s="53"/>
      <c r="AU5450" s="53"/>
      <c r="AV5450" s="53"/>
      <c r="AW5450" s="53"/>
      <c r="AX5450" s="53"/>
      <c r="AY5450" s="53"/>
    </row>
    <row r="5451" spans="18:51">
      <c r="R5451" s="55"/>
      <c r="S5451" s="53"/>
      <c r="T5451" s="53"/>
      <c r="U5451" s="53"/>
      <c r="V5451" s="53"/>
      <c r="W5451" s="53"/>
      <c r="X5451" s="54"/>
      <c r="Y5451" s="54"/>
      <c r="Z5451" s="54"/>
      <c r="AA5451" s="54"/>
      <c r="AB5451" s="54"/>
      <c r="AC5451" s="54"/>
      <c r="AD5451" s="54"/>
      <c r="AE5451" s="54"/>
      <c r="AF5451" s="53"/>
      <c r="AG5451" s="54"/>
      <c r="AH5451" s="54"/>
      <c r="AI5451" s="54"/>
      <c r="AJ5451" s="53"/>
      <c r="AK5451" s="53"/>
      <c r="AL5451" s="53"/>
      <c r="AM5451" s="53"/>
      <c r="AN5451" s="53"/>
      <c r="AO5451" s="53"/>
      <c r="AP5451" s="53"/>
      <c r="AQ5451" s="53"/>
      <c r="AR5451" s="53"/>
      <c r="AS5451" s="53"/>
      <c r="AT5451" s="53"/>
      <c r="AU5451" s="53"/>
      <c r="AV5451" s="53"/>
      <c r="AW5451" s="53"/>
      <c r="AX5451" s="53"/>
      <c r="AY5451" s="53"/>
    </row>
    <row r="5452" spans="18:51">
      <c r="R5452" s="55"/>
      <c r="S5452" s="53"/>
      <c r="T5452" s="53"/>
      <c r="U5452" s="53"/>
      <c r="V5452" s="53"/>
      <c r="W5452" s="53"/>
      <c r="X5452" s="54"/>
      <c r="Y5452" s="54"/>
      <c r="Z5452" s="54"/>
      <c r="AA5452" s="54"/>
      <c r="AB5452" s="54"/>
      <c r="AC5452" s="54"/>
      <c r="AD5452" s="54"/>
      <c r="AE5452" s="54"/>
      <c r="AF5452" s="53"/>
      <c r="AG5452" s="54"/>
      <c r="AH5452" s="54"/>
      <c r="AI5452" s="54"/>
      <c r="AJ5452" s="53"/>
      <c r="AK5452" s="53"/>
      <c r="AL5452" s="53"/>
      <c r="AM5452" s="53"/>
      <c r="AN5452" s="53"/>
      <c r="AO5452" s="53"/>
      <c r="AP5452" s="53"/>
      <c r="AQ5452" s="53"/>
      <c r="AR5452" s="53"/>
      <c r="AS5452" s="53"/>
      <c r="AT5452" s="53"/>
      <c r="AU5452" s="53"/>
      <c r="AV5452" s="53"/>
      <c r="AW5452" s="53"/>
      <c r="AX5452" s="53"/>
      <c r="AY5452" s="53"/>
    </row>
    <row r="5453" spans="18:51">
      <c r="R5453" s="55"/>
      <c r="S5453" s="53"/>
      <c r="T5453" s="53"/>
      <c r="U5453" s="53"/>
      <c r="V5453" s="53"/>
      <c r="W5453" s="53"/>
      <c r="X5453" s="54"/>
      <c r="Y5453" s="54"/>
      <c r="Z5453" s="54"/>
      <c r="AA5453" s="54"/>
      <c r="AB5453" s="54"/>
      <c r="AC5453" s="54"/>
      <c r="AD5453" s="54"/>
      <c r="AE5453" s="54"/>
      <c r="AF5453" s="53"/>
      <c r="AG5453" s="54"/>
      <c r="AH5453" s="54"/>
      <c r="AI5453" s="54"/>
      <c r="AJ5453" s="53"/>
      <c r="AK5453" s="53"/>
      <c r="AL5453" s="53"/>
      <c r="AM5453" s="53"/>
      <c r="AN5453" s="53"/>
      <c r="AO5453" s="53"/>
      <c r="AP5453" s="53"/>
      <c r="AQ5453" s="53"/>
      <c r="AR5453" s="53"/>
      <c r="AS5453" s="53"/>
      <c r="AT5453" s="53"/>
      <c r="AU5453" s="53"/>
      <c r="AV5453" s="53"/>
      <c r="AW5453" s="53"/>
      <c r="AX5453" s="53"/>
      <c r="AY5453" s="53"/>
    </row>
    <row r="5454" spans="18:51">
      <c r="R5454" s="55"/>
      <c r="S5454" s="53"/>
      <c r="T5454" s="53"/>
      <c r="U5454" s="53"/>
      <c r="V5454" s="53"/>
      <c r="W5454" s="53"/>
      <c r="X5454" s="54"/>
      <c r="Y5454" s="54"/>
      <c r="Z5454" s="54"/>
      <c r="AA5454" s="54"/>
      <c r="AB5454" s="54"/>
      <c r="AC5454" s="54"/>
      <c r="AD5454" s="54"/>
      <c r="AE5454" s="54"/>
      <c r="AF5454" s="53"/>
      <c r="AG5454" s="54"/>
      <c r="AH5454" s="54"/>
      <c r="AI5454" s="54"/>
      <c r="AJ5454" s="53"/>
      <c r="AK5454" s="53"/>
      <c r="AL5454" s="53"/>
      <c r="AM5454" s="53"/>
      <c r="AN5454" s="53"/>
      <c r="AO5454" s="53"/>
      <c r="AP5454" s="53"/>
      <c r="AQ5454" s="53"/>
      <c r="AR5454" s="53"/>
      <c r="AS5454" s="53"/>
      <c r="AT5454" s="53"/>
      <c r="AU5454" s="53"/>
      <c r="AV5454" s="53"/>
      <c r="AW5454" s="53"/>
      <c r="AX5454" s="53"/>
      <c r="AY5454" s="53"/>
    </row>
    <row r="5455" spans="18:51">
      <c r="R5455" s="55"/>
      <c r="S5455" s="53"/>
      <c r="T5455" s="53"/>
      <c r="U5455" s="53"/>
      <c r="V5455" s="53"/>
      <c r="W5455" s="53"/>
      <c r="X5455" s="54"/>
      <c r="Y5455" s="54"/>
      <c r="Z5455" s="54"/>
      <c r="AA5455" s="54"/>
      <c r="AB5455" s="54"/>
      <c r="AC5455" s="54"/>
      <c r="AD5455" s="54"/>
      <c r="AE5455" s="54"/>
      <c r="AF5455" s="53"/>
      <c r="AG5455" s="54"/>
      <c r="AH5455" s="54"/>
      <c r="AI5455" s="54"/>
      <c r="AJ5455" s="53"/>
      <c r="AK5455" s="53"/>
      <c r="AL5455" s="53"/>
      <c r="AM5455" s="53"/>
      <c r="AN5455" s="53"/>
      <c r="AO5455" s="53"/>
      <c r="AP5455" s="53"/>
      <c r="AQ5455" s="53"/>
      <c r="AR5455" s="53"/>
      <c r="AS5455" s="53"/>
      <c r="AT5455" s="53"/>
      <c r="AU5455" s="53"/>
      <c r="AV5455" s="53"/>
      <c r="AW5455" s="53"/>
      <c r="AX5455" s="53"/>
      <c r="AY5455" s="53"/>
    </row>
    <row r="5456" spans="18:51">
      <c r="R5456" s="55"/>
      <c r="S5456" s="53"/>
      <c r="T5456" s="53"/>
      <c r="U5456" s="53"/>
      <c r="V5456" s="53"/>
      <c r="W5456" s="53"/>
      <c r="X5456" s="54"/>
      <c r="Y5456" s="54"/>
      <c r="Z5456" s="54"/>
      <c r="AA5456" s="54"/>
      <c r="AB5456" s="54"/>
      <c r="AC5456" s="54"/>
      <c r="AD5456" s="54"/>
      <c r="AE5456" s="54"/>
      <c r="AF5456" s="53"/>
      <c r="AG5456" s="54"/>
      <c r="AH5456" s="54"/>
      <c r="AI5456" s="54"/>
      <c r="AJ5456" s="53"/>
      <c r="AK5456" s="53"/>
      <c r="AL5456" s="53"/>
      <c r="AM5456" s="53"/>
      <c r="AN5456" s="53"/>
      <c r="AO5456" s="53"/>
      <c r="AP5456" s="53"/>
      <c r="AQ5456" s="53"/>
      <c r="AR5456" s="53"/>
      <c r="AS5456" s="53"/>
      <c r="AT5456" s="53"/>
      <c r="AU5456" s="53"/>
      <c r="AV5456" s="53"/>
      <c r="AW5456" s="53"/>
      <c r="AX5456" s="53"/>
      <c r="AY5456" s="53"/>
    </row>
    <row r="5457" spans="18:51">
      <c r="R5457" s="55"/>
      <c r="S5457" s="53"/>
      <c r="T5457" s="53"/>
      <c r="U5457" s="53"/>
      <c r="V5457" s="53"/>
      <c r="W5457" s="53"/>
      <c r="X5457" s="54"/>
      <c r="Y5457" s="54"/>
      <c r="Z5457" s="54"/>
      <c r="AA5457" s="54"/>
      <c r="AB5457" s="54"/>
      <c r="AC5457" s="54"/>
      <c r="AD5457" s="54"/>
      <c r="AE5457" s="54"/>
      <c r="AF5457" s="53"/>
      <c r="AG5457" s="54"/>
      <c r="AH5457" s="54"/>
      <c r="AI5457" s="54"/>
      <c r="AJ5457" s="53"/>
      <c r="AK5457" s="53"/>
      <c r="AL5457" s="53"/>
      <c r="AM5457" s="53"/>
      <c r="AN5457" s="53"/>
      <c r="AO5457" s="53"/>
      <c r="AP5457" s="53"/>
      <c r="AQ5457" s="53"/>
      <c r="AR5457" s="53"/>
      <c r="AS5457" s="53"/>
      <c r="AT5457" s="53"/>
      <c r="AU5457" s="53"/>
      <c r="AV5457" s="53"/>
      <c r="AW5457" s="53"/>
      <c r="AX5457" s="53"/>
      <c r="AY5457" s="53"/>
    </row>
    <row r="5458" spans="18:51">
      <c r="R5458" s="55"/>
      <c r="S5458" s="53"/>
      <c r="T5458" s="53"/>
      <c r="U5458" s="53"/>
      <c r="V5458" s="53"/>
      <c r="W5458" s="53"/>
      <c r="X5458" s="54"/>
      <c r="Y5458" s="54"/>
      <c r="Z5458" s="54"/>
      <c r="AA5458" s="54"/>
      <c r="AB5458" s="54"/>
      <c r="AC5458" s="54"/>
      <c r="AD5458" s="54"/>
      <c r="AE5458" s="54"/>
      <c r="AF5458" s="53"/>
      <c r="AG5458" s="54"/>
      <c r="AH5458" s="54"/>
      <c r="AI5458" s="54"/>
      <c r="AJ5458" s="53"/>
      <c r="AK5458" s="53"/>
      <c r="AL5458" s="53"/>
      <c r="AM5458" s="53"/>
      <c r="AN5458" s="53"/>
      <c r="AO5458" s="53"/>
      <c r="AP5458" s="53"/>
      <c r="AQ5458" s="53"/>
      <c r="AR5458" s="53"/>
      <c r="AS5458" s="53"/>
      <c r="AT5458" s="53"/>
      <c r="AU5458" s="53"/>
      <c r="AV5458" s="53"/>
      <c r="AW5458" s="53"/>
      <c r="AX5458" s="53"/>
      <c r="AY5458" s="53"/>
    </row>
    <row r="5459" spans="18:51">
      <c r="R5459" s="55"/>
      <c r="S5459" s="53"/>
      <c r="T5459" s="53"/>
      <c r="U5459" s="53"/>
      <c r="V5459" s="53"/>
      <c r="W5459" s="53"/>
      <c r="X5459" s="54"/>
      <c r="Y5459" s="54"/>
      <c r="Z5459" s="54"/>
      <c r="AA5459" s="54"/>
      <c r="AB5459" s="54"/>
      <c r="AC5459" s="54"/>
      <c r="AD5459" s="54"/>
      <c r="AE5459" s="54"/>
      <c r="AF5459" s="53"/>
      <c r="AG5459" s="54"/>
      <c r="AH5459" s="54"/>
      <c r="AI5459" s="54"/>
      <c r="AJ5459" s="53"/>
      <c r="AK5459" s="53"/>
      <c r="AL5459" s="53"/>
      <c r="AM5459" s="53"/>
      <c r="AN5459" s="53"/>
      <c r="AO5459" s="53"/>
      <c r="AP5459" s="53"/>
      <c r="AQ5459" s="53"/>
      <c r="AR5459" s="53"/>
      <c r="AS5459" s="53"/>
      <c r="AT5459" s="53"/>
      <c r="AU5459" s="53"/>
      <c r="AV5459" s="53"/>
      <c r="AW5459" s="53"/>
      <c r="AX5459" s="53"/>
      <c r="AY5459" s="53"/>
    </row>
    <row r="5460" spans="18:51">
      <c r="R5460" s="55"/>
      <c r="S5460" s="53"/>
      <c r="T5460" s="53"/>
      <c r="U5460" s="53"/>
      <c r="V5460" s="53"/>
      <c r="W5460" s="53"/>
      <c r="X5460" s="54"/>
      <c r="Y5460" s="54"/>
      <c r="Z5460" s="54"/>
      <c r="AA5460" s="54"/>
      <c r="AB5460" s="54"/>
      <c r="AC5460" s="54"/>
      <c r="AD5460" s="54"/>
      <c r="AE5460" s="54"/>
      <c r="AF5460" s="53"/>
      <c r="AG5460" s="54"/>
      <c r="AH5460" s="54"/>
      <c r="AI5460" s="54"/>
      <c r="AJ5460" s="53"/>
      <c r="AK5460" s="53"/>
      <c r="AL5460" s="53"/>
      <c r="AM5460" s="53"/>
      <c r="AN5460" s="53"/>
      <c r="AO5460" s="53"/>
      <c r="AP5460" s="53"/>
      <c r="AQ5460" s="53"/>
      <c r="AR5460" s="53"/>
      <c r="AS5460" s="53"/>
      <c r="AT5460" s="53"/>
      <c r="AU5460" s="53"/>
      <c r="AV5460" s="53"/>
      <c r="AW5460" s="53"/>
      <c r="AX5460" s="53"/>
      <c r="AY5460" s="53"/>
    </row>
    <row r="5461" spans="18:51">
      <c r="R5461" s="55"/>
      <c r="S5461" s="53"/>
      <c r="T5461" s="53"/>
      <c r="U5461" s="53"/>
      <c r="V5461" s="53"/>
      <c r="W5461" s="53"/>
      <c r="X5461" s="54"/>
      <c r="Y5461" s="54"/>
      <c r="Z5461" s="54"/>
      <c r="AA5461" s="54"/>
      <c r="AB5461" s="54"/>
      <c r="AC5461" s="54"/>
      <c r="AD5461" s="54"/>
      <c r="AE5461" s="54"/>
      <c r="AF5461" s="53"/>
      <c r="AG5461" s="54"/>
      <c r="AH5461" s="54"/>
      <c r="AI5461" s="54"/>
      <c r="AJ5461" s="53"/>
      <c r="AK5461" s="53"/>
      <c r="AL5461" s="53"/>
      <c r="AM5461" s="53"/>
      <c r="AN5461" s="53"/>
      <c r="AO5461" s="53"/>
      <c r="AP5461" s="53"/>
      <c r="AQ5461" s="53"/>
      <c r="AR5461" s="53"/>
      <c r="AS5461" s="53"/>
      <c r="AT5461" s="53"/>
      <c r="AU5461" s="53"/>
      <c r="AV5461" s="53"/>
      <c r="AW5461" s="53"/>
      <c r="AX5461" s="53"/>
      <c r="AY5461" s="53"/>
    </row>
    <row r="5462" spans="18:51">
      <c r="R5462" s="55"/>
      <c r="S5462" s="53"/>
      <c r="T5462" s="53"/>
      <c r="U5462" s="53"/>
      <c r="V5462" s="53"/>
      <c r="W5462" s="53"/>
      <c r="X5462" s="54"/>
      <c r="Y5462" s="54"/>
      <c r="Z5462" s="54"/>
      <c r="AA5462" s="54"/>
      <c r="AB5462" s="54"/>
      <c r="AC5462" s="54"/>
      <c r="AD5462" s="54"/>
      <c r="AE5462" s="54"/>
      <c r="AF5462" s="53"/>
      <c r="AG5462" s="54"/>
      <c r="AH5462" s="54"/>
      <c r="AI5462" s="54"/>
      <c r="AJ5462" s="53"/>
      <c r="AK5462" s="53"/>
      <c r="AL5462" s="53"/>
      <c r="AM5462" s="53"/>
      <c r="AN5462" s="53"/>
      <c r="AO5462" s="53"/>
      <c r="AP5462" s="53"/>
      <c r="AQ5462" s="53"/>
      <c r="AR5462" s="53"/>
      <c r="AS5462" s="53"/>
      <c r="AT5462" s="53"/>
      <c r="AU5462" s="53"/>
      <c r="AV5462" s="53"/>
      <c r="AW5462" s="53"/>
      <c r="AX5462" s="53"/>
      <c r="AY5462" s="53"/>
    </row>
    <row r="5463" spans="18:51">
      <c r="R5463" s="55"/>
      <c r="S5463" s="53"/>
      <c r="T5463" s="53"/>
      <c r="U5463" s="53"/>
      <c r="V5463" s="53"/>
      <c r="W5463" s="53"/>
      <c r="X5463" s="54"/>
      <c r="Y5463" s="54"/>
      <c r="Z5463" s="54"/>
      <c r="AA5463" s="54"/>
      <c r="AB5463" s="54"/>
      <c r="AC5463" s="54"/>
      <c r="AD5463" s="54"/>
      <c r="AE5463" s="54"/>
      <c r="AF5463" s="53"/>
      <c r="AG5463" s="54"/>
      <c r="AH5463" s="54"/>
      <c r="AI5463" s="54"/>
      <c r="AJ5463" s="53"/>
      <c r="AK5463" s="53"/>
      <c r="AL5463" s="53"/>
      <c r="AM5463" s="53"/>
      <c r="AN5463" s="53"/>
      <c r="AO5463" s="53"/>
      <c r="AP5463" s="53"/>
      <c r="AQ5463" s="53"/>
      <c r="AR5463" s="53"/>
      <c r="AS5463" s="53"/>
      <c r="AT5463" s="53"/>
      <c r="AU5463" s="53"/>
      <c r="AV5463" s="53"/>
      <c r="AW5463" s="53"/>
      <c r="AX5463" s="53"/>
      <c r="AY5463" s="53"/>
    </row>
    <row r="5464" spans="18:51">
      <c r="R5464" s="55"/>
      <c r="S5464" s="53"/>
      <c r="T5464" s="53"/>
      <c r="U5464" s="53"/>
      <c r="V5464" s="53"/>
      <c r="W5464" s="53"/>
      <c r="X5464" s="54"/>
      <c r="Y5464" s="54"/>
      <c r="Z5464" s="54"/>
      <c r="AA5464" s="54"/>
      <c r="AB5464" s="54"/>
      <c r="AC5464" s="54"/>
      <c r="AD5464" s="54"/>
      <c r="AE5464" s="54"/>
      <c r="AF5464" s="53"/>
      <c r="AG5464" s="54"/>
      <c r="AH5464" s="54"/>
      <c r="AI5464" s="54"/>
      <c r="AJ5464" s="53"/>
      <c r="AK5464" s="53"/>
      <c r="AL5464" s="53"/>
      <c r="AM5464" s="53"/>
      <c r="AN5464" s="53"/>
      <c r="AO5464" s="53"/>
      <c r="AP5464" s="53"/>
      <c r="AQ5464" s="53"/>
      <c r="AR5464" s="53"/>
      <c r="AS5464" s="53"/>
      <c r="AT5464" s="53"/>
      <c r="AU5464" s="53"/>
      <c r="AV5464" s="53"/>
      <c r="AW5464" s="53"/>
      <c r="AX5464" s="53"/>
      <c r="AY5464" s="53"/>
    </row>
    <row r="5465" spans="18:51">
      <c r="R5465" s="55"/>
      <c r="S5465" s="53"/>
      <c r="T5465" s="53"/>
      <c r="U5465" s="53"/>
      <c r="V5465" s="53"/>
      <c r="W5465" s="53"/>
      <c r="X5465" s="54"/>
      <c r="Y5465" s="54"/>
      <c r="Z5465" s="54"/>
      <c r="AA5465" s="54"/>
      <c r="AB5465" s="54"/>
      <c r="AC5465" s="54"/>
      <c r="AD5465" s="54"/>
      <c r="AE5465" s="54"/>
      <c r="AF5465" s="53"/>
      <c r="AG5465" s="54"/>
      <c r="AH5465" s="54"/>
      <c r="AI5465" s="54"/>
      <c r="AJ5465" s="53"/>
      <c r="AK5465" s="53"/>
      <c r="AL5465" s="53"/>
      <c r="AM5465" s="53"/>
      <c r="AN5465" s="53"/>
      <c r="AO5465" s="53"/>
      <c r="AP5465" s="53"/>
      <c r="AQ5465" s="53"/>
      <c r="AR5465" s="53"/>
      <c r="AS5465" s="53"/>
      <c r="AT5465" s="53"/>
      <c r="AU5465" s="53"/>
      <c r="AV5465" s="53"/>
      <c r="AW5465" s="53"/>
      <c r="AX5465" s="53"/>
      <c r="AY5465" s="53"/>
    </row>
    <row r="5466" spans="18:51">
      <c r="R5466" s="55"/>
      <c r="S5466" s="53"/>
      <c r="T5466" s="53"/>
      <c r="U5466" s="53"/>
      <c r="V5466" s="53"/>
      <c r="W5466" s="53"/>
      <c r="X5466" s="54"/>
      <c r="Y5466" s="54"/>
      <c r="Z5466" s="54"/>
      <c r="AA5466" s="54"/>
      <c r="AB5466" s="54"/>
      <c r="AC5466" s="54"/>
      <c r="AD5466" s="54"/>
      <c r="AE5466" s="54"/>
      <c r="AF5466" s="53"/>
      <c r="AG5466" s="54"/>
      <c r="AH5466" s="54"/>
      <c r="AI5466" s="54"/>
      <c r="AJ5466" s="53"/>
      <c r="AK5466" s="53"/>
      <c r="AL5466" s="53"/>
      <c r="AM5466" s="53"/>
      <c r="AN5466" s="53"/>
      <c r="AO5466" s="53"/>
      <c r="AP5466" s="53"/>
      <c r="AQ5466" s="53"/>
      <c r="AR5466" s="53"/>
      <c r="AS5466" s="53"/>
      <c r="AT5466" s="53"/>
      <c r="AU5466" s="53"/>
      <c r="AV5466" s="53"/>
      <c r="AW5466" s="53"/>
      <c r="AX5466" s="53"/>
      <c r="AY5466" s="53"/>
    </row>
    <row r="5467" spans="18:51">
      <c r="R5467" s="55"/>
      <c r="S5467" s="53"/>
      <c r="T5467" s="53"/>
      <c r="U5467" s="53"/>
      <c r="V5467" s="53"/>
      <c r="W5467" s="53"/>
      <c r="X5467" s="54"/>
      <c r="Y5467" s="54"/>
      <c r="Z5467" s="54"/>
      <c r="AA5467" s="54"/>
      <c r="AB5467" s="54"/>
      <c r="AC5467" s="54"/>
      <c r="AD5467" s="54"/>
      <c r="AE5467" s="54"/>
      <c r="AF5467" s="53"/>
      <c r="AG5467" s="54"/>
      <c r="AH5467" s="54"/>
      <c r="AI5467" s="54"/>
      <c r="AJ5467" s="53"/>
      <c r="AK5467" s="53"/>
      <c r="AL5467" s="53"/>
      <c r="AM5467" s="53"/>
      <c r="AN5467" s="53"/>
      <c r="AO5467" s="53"/>
      <c r="AP5467" s="53"/>
      <c r="AQ5467" s="53"/>
      <c r="AR5467" s="53"/>
      <c r="AS5467" s="53"/>
      <c r="AT5467" s="53"/>
      <c r="AU5467" s="53"/>
      <c r="AV5467" s="53"/>
      <c r="AW5467" s="53"/>
      <c r="AX5467" s="53"/>
      <c r="AY5467" s="53"/>
    </row>
    <row r="5468" spans="18:51">
      <c r="R5468" s="55"/>
      <c r="S5468" s="53"/>
      <c r="T5468" s="53"/>
      <c r="U5468" s="53"/>
      <c r="V5468" s="53"/>
      <c r="W5468" s="53"/>
      <c r="X5468" s="54"/>
      <c r="Y5468" s="54"/>
      <c r="Z5468" s="54"/>
      <c r="AA5468" s="54"/>
      <c r="AB5468" s="54"/>
      <c r="AC5468" s="54"/>
      <c r="AD5468" s="54"/>
      <c r="AE5468" s="54"/>
      <c r="AF5468" s="53"/>
      <c r="AG5468" s="54"/>
      <c r="AH5468" s="54"/>
      <c r="AI5468" s="54"/>
      <c r="AJ5468" s="53"/>
      <c r="AK5468" s="53"/>
      <c r="AL5468" s="53"/>
      <c r="AM5468" s="53"/>
      <c r="AN5468" s="53"/>
      <c r="AO5468" s="53"/>
      <c r="AP5468" s="53"/>
      <c r="AQ5468" s="53"/>
      <c r="AR5468" s="53"/>
      <c r="AS5468" s="53"/>
      <c r="AT5468" s="53"/>
      <c r="AU5468" s="53"/>
      <c r="AV5468" s="53"/>
      <c r="AW5468" s="53"/>
      <c r="AX5468" s="53"/>
      <c r="AY5468" s="53"/>
    </row>
    <row r="5469" spans="18:51">
      <c r="R5469" s="55"/>
      <c r="S5469" s="53"/>
      <c r="T5469" s="53"/>
      <c r="U5469" s="53"/>
      <c r="V5469" s="53"/>
      <c r="W5469" s="53"/>
      <c r="X5469" s="54"/>
      <c r="Y5469" s="54"/>
      <c r="Z5469" s="54"/>
      <c r="AA5469" s="54"/>
      <c r="AB5469" s="54"/>
      <c r="AC5469" s="54"/>
      <c r="AD5469" s="54"/>
      <c r="AE5469" s="54"/>
      <c r="AF5469" s="53"/>
      <c r="AG5469" s="54"/>
      <c r="AH5469" s="54"/>
      <c r="AI5469" s="54"/>
      <c r="AJ5469" s="53"/>
      <c r="AK5469" s="53"/>
      <c r="AL5469" s="53"/>
      <c r="AM5469" s="53"/>
      <c r="AN5469" s="53"/>
      <c r="AO5469" s="53"/>
      <c r="AP5469" s="53"/>
      <c r="AQ5469" s="53"/>
      <c r="AR5469" s="53"/>
      <c r="AS5469" s="53"/>
      <c r="AT5469" s="53"/>
      <c r="AU5469" s="53"/>
      <c r="AV5469" s="53"/>
      <c r="AW5469" s="53"/>
      <c r="AX5469" s="53"/>
      <c r="AY5469" s="53"/>
    </row>
    <row r="5470" spans="18:51">
      <c r="R5470" s="55"/>
      <c r="S5470" s="53"/>
      <c r="T5470" s="53"/>
      <c r="U5470" s="53"/>
      <c r="V5470" s="53"/>
      <c r="W5470" s="53"/>
      <c r="X5470" s="54"/>
      <c r="Y5470" s="54"/>
      <c r="Z5470" s="54"/>
      <c r="AA5470" s="54"/>
      <c r="AB5470" s="54"/>
      <c r="AC5470" s="54"/>
      <c r="AD5470" s="54"/>
      <c r="AE5470" s="54"/>
      <c r="AF5470" s="53"/>
      <c r="AG5470" s="54"/>
      <c r="AH5470" s="54"/>
      <c r="AI5470" s="54"/>
      <c r="AJ5470" s="53"/>
      <c r="AK5470" s="53"/>
      <c r="AL5470" s="53"/>
      <c r="AM5470" s="53"/>
      <c r="AN5470" s="53"/>
      <c r="AO5470" s="53"/>
      <c r="AP5470" s="53"/>
      <c r="AQ5470" s="53"/>
      <c r="AR5470" s="53"/>
      <c r="AS5470" s="53"/>
      <c r="AT5470" s="53"/>
      <c r="AU5470" s="53"/>
      <c r="AV5470" s="53"/>
      <c r="AW5470" s="53"/>
      <c r="AX5470" s="53"/>
      <c r="AY5470" s="53"/>
    </row>
    <row r="5471" spans="18:51">
      <c r="R5471" s="55"/>
      <c r="S5471" s="53"/>
      <c r="T5471" s="53"/>
      <c r="U5471" s="53"/>
      <c r="V5471" s="53"/>
      <c r="W5471" s="53"/>
      <c r="X5471" s="54"/>
      <c r="Y5471" s="54"/>
      <c r="Z5471" s="54"/>
      <c r="AA5471" s="54"/>
      <c r="AB5471" s="54"/>
      <c r="AC5471" s="54"/>
      <c r="AD5471" s="54"/>
      <c r="AE5471" s="54"/>
      <c r="AF5471" s="53"/>
      <c r="AG5471" s="54"/>
      <c r="AH5471" s="54"/>
      <c r="AI5471" s="54"/>
      <c r="AJ5471" s="53"/>
      <c r="AK5471" s="53"/>
      <c r="AL5471" s="53"/>
      <c r="AM5471" s="53"/>
      <c r="AN5471" s="53"/>
      <c r="AO5471" s="53"/>
      <c r="AP5471" s="53"/>
      <c r="AQ5471" s="53"/>
      <c r="AR5471" s="53"/>
      <c r="AS5471" s="53"/>
      <c r="AT5471" s="53"/>
      <c r="AU5471" s="53"/>
      <c r="AV5471" s="53"/>
      <c r="AW5471" s="53"/>
      <c r="AX5471" s="53"/>
      <c r="AY5471" s="53"/>
    </row>
    <row r="5472" spans="18:51">
      <c r="R5472" s="55"/>
      <c r="S5472" s="53"/>
      <c r="T5472" s="53"/>
      <c r="U5472" s="53"/>
      <c r="V5472" s="53"/>
      <c r="W5472" s="53"/>
      <c r="X5472" s="54"/>
      <c r="Y5472" s="54"/>
      <c r="Z5472" s="54"/>
      <c r="AA5472" s="54"/>
      <c r="AB5472" s="54"/>
      <c r="AC5472" s="54"/>
      <c r="AD5472" s="54"/>
      <c r="AE5472" s="54"/>
      <c r="AF5472" s="53"/>
      <c r="AG5472" s="54"/>
      <c r="AH5472" s="54"/>
      <c r="AI5472" s="54"/>
      <c r="AJ5472" s="53"/>
      <c r="AK5472" s="53"/>
      <c r="AL5472" s="53"/>
      <c r="AM5472" s="53"/>
      <c r="AN5472" s="53"/>
      <c r="AO5472" s="53"/>
      <c r="AP5472" s="53"/>
      <c r="AQ5472" s="53"/>
      <c r="AR5472" s="53"/>
      <c r="AS5472" s="53"/>
      <c r="AT5472" s="53"/>
      <c r="AU5472" s="53"/>
      <c r="AV5472" s="53"/>
      <c r="AW5472" s="53"/>
      <c r="AX5472" s="53"/>
      <c r="AY5472" s="53"/>
    </row>
    <row r="5473" spans="18:51">
      <c r="R5473" s="55"/>
      <c r="S5473" s="53"/>
      <c r="T5473" s="53"/>
      <c r="U5473" s="53"/>
      <c r="V5473" s="53"/>
      <c r="W5473" s="53"/>
      <c r="X5473" s="54"/>
      <c r="Y5473" s="54"/>
      <c r="Z5473" s="54"/>
      <c r="AA5473" s="54"/>
      <c r="AB5473" s="54"/>
      <c r="AC5473" s="54"/>
      <c r="AD5473" s="54"/>
      <c r="AE5473" s="54"/>
      <c r="AF5473" s="53"/>
      <c r="AG5473" s="54"/>
      <c r="AH5473" s="54"/>
      <c r="AI5473" s="54"/>
      <c r="AJ5473" s="53"/>
      <c r="AK5473" s="53"/>
      <c r="AL5473" s="53"/>
      <c r="AM5473" s="53"/>
      <c r="AN5473" s="53"/>
      <c r="AO5473" s="53"/>
      <c r="AP5473" s="53"/>
      <c r="AQ5473" s="53"/>
      <c r="AR5473" s="53"/>
      <c r="AS5473" s="53"/>
      <c r="AT5473" s="53"/>
      <c r="AU5473" s="53"/>
      <c r="AV5473" s="53"/>
      <c r="AW5473" s="53"/>
      <c r="AX5473" s="53"/>
      <c r="AY5473" s="53"/>
    </row>
    <row r="5474" spans="18:51">
      <c r="R5474" s="55"/>
      <c r="S5474" s="53"/>
      <c r="T5474" s="53"/>
      <c r="U5474" s="53"/>
      <c r="V5474" s="53"/>
      <c r="W5474" s="53"/>
      <c r="X5474" s="54"/>
      <c r="Y5474" s="54"/>
      <c r="Z5474" s="54"/>
      <c r="AA5474" s="54"/>
      <c r="AB5474" s="54"/>
      <c r="AC5474" s="54"/>
      <c r="AD5474" s="54"/>
      <c r="AE5474" s="54"/>
      <c r="AF5474" s="53"/>
      <c r="AG5474" s="54"/>
      <c r="AH5474" s="54"/>
      <c r="AI5474" s="54"/>
      <c r="AJ5474" s="53"/>
      <c r="AK5474" s="53"/>
      <c r="AL5474" s="53"/>
      <c r="AM5474" s="53"/>
      <c r="AN5474" s="53"/>
      <c r="AO5474" s="53"/>
      <c r="AP5474" s="53"/>
      <c r="AQ5474" s="53"/>
      <c r="AR5474" s="53"/>
      <c r="AS5474" s="53"/>
      <c r="AT5474" s="53"/>
      <c r="AU5474" s="53"/>
      <c r="AV5474" s="53"/>
      <c r="AW5474" s="53"/>
      <c r="AX5474" s="53"/>
      <c r="AY5474" s="53"/>
    </row>
    <row r="5475" spans="18:51">
      <c r="R5475" s="55"/>
      <c r="S5475" s="53"/>
      <c r="T5475" s="53"/>
      <c r="U5475" s="53"/>
      <c r="V5475" s="53"/>
      <c r="W5475" s="53"/>
      <c r="X5475" s="54"/>
      <c r="Y5475" s="54"/>
      <c r="Z5475" s="54"/>
      <c r="AA5475" s="54"/>
      <c r="AB5475" s="54"/>
      <c r="AC5475" s="54"/>
      <c r="AD5475" s="54"/>
      <c r="AE5475" s="54"/>
      <c r="AF5475" s="53"/>
      <c r="AG5475" s="54"/>
      <c r="AH5475" s="54"/>
      <c r="AI5475" s="54"/>
      <c r="AJ5475" s="53"/>
      <c r="AK5475" s="53"/>
      <c r="AL5475" s="53"/>
      <c r="AM5475" s="53"/>
      <c r="AN5475" s="53"/>
      <c r="AO5475" s="53"/>
      <c r="AP5475" s="53"/>
      <c r="AQ5475" s="53"/>
      <c r="AR5475" s="53"/>
      <c r="AS5475" s="53"/>
      <c r="AT5475" s="53"/>
      <c r="AU5475" s="53"/>
      <c r="AV5475" s="53"/>
      <c r="AW5475" s="53"/>
      <c r="AX5475" s="53"/>
      <c r="AY5475" s="53"/>
    </row>
    <row r="5476" spans="18:51">
      <c r="R5476" s="55"/>
      <c r="S5476" s="53"/>
      <c r="T5476" s="53"/>
      <c r="U5476" s="53"/>
      <c r="V5476" s="53"/>
      <c r="W5476" s="53"/>
      <c r="X5476" s="54"/>
      <c r="Y5476" s="54"/>
      <c r="Z5476" s="54"/>
      <c r="AA5476" s="54"/>
      <c r="AB5476" s="54"/>
      <c r="AC5476" s="54"/>
      <c r="AD5476" s="54"/>
      <c r="AE5476" s="54"/>
      <c r="AF5476" s="53"/>
      <c r="AG5476" s="54"/>
      <c r="AH5476" s="54"/>
      <c r="AI5476" s="54"/>
      <c r="AJ5476" s="53"/>
      <c r="AK5476" s="53"/>
      <c r="AL5476" s="53"/>
      <c r="AM5476" s="53"/>
      <c r="AN5476" s="53"/>
      <c r="AO5476" s="53"/>
      <c r="AP5476" s="53"/>
      <c r="AQ5476" s="53"/>
      <c r="AR5476" s="53"/>
      <c r="AS5476" s="53"/>
      <c r="AT5476" s="53"/>
      <c r="AU5476" s="53"/>
      <c r="AV5476" s="53"/>
      <c r="AW5476" s="53"/>
      <c r="AX5476" s="53"/>
      <c r="AY5476" s="53"/>
    </row>
    <row r="5477" spans="18:51">
      <c r="R5477" s="55"/>
      <c r="S5477" s="53"/>
      <c r="T5477" s="53"/>
      <c r="U5477" s="53"/>
      <c r="V5477" s="53"/>
      <c r="W5477" s="53"/>
      <c r="X5477" s="54"/>
      <c r="Y5477" s="54"/>
      <c r="Z5477" s="54"/>
      <c r="AA5477" s="54"/>
      <c r="AB5477" s="54"/>
      <c r="AC5477" s="54"/>
      <c r="AD5477" s="54"/>
      <c r="AE5477" s="54"/>
      <c r="AF5477" s="53"/>
      <c r="AG5477" s="54"/>
      <c r="AH5477" s="54"/>
      <c r="AI5477" s="54"/>
      <c r="AJ5477" s="53"/>
      <c r="AK5477" s="53"/>
      <c r="AL5477" s="53"/>
      <c r="AM5477" s="53"/>
      <c r="AN5477" s="53"/>
      <c r="AO5477" s="53"/>
      <c r="AP5477" s="53"/>
      <c r="AQ5477" s="53"/>
      <c r="AR5477" s="53"/>
      <c r="AS5477" s="53"/>
      <c r="AT5477" s="53"/>
      <c r="AU5477" s="53"/>
      <c r="AV5477" s="53"/>
      <c r="AW5477" s="53"/>
      <c r="AX5477" s="53"/>
      <c r="AY5477" s="53"/>
    </row>
    <row r="5478" spans="18:51">
      <c r="R5478" s="55"/>
      <c r="S5478" s="53"/>
      <c r="T5478" s="53"/>
      <c r="U5478" s="53"/>
      <c r="V5478" s="53"/>
      <c r="W5478" s="53"/>
      <c r="X5478" s="54"/>
      <c r="Y5478" s="54"/>
      <c r="Z5478" s="54"/>
      <c r="AA5478" s="54"/>
      <c r="AB5478" s="54"/>
      <c r="AC5478" s="54"/>
      <c r="AD5478" s="54"/>
      <c r="AE5478" s="54"/>
      <c r="AF5478" s="53"/>
      <c r="AG5478" s="54"/>
      <c r="AH5478" s="54"/>
      <c r="AI5478" s="54"/>
      <c r="AJ5478" s="53"/>
      <c r="AK5478" s="53"/>
      <c r="AL5478" s="53"/>
      <c r="AM5478" s="53"/>
      <c r="AN5478" s="53"/>
      <c r="AO5478" s="53"/>
      <c r="AP5478" s="53"/>
      <c r="AQ5478" s="53"/>
      <c r="AR5478" s="53"/>
      <c r="AS5478" s="53"/>
      <c r="AT5478" s="53"/>
      <c r="AU5478" s="53"/>
      <c r="AV5478" s="53"/>
      <c r="AW5478" s="53"/>
      <c r="AX5478" s="53"/>
      <c r="AY5478" s="53"/>
    </row>
    <row r="5479" spans="18:51">
      <c r="R5479" s="55"/>
      <c r="S5479" s="53"/>
      <c r="T5479" s="53"/>
      <c r="U5479" s="53"/>
      <c r="V5479" s="53"/>
      <c r="W5479" s="53"/>
      <c r="X5479" s="54"/>
      <c r="Y5479" s="54"/>
      <c r="Z5479" s="54"/>
      <c r="AA5479" s="54"/>
      <c r="AB5479" s="54"/>
      <c r="AC5479" s="54"/>
      <c r="AD5479" s="54"/>
      <c r="AE5479" s="54"/>
      <c r="AF5479" s="53"/>
      <c r="AG5479" s="54"/>
      <c r="AH5479" s="54"/>
      <c r="AI5479" s="54"/>
      <c r="AJ5479" s="53"/>
      <c r="AK5479" s="53"/>
      <c r="AL5479" s="53"/>
      <c r="AM5479" s="53"/>
      <c r="AN5479" s="53"/>
      <c r="AO5479" s="53"/>
      <c r="AP5479" s="53"/>
      <c r="AQ5479" s="53"/>
      <c r="AR5479" s="53"/>
      <c r="AS5479" s="53"/>
      <c r="AT5479" s="53"/>
      <c r="AU5479" s="53"/>
      <c r="AV5479" s="53"/>
      <c r="AW5479" s="53"/>
      <c r="AX5479" s="53"/>
      <c r="AY5479" s="53"/>
    </row>
    <row r="5480" spans="18:51">
      <c r="R5480" s="55"/>
      <c r="S5480" s="53"/>
      <c r="T5480" s="53"/>
      <c r="U5480" s="53"/>
      <c r="V5480" s="53"/>
      <c r="W5480" s="53"/>
      <c r="X5480" s="54"/>
      <c r="Y5480" s="54"/>
      <c r="Z5480" s="54"/>
      <c r="AA5480" s="54"/>
      <c r="AB5480" s="54"/>
      <c r="AC5480" s="54"/>
      <c r="AD5480" s="54"/>
      <c r="AE5480" s="54"/>
      <c r="AF5480" s="53"/>
      <c r="AG5480" s="54"/>
      <c r="AH5480" s="54"/>
      <c r="AI5480" s="54"/>
      <c r="AJ5480" s="53"/>
      <c r="AK5480" s="53"/>
      <c r="AL5480" s="53"/>
      <c r="AM5480" s="53"/>
      <c r="AN5480" s="53"/>
      <c r="AO5480" s="53"/>
      <c r="AP5480" s="53"/>
      <c r="AQ5480" s="53"/>
      <c r="AR5480" s="53"/>
      <c r="AS5480" s="53"/>
      <c r="AT5480" s="53"/>
      <c r="AU5480" s="53"/>
      <c r="AV5480" s="53"/>
      <c r="AW5480" s="53"/>
      <c r="AX5480" s="53"/>
      <c r="AY5480" s="53"/>
    </row>
    <row r="5481" spans="18:51">
      <c r="R5481" s="55"/>
      <c r="S5481" s="53"/>
      <c r="T5481" s="53"/>
      <c r="U5481" s="53"/>
      <c r="V5481" s="53"/>
      <c r="W5481" s="53"/>
      <c r="X5481" s="54"/>
      <c r="Y5481" s="54"/>
      <c r="Z5481" s="54"/>
      <c r="AA5481" s="54"/>
      <c r="AB5481" s="54"/>
      <c r="AC5481" s="54"/>
      <c r="AD5481" s="54"/>
      <c r="AE5481" s="54"/>
      <c r="AF5481" s="53"/>
      <c r="AG5481" s="54"/>
      <c r="AH5481" s="54"/>
      <c r="AI5481" s="54"/>
      <c r="AJ5481" s="53"/>
      <c r="AK5481" s="53"/>
      <c r="AL5481" s="53"/>
      <c r="AM5481" s="53"/>
      <c r="AN5481" s="53"/>
      <c r="AO5481" s="53"/>
      <c r="AP5481" s="53"/>
      <c r="AQ5481" s="53"/>
      <c r="AR5481" s="53"/>
      <c r="AS5481" s="53"/>
      <c r="AT5481" s="53"/>
      <c r="AU5481" s="53"/>
      <c r="AV5481" s="53"/>
      <c r="AW5481" s="53"/>
      <c r="AX5481" s="53"/>
      <c r="AY5481" s="53"/>
    </row>
    <row r="5482" spans="18:51">
      <c r="R5482" s="55"/>
      <c r="S5482" s="53"/>
      <c r="T5482" s="53"/>
      <c r="U5482" s="53"/>
      <c r="V5482" s="53"/>
      <c r="W5482" s="53"/>
      <c r="X5482" s="54"/>
      <c r="Y5482" s="54"/>
      <c r="Z5482" s="54"/>
      <c r="AA5482" s="54"/>
      <c r="AB5482" s="54"/>
      <c r="AC5482" s="54"/>
      <c r="AD5482" s="54"/>
      <c r="AE5482" s="54"/>
      <c r="AF5482" s="53"/>
      <c r="AG5482" s="54"/>
      <c r="AH5482" s="54"/>
      <c r="AI5482" s="54"/>
      <c r="AJ5482" s="53"/>
      <c r="AK5482" s="53"/>
      <c r="AL5482" s="53"/>
      <c r="AM5482" s="53"/>
      <c r="AN5482" s="53"/>
      <c r="AO5482" s="53"/>
      <c r="AP5482" s="53"/>
      <c r="AQ5482" s="53"/>
      <c r="AR5482" s="53"/>
      <c r="AS5482" s="53"/>
      <c r="AT5482" s="53"/>
      <c r="AU5482" s="53"/>
      <c r="AV5482" s="53"/>
      <c r="AW5482" s="53"/>
      <c r="AX5482" s="53"/>
      <c r="AY5482" s="53"/>
    </row>
    <row r="5483" spans="18:51">
      <c r="R5483" s="55"/>
      <c r="S5483" s="53"/>
      <c r="T5483" s="53"/>
      <c r="U5483" s="53"/>
      <c r="V5483" s="53"/>
      <c r="W5483" s="53"/>
      <c r="X5483" s="54"/>
      <c r="Y5483" s="54"/>
      <c r="Z5483" s="54"/>
      <c r="AA5483" s="54"/>
      <c r="AB5483" s="54"/>
      <c r="AC5483" s="54"/>
      <c r="AD5483" s="54"/>
      <c r="AE5483" s="54"/>
      <c r="AF5483" s="53"/>
      <c r="AG5483" s="54"/>
      <c r="AH5483" s="54"/>
      <c r="AI5483" s="54"/>
      <c r="AJ5483" s="53"/>
      <c r="AK5483" s="53"/>
      <c r="AL5483" s="53"/>
      <c r="AM5483" s="53"/>
      <c r="AN5483" s="53"/>
      <c r="AO5483" s="53"/>
      <c r="AP5483" s="53"/>
      <c r="AQ5483" s="53"/>
      <c r="AR5483" s="53"/>
      <c r="AS5483" s="53"/>
      <c r="AT5483" s="53"/>
      <c r="AU5483" s="53"/>
      <c r="AV5483" s="53"/>
      <c r="AW5483" s="53"/>
      <c r="AX5483" s="53"/>
      <c r="AY5483" s="53"/>
    </row>
    <row r="5484" spans="18:51">
      <c r="R5484" s="55"/>
      <c r="S5484" s="53"/>
      <c r="T5484" s="53"/>
      <c r="U5484" s="53"/>
      <c r="V5484" s="53"/>
      <c r="W5484" s="53"/>
      <c r="X5484" s="54"/>
      <c r="Y5484" s="54"/>
      <c r="Z5484" s="54"/>
      <c r="AA5484" s="54"/>
      <c r="AB5484" s="54"/>
      <c r="AC5484" s="54"/>
      <c r="AD5484" s="54"/>
      <c r="AE5484" s="54"/>
      <c r="AF5484" s="53"/>
      <c r="AG5484" s="54"/>
      <c r="AH5484" s="54"/>
      <c r="AI5484" s="54"/>
      <c r="AJ5484" s="53"/>
      <c r="AK5484" s="53"/>
      <c r="AL5484" s="53"/>
      <c r="AM5484" s="53"/>
      <c r="AN5484" s="53"/>
      <c r="AO5484" s="53"/>
      <c r="AP5484" s="53"/>
      <c r="AQ5484" s="53"/>
      <c r="AR5484" s="53"/>
      <c r="AS5484" s="53"/>
      <c r="AT5484" s="53"/>
      <c r="AU5484" s="53"/>
      <c r="AV5484" s="53"/>
      <c r="AW5484" s="53"/>
      <c r="AX5484" s="53"/>
      <c r="AY5484" s="53"/>
    </row>
    <row r="5485" spans="18:51">
      <c r="R5485" s="55"/>
      <c r="S5485" s="53"/>
      <c r="T5485" s="53"/>
      <c r="U5485" s="53"/>
      <c r="V5485" s="53"/>
      <c r="W5485" s="53"/>
      <c r="X5485" s="54"/>
      <c r="Y5485" s="54"/>
      <c r="Z5485" s="54"/>
      <c r="AA5485" s="54"/>
      <c r="AB5485" s="54"/>
      <c r="AC5485" s="54"/>
      <c r="AD5485" s="54"/>
      <c r="AE5485" s="54"/>
      <c r="AF5485" s="53"/>
      <c r="AG5485" s="54"/>
      <c r="AH5485" s="54"/>
      <c r="AI5485" s="54"/>
      <c r="AJ5485" s="53"/>
      <c r="AK5485" s="53"/>
      <c r="AL5485" s="53"/>
      <c r="AM5485" s="53"/>
      <c r="AN5485" s="53"/>
      <c r="AO5485" s="53"/>
      <c r="AP5485" s="53"/>
      <c r="AQ5485" s="53"/>
      <c r="AR5485" s="53"/>
      <c r="AS5485" s="53"/>
      <c r="AT5485" s="53"/>
      <c r="AU5485" s="53"/>
      <c r="AV5485" s="53"/>
      <c r="AW5485" s="53"/>
      <c r="AX5485" s="53"/>
      <c r="AY5485" s="53"/>
    </row>
    <row r="5486" spans="18:51">
      <c r="R5486" s="55"/>
      <c r="S5486" s="53"/>
      <c r="T5486" s="53"/>
      <c r="U5486" s="53"/>
      <c r="V5486" s="53"/>
      <c r="W5486" s="53"/>
      <c r="X5486" s="54"/>
      <c r="Y5486" s="54"/>
      <c r="Z5486" s="54"/>
      <c r="AA5486" s="54"/>
      <c r="AB5486" s="54"/>
      <c r="AC5486" s="54"/>
      <c r="AD5486" s="54"/>
      <c r="AE5486" s="54"/>
      <c r="AF5486" s="53"/>
      <c r="AG5486" s="54"/>
      <c r="AH5486" s="54"/>
      <c r="AI5486" s="54"/>
      <c r="AJ5486" s="53"/>
      <c r="AK5486" s="53"/>
      <c r="AL5486" s="53"/>
      <c r="AM5486" s="53"/>
      <c r="AN5486" s="53"/>
      <c r="AO5486" s="53"/>
      <c r="AP5486" s="53"/>
      <c r="AQ5486" s="53"/>
      <c r="AR5486" s="53"/>
      <c r="AS5486" s="53"/>
      <c r="AT5486" s="53"/>
      <c r="AU5486" s="53"/>
      <c r="AV5486" s="53"/>
      <c r="AW5486" s="53"/>
      <c r="AX5486" s="53"/>
      <c r="AY5486" s="53"/>
    </row>
    <row r="5487" spans="18:51">
      <c r="R5487" s="55"/>
      <c r="S5487" s="53"/>
      <c r="T5487" s="53"/>
      <c r="U5487" s="53"/>
      <c r="V5487" s="53"/>
      <c r="W5487" s="53"/>
      <c r="X5487" s="54"/>
      <c r="Y5487" s="54"/>
      <c r="Z5487" s="54"/>
      <c r="AA5487" s="54"/>
      <c r="AB5487" s="54"/>
      <c r="AC5487" s="54"/>
      <c r="AD5487" s="54"/>
      <c r="AE5487" s="54"/>
      <c r="AF5487" s="53"/>
      <c r="AG5487" s="54"/>
      <c r="AH5487" s="54"/>
      <c r="AI5487" s="54"/>
      <c r="AJ5487" s="53"/>
      <c r="AK5487" s="53"/>
      <c r="AL5487" s="53"/>
      <c r="AM5487" s="53"/>
      <c r="AN5487" s="53"/>
      <c r="AO5487" s="53"/>
      <c r="AP5487" s="53"/>
      <c r="AQ5487" s="53"/>
      <c r="AR5487" s="53"/>
      <c r="AS5487" s="53"/>
      <c r="AT5487" s="53"/>
      <c r="AU5487" s="53"/>
      <c r="AV5487" s="53"/>
      <c r="AW5487" s="53"/>
      <c r="AX5487" s="53"/>
      <c r="AY5487" s="53"/>
    </row>
    <row r="5488" spans="18:51">
      <c r="R5488" s="55"/>
      <c r="S5488" s="53"/>
      <c r="T5488" s="53"/>
      <c r="U5488" s="53"/>
      <c r="V5488" s="53"/>
      <c r="W5488" s="53"/>
      <c r="X5488" s="54"/>
      <c r="Y5488" s="54"/>
      <c r="Z5488" s="54"/>
      <c r="AA5488" s="54"/>
      <c r="AB5488" s="54"/>
      <c r="AC5488" s="54"/>
      <c r="AD5488" s="54"/>
      <c r="AE5488" s="54"/>
      <c r="AF5488" s="53"/>
      <c r="AG5488" s="54"/>
      <c r="AH5488" s="54"/>
      <c r="AI5488" s="54"/>
      <c r="AJ5488" s="53"/>
      <c r="AK5488" s="53"/>
      <c r="AL5488" s="53"/>
      <c r="AM5488" s="53"/>
      <c r="AN5488" s="53"/>
      <c r="AO5488" s="53"/>
      <c r="AP5488" s="53"/>
      <c r="AQ5488" s="53"/>
      <c r="AR5488" s="53"/>
      <c r="AS5488" s="53"/>
      <c r="AT5488" s="53"/>
      <c r="AU5488" s="53"/>
      <c r="AV5488" s="53"/>
      <c r="AW5488" s="53"/>
      <c r="AX5488" s="53"/>
      <c r="AY5488" s="53"/>
    </row>
    <row r="5489" spans="18:51">
      <c r="R5489" s="55"/>
      <c r="S5489" s="53"/>
      <c r="T5489" s="53"/>
      <c r="U5489" s="53"/>
      <c r="V5489" s="53"/>
      <c r="W5489" s="53"/>
      <c r="X5489" s="54"/>
      <c r="Y5489" s="54"/>
      <c r="Z5489" s="54"/>
      <c r="AA5489" s="54"/>
      <c r="AB5489" s="54"/>
      <c r="AC5489" s="54"/>
      <c r="AD5489" s="54"/>
      <c r="AE5489" s="54"/>
      <c r="AF5489" s="53"/>
      <c r="AG5489" s="54"/>
      <c r="AH5489" s="54"/>
      <c r="AI5489" s="54"/>
      <c r="AJ5489" s="53"/>
      <c r="AK5489" s="53"/>
      <c r="AL5489" s="53"/>
      <c r="AM5489" s="53"/>
      <c r="AN5489" s="53"/>
      <c r="AO5489" s="53"/>
      <c r="AP5489" s="53"/>
      <c r="AQ5489" s="53"/>
      <c r="AR5489" s="53"/>
      <c r="AS5489" s="53"/>
      <c r="AT5489" s="53"/>
      <c r="AU5489" s="53"/>
      <c r="AV5489" s="53"/>
      <c r="AW5489" s="53"/>
      <c r="AX5489" s="53"/>
      <c r="AY5489" s="53"/>
    </row>
    <row r="5490" spans="18:51">
      <c r="R5490" s="55"/>
      <c r="S5490" s="53"/>
      <c r="T5490" s="53"/>
      <c r="U5490" s="53"/>
      <c r="V5490" s="53"/>
      <c r="W5490" s="53"/>
      <c r="X5490" s="54"/>
      <c r="Y5490" s="54"/>
      <c r="Z5490" s="54"/>
      <c r="AA5490" s="54"/>
      <c r="AB5490" s="54"/>
      <c r="AC5490" s="54"/>
      <c r="AD5490" s="54"/>
      <c r="AE5490" s="54"/>
      <c r="AF5490" s="53"/>
      <c r="AG5490" s="54"/>
      <c r="AH5490" s="54"/>
      <c r="AI5490" s="54"/>
      <c r="AJ5490" s="53"/>
      <c r="AK5490" s="53"/>
      <c r="AL5490" s="53"/>
      <c r="AM5490" s="53"/>
      <c r="AN5490" s="53"/>
      <c r="AO5490" s="53"/>
      <c r="AP5490" s="53"/>
      <c r="AQ5490" s="53"/>
      <c r="AR5490" s="53"/>
      <c r="AS5490" s="53"/>
      <c r="AT5490" s="53"/>
      <c r="AU5490" s="53"/>
      <c r="AV5490" s="53"/>
      <c r="AW5490" s="53"/>
      <c r="AX5490" s="53"/>
      <c r="AY5490" s="53"/>
    </row>
    <row r="5491" spans="18:51">
      <c r="R5491" s="55"/>
      <c r="S5491" s="53"/>
      <c r="T5491" s="53"/>
      <c r="U5491" s="53"/>
      <c r="V5491" s="53"/>
      <c r="W5491" s="53"/>
      <c r="X5491" s="54"/>
      <c r="Y5491" s="54"/>
      <c r="Z5491" s="54"/>
      <c r="AA5491" s="54"/>
      <c r="AB5491" s="54"/>
      <c r="AC5491" s="54"/>
      <c r="AD5491" s="54"/>
      <c r="AE5491" s="54"/>
      <c r="AF5491" s="53"/>
      <c r="AG5491" s="54"/>
      <c r="AH5491" s="54"/>
      <c r="AI5491" s="54"/>
      <c r="AJ5491" s="53"/>
      <c r="AK5491" s="53"/>
      <c r="AL5491" s="53"/>
      <c r="AM5491" s="53"/>
      <c r="AN5491" s="53"/>
      <c r="AO5491" s="53"/>
      <c r="AP5491" s="53"/>
      <c r="AQ5491" s="53"/>
      <c r="AR5491" s="53"/>
      <c r="AS5491" s="53"/>
      <c r="AT5491" s="53"/>
      <c r="AU5491" s="53"/>
      <c r="AV5491" s="53"/>
      <c r="AW5491" s="53"/>
      <c r="AX5491" s="53"/>
      <c r="AY5491" s="53"/>
    </row>
    <row r="5492" spans="18:51">
      <c r="R5492" s="55"/>
      <c r="S5492" s="53"/>
      <c r="T5492" s="53"/>
      <c r="U5492" s="53"/>
      <c r="V5492" s="53"/>
      <c r="W5492" s="53"/>
      <c r="X5492" s="54"/>
      <c r="Y5492" s="54"/>
      <c r="Z5492" s="54"/>
      <c r="AA5492" s="54"/>
      <c r="AB5492" s="54"/>
      <c r="AC5492" s="54"/>
      <c r="AD5492" s="54"/>
      <c r="AE5492" s="54"/>
      <c r="AF5492" s="53"/>
      <c r="AG5492" s="54"/>
      <c r="AH5492" s="54"/>
      <c r="AI5492" s="54"/>
      <c r="AJ5492" s="53"/>
      <c r="AK5492" s="53"/>
      <c r="AL5492" s="53"/>
      <c r="AM5492" s="53"/>
      <c r="AN5492" s="53"/>
      <c r="AO5492" s="53"/>
      <c r="AP5492" s="53"/>
      <c r="AQ5492" s="53"/>
      <c r="AR5492" s="53"/>
      <c r="AS5492" s="53"/>
      <c r="AT5492" s="53"/>
      <c r="AU5492" s="53"/>
      <c r="AV5492" s="53"/>
      <c r="AW5492" s="53"/>
      <c r="AX5492" s="53"/>
      <c r="AY5492" s="53"/>
    </row>
    <row r="5493" spans="18:51">
      <c r="R5493" s="55"/>
      <c r="S5493" s="53"/>
      <c r="T5493" s="53"/>
      <c r="U5493" s="53"/>
      <c r="V5493" s="53"/>
      <c r="W5493" s="53"/>
      <c r="X5493" s="54"/>
      <c r="Y5493" s="54"/>
      <c r="Z5493" s="54"/>
      <c r="AA5493" s="54"/>
      <c r="AB5493" s="54"/>
      <c r="AC5493" s="54"/>
      <c r="AD5493" s="54"/>
      <c r="AE5493" s="54"/>
      <c r="AF5493" s="53"/>
      <c r="AG5493" s="54"/>
      <c r="AH5493" s="54"/>
      <c r="AI5493" s="54"/>
      <c r="AJ5493" s="53"/>
      <c r="AK5493" s="53"/>
      <c r="AL5493" s="53"/>
      <c r="AM5493" s="53"/>
      <c r="AN5493" s="53"/>
      <c r="AO5493" s="53"/>
      <c r="AP5493" s="53"/>
      <c r="AQ5493" s="53"/>
      <c r="AR5493" s="53"/>
      <c r="AS5493" s="53"/>
      <c r="AT5493" s="53"/>
      <c r="AU5493" s="53"/>
      <c r="AV5493" s="53"/>
      <c r="AW5493" s="53"/>
      <c r="AX5493" s="53"/>
      <c r="AY5493" s="53"/>
    </row>
    <row r="5494" spans="18:51">
      <c r="R5494" s="55"/>
      <c r="S5494" s="53"/>
      <c r="T5494" s="53"/>
      <c r="U5494" s="53"/>
      <c r="V5494" s="53"/>
      <c r="W5494" s="53"/>
      <c r="X5494" s="54"/>
      <c r="Y5494" s="54"/>
      <c r="Z5494" s="54"/>
      <c r="AA5494" s="54"/>
      <c r="AB5494" s="54"/>
      <c r="AC5494" s="54"/>
      <c r="AD5494" s="54"/>
      <c r="AE5494" s="54"/>
      <c r="AF5494" s="53"/>
      <c r="AG5494" s="54"/>
      <c r="AH5494" s="54"/>
      <c r="AI5494" s="54"/>
      <c r="AJ5494" s="53"/>
      <c r="AK5494" s="53"/>
      <c r="AL5494" s="53"/>
      <c r="AM5494" s="53"/>
      <c r="AN5494" s="53"/>
      <c r="AO5494" s="53"/>
      <c r="AP5494" s="53"/>
      <c r="AQ5494" s="53"/>
      <c r="AR5494" s="53"/>
      <c r="AS5494" s="53"/>
      <c r="AT5494" s="53"/>
      <c r="AU5494" s="53"/>
      <c r="AV5494" s="53"/>
      <c r="AW5494" s="53"/>
      <c r="AX5494" s="53"/>
      <c r="AY5494" s="53"/>
    </row>
    <row r="5495" spans="18:51">
      <c r="R5495" s="55"/>
      <c r="S5495" s="53"/>
      <c r="T5495" s="53"/>
      <c r="U5495" s="53"/>
      <c r="V5495" s="53"/>
      <c r="W5495" s="53"/>
      <c r="X5495" s="54"/>
      <c r="Y5495" s="54"/>
      <c r="Z5495" s="54"/>
      <c r="AA5495" s="54"/>
      <c r="AB5495" s="54"/>
      <c r="AC5495" s="54"/>
      <c r="AD5495" s="54"/>
      <c r="AE5495" s="54"/>
      <c r="AF5495" s="53"/>
      <c r="AG5495" s="54"/>
      <c r="AH5495" s="54"/>
      <c r="AI5495" s="54"/>
      <c r="AJ5495" s="53"/>
      <c r="AK5495" s="53"/>
      <c r="AL5495" s="53"/>
      <c r="AM5495" s="53"/>
      <c r="AN5495" s="53"/>
      <c r="AO5495" s="53"/>
      <c r="AP5495" s="53"/>
      <c r="AQ5495" s="53"/>
      <c r="AR5495" s="53"/>
      <c r="AS5495" s="53"/>
      <c r="AT5495" s="53"/>
      <c r="AU5495" s="53"/>
      <c r="AV5495" s="53"/>
      <c r="AW5495" s="53"/>
      <c r="AX5495" s="53"/>
      <c r="AY5495" s="53"/>
    </row>
    <row r="5496" spans="18:51">
      <c r="R5496" s="55"/>
      <c r="S5496" s="53"/>
      <c r="T5496" s="53"/>
      <c r="U5496" s="53"/>
      <c r="V5496" s="53"/>
      <c r="W5496" s="53"/>
      <c r="X5496" s="54"/>
      <c r="Y5496" s="54"/>
      <c r="Z5496" s="54"/>
      <c r="AA5496" s="54"/>
      <c r="AB5496" s="54"/>
      <c r="AC5496" s="54"/>
      <c r="AD5496" s="54"/>
      <c r="AE5496" s="54"/>
      <c r="AF5496" s="53"/>
      <c r="AG5496" s="54"/>
      <c r="AH5496" s="54"/>
      <c r="AI5496" s="54"/>
      <c r="AJ5496" s="53"/>
      <c r="AK5496" s="53"/>
      <c r="AL5496" s="53"/>
      <c r="AM5496" s="53"/>
      <c r="AN5496" s="53"/>
      <c r="AO5496" s="53"/>
      <c r="AP5496" s="53"/>
      <c r="AQ5496" s="53"/>
      <c r="AR5496" s="53"/>
      <c r="AS5496" s="53"/>
      <c r="AT5496" s="53"/>
      <c r="AU5496" s="53"/>
      <c r="AV5496" s="53"/>
      <c r="AW5496" s="53"/>
      <c r="AX5496" s="53"/>
      <c r="AY5496" s="53"/>
    </row>
    <row r="5497" spans="18:51">
      <c r="R5497" s="55"/>
      <c r="S5497" s="53"/>
      <c r="T5497" s="53"/>
      <c r="U5497" s="53"/>
      <c r="V5497" s="53"/>
      <c r="W5497" s="53"/>
      <c r="X5497" s="54"/>
      <c r="Y5497" s="54"/>
      <c r="Z5497" s="54"/>
      <c r="AA5497" s="54"/>
      <c r="AB5497" s="54"/>
      <c r="AC5497" s="54"/>
      <c r="AD5497" s="54"/>
      <c r="AE5497" s="54"/>
      <c r="AF5497" s="53"/>
      <c r="AG5497" s="54"/>
      <c r="AH5497" s="54"/>
      <c r="AI5497" s="54"/>
      <c r="AJ5497" s="53"/>
      <c r="AK5497" s="53"/>
      <c r="AL5497" s="53"/>
      <c r="AM5497" s="53"/>
      <c r="AN5497" s="53"/>
      <c r="AO5497" s="53"/>
      <c r="AP5497" s="53"/>
      <c r="AQ5497" s="53"/>
      <c r="AR5497" s="53"/>
      <c r="AS5497" s="53"/>
      <c r="AT5497" s="53"/>
      <c r="AU5497" s="53"/>
      <c r="AV5497" s="53"/>
      <c r="AW5497" s="53"/>
      <c r="AX5497" s="53"/>
      <c r="AY5497" s="53"/>
    </row>
    <row r="5498" spans="18:51">
      <c r="R5498" s="55"/>
      <c r="S5498" s="53"/>
      <c r="T5498" s="53"/>
      <c r="U5498" s="53"/>
      <c r="V5498" s="53"/>
      <c r="W5498" s="53"/>
      <c r="X5498" s="54"/>
      <c r="Y5498" s="54"/>
      <c r="Z5498" s="54"/>
      <c r="AA5498" s="54"/>
      <c r="AB5498" s="54"/>
      <c r="AC5498" s="54"/>
      <c r="AD5498" s="54"/>
      <c r="AE5498" s="54"/>
      <c r="AF5498" s="53"/>
      <c r="AG5498" s="54"/>
      <c r="AH5498" s="54"/>
      <c r="AI5498" s="54"/>
      <c r="AJ5498" s="53"/>
      <c r="AK5498" s="53"/>
      <c r="AL5498" s="53"/>
      <c r="AM5498" s="53"/>
      <c r="AN5498" s="53"/>
      <c r="AO5498" s="53"/>
      <c r="AP5498" s="53"/>
      <c r="AQ5498" s="53"/>
      <c r="AR5498" s="53"/>
      <c r="AS5498" s="53"/>
      <c r="AT5498" s="53"/>
      <c r="AU5498" s="53"/>
      <c r="AV5498" s="53"/>
      <c r="AW5498" s="53"/>
      <c r="AX5498" s="53"/>
      <c r="AY5498" s="53"/>
    </row>
    <row r="5499" spans="18:51">
      <c r="R5499" s="55"/>
      <c r="S5499" s="53"/>
      <c r="T5499" s="53"/>
      <c r="U5499" s="53"/>
      <c r="V5499" s="53"/>
      <c r="W5499" s="53"/>
      <c r="X5499" s="54"/>
      <c r="Y5499" s="54"/>
      <c r="Z5499" s="54"/>
      <c r="AA5499" s="54"/>
      <c r="AB5499" s="54"/>
      <c r="AC5499" s="54"/>
      <c r="AD5499" s="54"/>
      <c r="AE5499" s="54"/>
      <c r="AF5499" s="53"/>
      <c r="AG5499" s="54"/>
      <c r="AH5499" s="54"/>
      <c r="AI5499" s="54"/>
      <c r="AJ5499" s="53"/>
      <c r="AK5499" s="53"/>
      <c r="AL5499" s="53"/>
      <c r="AM5499" s="53"/>
      <c r="AN5499" s="53"/>
      <c r="AO5499" s="53"/>
      <c r="AP5499" s="53"/>
      <c r="AQ5499" s="53"/>
      <c r="AR5499" s="53"/>
      <c r="AS5499" s="53"/>
      <c r="AT5499" s="53"/>
      <c r="AU5499" s="53"/>
      <c r="AV5499" s="53"/>
      <c r="AW5499" s="53"/>
      <c r="AX5499" s="53"/>
      <c r="AY5499" s="53"/>
    </row>
    <row r="5500" spans="18:51">
      <c r="R5500" s="55"/>
      <c r="S5500" s="53"/>
      <c r="T5500" s="53"/>
      <c r="U5500" s="53"/>
      <c r="V5500" s="53"/>
      <c r="W5500" s="53"/>
      <c r="X5500" s="54"/>
      <c r="Y5500" s="54"/>
      <c r="Z5500" s="54"/>
      <c r="AA5500" s="54"/>
      <c r="AB5500" s="54"/>
      <c r="AC5500" s="54"/>
      <c r="AD5500" s="54"/>
      <c r="AE5500" s="54"/>
      <c r="AF5500" s="53"/>
      <c r="AG5500" s="54"/>
      <c r="AH5500" s="54"/>
      <c r="AI5500" s="54"/>
      <c r="AJ5500" s="53"/>
      <c r="AK5500" s="53"/>
      <c r="AL5500" s="53"/>
      <c r="AM5500" s="53"/>
      <c r="AN5500" s="53"/>
      <c r="AO5500" s="53"/>
      <c r="AP5500" s="53"/>
      <c r="AQ5500" s="53"/>
      <c r="AR5500" s="53"/>
      <c r="AS5500" s="53"/>
      <c r="AT5500" s="53"/>
      <c r="AU5500" s="53"/>
      <c r="AV5500" s="53"/>
      <c r="AW5500" s="53"/>
      <c r="AX5500" s="53"/>
      <c r="AY5500" s="53"/>
    </row>
    <row r="5501" spans="18:51">
      <c r="R5501" s="55"/>
      <c r="S5501" s="53"/>
      <c r="T5501" s="53"/>
      <c r="U5501" s="53"/>
      <c r="V5501" s="53"/>
      <c r="W5501" s="53"/>
      <c r="X5501" s="54"/>
      <c r="Y5501" s="54"/>
      <c r="Z5501" s="54"/>
      <c r="AA5501" s="54"/>
      <c r="AB5501" s="54"/>
      <c r="AC5501" s="54"/>
      <c r="AD5501" s="54"/>
      <c r="AE5501" s="54"/>
      <c r="AF5501" s="53"/>
      <c r="AG5501" s="54"/>
      <c r="AH5501" s="54"/>
      <c r="AI5501" s="54"/>
      <c r="AJ5501" s="53"/>
      <c r="AK5501" s="53"/>
      <c r="AL5501" s="53"/>
      <c r="AM5501" s="53"/>
      <c r="AN5501" s="53"/>
      <c r="AO5501" s="53"/>
      <c r="AP5501" s="53"/>
      <c r="AQ5501" s="53"/>
      <c r="AR5501" s="53"/>
      <c r="AS5501" s="53"/>
      <c r="AT5501" s="53"/>
      <c r="AU5501" s="53"/>
      <c r="AV5501" s="53"/>
      <c r="AW5501" s="53"/>
      <c r="AX5501" s="53"/>
      <c r="AY5501" s="53"/>
    </row>
    <row r="5502" spans="18:51">
      <c r="R5502" s="55"/>
      <c r="S5502" s="53"/>
      <c r="T5502" s="53"/>
      <c r="U5502" s="53"/>
      <c r="V5502" s="53"/>
      <c r="W5502" s="53"/>
      <c r="X5502" s="54"/>
      <c r="Y5502" s="54"/>
      <c r="Z5502" s="54"/>
      <c r="AA5502" s="54"/>
      <c r="AB5502" s="54"/>
      <c r="AC5502" s="54"/>
      <c r="AD5502" s="54"/>
      <c r="AE5502" s="54"/>
      <c r="AF5502" s="53"/>
      <c r="AG5502" s="54"/>
      <c r="AH5502" s="54"/>
      <c r="AI5502" s="54"/>
      <c r="AJ5502" s="53"/>
      <c r="AK5502" s="53"/>
      <c r="AL5502" s="53"/>
      <c r="AM5502" s="53"/>
      <c r="AN5502" s="53"/>
      <c r="AO5502" s="53"/>
      <c r="AP5502" s="53"/>
      <c r="AQ5502" s="53"/>
      <c r="AR5502" s="53"/>
      <c r="AS5502" s="53"/>
      <c r="AT5502" s="53"/>
      <c r="AU5502" s="53"/>
      <c r="AV5502" s="53"/>
      <c r="AW5502" s="53"/>
      <c r="AX5502" s="53"/>
      <c r="AY5502" s="53"/>
    </row>
    <row r="5503" spans="18:51">
      <c r="R5503" s="55"/>
      <c r="S5503" s="53"/>
      <c r="T5503" s="53"/>
      <c r="U5503" s="53"/>
      <c r="V5503" s="53"/>
      <c r="W5503" s="53"/>
      <c r="X5503" s="54"/>
      <c r="Y5503" s="54"/>
      <c r="Z5503" s="54"/>
      <c r="AA5503" s="54"/>
      <c r="AB5503" s="54"/>
      <c r="AC5503" s="54"/>
      <c r="AD5503" s="54"/>
      <c r="AE5503" s="54"/>
      <c r="AF5503" s="53"/>
      <c r="AG5503" s="54"/>
      <c r="AH5503" s="54"/>
      <c r="AI5503" s="54"/>
      <c r="AJ5503" s="53"/>
      <c r="AK5503" s="53"/>
      <c r="AL5503" s="53"/>
      <c r="AM5503" s="53"/>
      <c r="AN5503" s="53"/>
      <c r="AO5503" s="53"/>
      <c r="AP5503" s="53"/>
      <c r="AQ5503" s="53"/>
      <c r="AR5503" s="53"/>
      <c r="AS5503" s="53"/>
      <c r="AT5503" s="53"/>
      <c r="AU5503" s="53"/>
      <c r="AV5503" s="53"/>
      <c r="AW5503" s="53"/>
      <c r="AX5503" s="53"/>
      <c r="AY5503" s="53"/>
    </row>
    <row r="5504" spans="18:51">
      <c r="R5504" s="55"/>
      <c r="S5504" s="53"/>
      <c r="T5504" s="53"/>
      <c r="U5504" s="53"/>
      <c r="V5504" s="53"/>
      <c r="W5504" s="53"/>
      <c r="X5504" s="54"/>
      <c r="Y5504" s="54"/>
      <c r="Z5504" s="54"/>
      <c r="AA5504" s="54"/>
      <c r="AB5504" s="54"/>
      <c r="AC5504" s="54"/>
      <c r="AD5504" s="54"/>
      <c r="AE5504" s="54"/>
      <c r="AF5504" s="53"/>
      <c r="AG5504" s="54"/>
      <c r="AH5504" s="54"/>
      <c r="AI5504" s="54"/>
      <c r="AJ5504" s="53"/>
      <c r="AK5504" s="53"/>
      <c r="AL5504" s="53"/>
      <c r="AM5504" s="53"/>
      <c r="AN5504" s="53"/>
      <c r="AO5504" s="53"/>
      <c r="AP5504" s="53"/>
      <c r="AQ5504" s="53"/>
      <c r="AR5504" s="53"/>
      <c r="AS5504" s="53"/>
      <c r="AT5504" s="53"/>
      <c r="AU5504" s="53"/>
      <c r="AV5504" s="53"/>
      <c r="AW5504" s="53"/>
      <c r="AX5504" s="53"/>
      <c r="AY5504" s="53"/>
    </row>
    <row r="5505" spans="18:51">
      <c r="R5505" s="55"/>
      <c r="S5505" s="53"/>
      <c r="T5505" s="53"/>
      <c r="U5505" s="53"/>
      <c r="V5505" s="53"/>
      <c r="W5505" s="53"/>
      <c r="X5505" s="54"/>
      <c r="Y5505" s="54"/>
      <c r="Z5505" s="54"/>
      <c r="AA5505" s="54"/>
      <c r="AB5505" s="54"/>
      <c r="AC5505" s="54"/>
      <c r="AD5505" s="54"/>
      <c r="AE5505" s="54"/>
      <c r="AF5505" s="53"/>
      <c r="AG5505" s="54"/>
      <c r="AH5505" s="54"/>
      <c r="AI5505" s="54"/>
      <c r="AJ5505" s="53"/>
      <c r="AK5505" s="53"/>
      <c r="AL5505" s="53"/>
      <c r="AM5505" s="53"/>
      <c r="AN5505" s="53"/>
      <c r="AO5505" s="53"/>
      <c r="AP5505" s="53"/>
      <c r="AQ5505" s="53"/>
      <c r="AR5505" s="53"/>
      <c r="AS5505" s="53"/>
      <c r="AT5505" s="53"/>
      <c r="AU5505" s="53"/>
      <c r="AV5505" s="53"/>
      <c r="AW5505" s="53"/>
      <c r="AX5505" s="53"/>
      <c r="AY5505" s="53"/>
    </row>
    <row r="5506" spans="18:51">
      <c r="R5506" s="55"/>
      <c r="S5506" s="53"/>
      <c r="T5506" s="53"/>
      <c r="U5506" s="53"/>
      <c r="V5506" s="53"/>
      <c r="W5506" s="53"/>
      <c r="X5506" s="54"/>
      <c r="Y5506" s="54"/>
      <c r="Z5506" s="54"/>
      <c r="AA5506" s="54"/>
      <c r="AB5506" s="54"/>
      <c r="AC5506" s="54"/>
      <c r="AD5506" s="54"/>
      <c r="AE5506" s="54"/>
      <c r="AF5506" s="53"/>
      <c r="AG5506" s="54"/>
      <c r="AH5506" s="54"/>
      <c r="AI5506" s="54"/>
      <c r="AJ5506" s="53"/>
      <c r="AK5506" s="53"/>
      <c r="AL5506" s="53"/>
      <c r="AM5506" s="53"/>
      <c r="AN5506" s="53"/>
      <c r="AO5506" s="53"/>
      <c r="AP5506" s="53"/>
      <c r="AQ5506" s="53"/>
      <c r="AR5506" s="53"/>
      <c r="AS5506" s="53"/>
      <c r="AT5506" s="53"/>
      <c r="AU5506" s="53"/>
      <c r="AV5506" s="53"/>
      <c r="AW5506" s="53"/>
      <c r="AX5506" s="53"/>
      <c r="AY5506" s="53"/>
    </row>
    <row r="5507" spans="18:51">
      <c r="R5507" s="55"/>
      <c r="S5507" s="53"/>
      <c r="T5507" s="53"/>
      <c r="U5507" s="53"/>
      <c r="V5507" s="53"/>
      <c r="W5507" s="53"/>
      <c r="X5507" s="54"/>
      <c r="Y5507" s="54"/>
      <c r="Z5507" s="54"/>
      <c r="AA5507" s="54"/>
      <c r="AB5507" s="54"/>
      <c r="AC5507" s="54"/>
      <c r="AD5507" s="54"/>
      <c r="AE5507" s="54"/>
      <c r="AF5507" s="53"/>
      <c r="AG5507" s="54"/>
      <c r="AH5507" s="54"/>
      <c r="AI5507" s="54"/>
      <c r="AJ5507" s="53"/>
      <c r="AK5507" s="53"/>
      <c r="AL5507" s="53"/>
      <c r="AM5507" s="53"/>
      <c r="AN5507" s="53"/>
      <c r="AO5507" s="53"/>
      <c r="AP5507" s="53"/>
      <c r="AQ5507" s="53"/>
      <c r="AR5507" s="53"/>
      <c r="AS5507" s="53"/>
      <c r="AT5507" s="53"/>
      <c r="AU5507" s="53"/>
      <c r="AV5507" s="53"/>
      <c r="AW5507" s="53"/>
      <c r="AX5507" s="53"/>
      <c r="AY5507" s="53"/>
    </row>
    <row r="5508" spans="18:51">
      <c r="R5508" s="55"/>
      <c r="S5508" s="53"/>
      <c r="T5508" s="53"/>
      <c r="U5508" s="53"/>
      <c r="V5508" s="53"/>
      <c r="W5508" s="53"/>
      <c r="X5508" s="54"/>
      <c r="Y5508" s="54"/>
      <c r="Z5508" s="54"/>
      <c r="AA5508" s="54"/>
      <c r="AB5508" s="54"/>
      <c r="AC5508" s="54"/>
      <c r="AD5508" s="54"/>
      <c r="AE5508" s="54"/>
      <c r="AF5508" s="53"/>
      <c r="AG5508" s="54"/>
      <c r="AH5508" s="54"/>
      <c r="AI5508" s="54"/>
      <c r="AJ5508" s="53"/>
      <c r="AK5508" s="53"/>
      <c r="AL5508" s="53"/>
      <c r="AM5508" s="53"/>
      <c r="AN5508" s="53"/>
      <c r="AO5508" s="53"/>
      <c r="AP5508" s="53"/>
      <c r="AQ5508" s="53"/>
      <c r="AR5508" s="53"/>
      <c r="AS5508" s="53"/>
      <c r="AT5508" s="53"/>
      <c r="AU5508" s="53"/>
      <c r="AV5508" s="53"/>
      <c r="AW5508" s="53"/>
      <c r="AX5508" s="53"/>
      <c r="AY5508" s="53"/>
    </row>
    <row r="5509" spans="18:51">
      <c r="R5509" s="55"/>
      <c r="S5509" s="53"/>
      <c r="T5509" s="53"/>
      <c r="U5509" s="53"/>
      <c r="V5509" s="53"/>
      <c r="W5509" s="53"/>
      <c r="X5509" s="54"/>
      <c r="Y5509" s="54"/>
      <c r="Z5509" s="54"/>
      <c r="AA5509" s="54"/>
      <c r="AB5509" s="54"/>
      <c r="AC5509" s="54"/>
      <c r="AD5509" s="54"/>
      <c r="AE5509" s="54"/>
      <c r="AF5509" s="53"/>
      <c r="AG5509" s="54"/>
      <c r="AH5509" s="54"/>
      <c r="AI5509" s="54"/>
      <c r="AJ5509" s="53"/>
      <c r="AK5509" s="53"/>
      <c r="AL5509" s="53"/>
      <c r="AM5509" s="53"/>
      <c r="AN5509" s="53"/>
      <c r="AO5509" s="53"/>
      <c r="AP5509" s="53"/>
      <c r="AQ5509" s="53"/>
      <c r="AR5509" s="53"/>
      <c r="AS5509" s="53"/>
      <c r="AT5509" s="53"/>
      <c r="AU5509" s="53"/>
      <c r="AV5509" s="53"/>
      <c r="AW5509" s="53"/>
      <c r="AX5509" s="53"/>
      <c r="AY5509" s="53"/>
    </row>
    <row r="5510" spans="18:51">
      <c r="R5510" s="55"/>
      <c r="S5510" s="53"/>
      <c r="T5510" s="53"/>
      <c r="U5510" s="53"/>
      <c r="V5510" s="53"/>
      <c r="W5510" s="53"/>
      <c r="X5510" s="54"/>
      <c r="Y5510" s="54"/>
      <c r="Z5510" s="54"/>
      <c r="AA5510" s="54"/>
      <c r="AB5510" s="54"/>
      <c r="AC5510" s="54"/>
      <c r="AD5510" s="54"/>
      <c r="AE5510" s="54"/>
      <c r="AF5510" s="53"/>
      <c r="AG5510" s="54"/>
      <c r="AH5510" s="54"/>
      <c r="AI5510" s="54"/>
      <c r="AJ5510" s="53"/>
      <c r="AK5510" s="53"/>
      <c r="AL5510" s="53"/>
      <c r="AM5510" s="53"/>
      <c r="AN5510" s="53"/>
      <c r="AO5510" s="53"/>
      <c r="AP5510" s="53"/>
      <c r="AQ5510" s="53"/>
      <c r="AR5510" s="53"/>
      <c r="AS5510" s="53"/>
      <c r="AT5510" s="53"/>
      <c r="AU5510" s="53"/>
      <c r="AV5510" s="53"/>
      <c r="AW5510" s="53"/>
      <c r="AX5510" s="53"/>
      <c r="AY5510" s="53"/>
    </row>
    <row r="5511" spans="18:51">
      <c r="R5511" s="55"/>
      <c r="S5511" s="53"/>
      <c r="T5511" s="53"/>
      <c r="U5511" s="53"/>
      <c r="V5511" s="53"/>
      <c r="W5511" s="53"/>
      <c r="X5511" s="54"/>
      <c r="Y5511" s="54"/>
      <c r="Z5511" s="54"/>
      <c r="AA5511" s="54"/>
      <c r="AB5511" s="54"/>
      <c r="AC5511" s="54"/>
      <c r="AD5511" s="54"/>
      <c r="AE5511" s="54"/>
      <c r="AF5511" s="53"/>
      <c r="AG5511" s="54"/>
      <c r="AH5511" s="54"/>
      <c r="AI5511" s="54"/>
      <c r="AJ5511" s="53"/>
      <c r="AK5511" s="53"/>
      <c r="AL5511" s="53"/>
      <c r="AM5511" s="53"/>
      <c r="AN5511" s="53"/>
      <c r="AO5511" s="53"/>
      <c r="AP5511" s="53"/>
      <c r="AQ5511" s="53"/>
      <c r="AR5511" s="53"/>
      <c r="AS5511" s="53"/>
      <c r="AT5511" s="53"/>
      <c r="AU5511" s="53"/>
      <c r="AV5511" s="53"/>
      <c r="AW5511" s="53"/>
      <c r="AX5511" s="53"/>
      <c r="AY5511" s="53"/>
    </row>
    <row r="5512" spans="18:51">
      <c r="R5512" s="55"/>
      <c r="S5512" s="53"/>
      <c r="T5512" s="53"/>
      <c r="U5512" s="53"/>
      <c r="V5512" s="53"/>
      <c r="W5512" s="53"/>
      <c r="X5512" s="54"/>
      <c r="Y5512" s="54"/>
      <c r="Z5512" s="54"/>
      <c r="AA5512" s="54"/>
      <c r="AB5512" s="54"/>
      <c r="AC5512" s="54"/>
      <c r="AD5512" s="54"/>
      <c r="AE5512" s="54"/>
      <c r="AF5512" s="53"/>
      <c r="AG5512" s="54"/>
      <c r="AH5512" s="54"/>
      <c r="AI5512" s="54"/>
      <c r="AJ5512" s="53"/>
      <c r="AK5512" s="53"/>
      <c r="AL5512" s="53"/>
      <c r="AM5512" s="53"/>
      <c r="AN5512" s="53"/>
      <c r="AO5512" s="53"/>
      <c r="AP5512" s="53"/>
      <c r="AQ5512" s="53"/>
      <c r="AR5512" s="53"/>
      <c r="AS5512" s="53"/>
      <c r="AT5512" s="53"/>
      <c r="AU5512" s="53"/>
      <c r="AV5512" s="53"/>
      <c r="AW5512" s="53"/>
      <c r="AX5512" s="53"/>
      <c r="AY5512" s="53"/>
    </row>
    <row r="5513" spans="18:51">
      <c r="R5513" s="55"/>
      <c r="S5513" s="53"/>
      <c r="T5513" s="53"/>
      <c r="U5513" s="53"/>
      <c r="V5513" s="53"/>
      <c r="W5513" s="53"/>
      <c r="X5513" s="54"/>
      <c r="Y5513" s="54"/>
      <c r="Z5513" s="54"/>
      <c r="AA5513" s="54"/>
      <c r="AB5513" s="54"/>
      <c r="AC5513" s="54"/>
      <c r="AD5513" s="54"/>
      <c r="AE5513" s="54"/>
      <c r="AF5513" s="53"/>
      <c r="AG5513" s="54"/>
      <c r="AH5513" s="54"/>
      <c r="AI5513" s="54"/>
      <c r="AJ5513" s="53"/>
      <c r="AK5513" s="53"/>
      <c r="AL5513" s="53"/>
      <c r="AM5513" s="53"/>
      <c r="AN5513" s="53"/>
      <c r="AO5513" s="53"/>
      <c r="AP5513" s="53"/>
      <c r="AQ5513" s="53"/>
      <c r="AR5513" s="53"/>
      <c r="AS5513" s="53"/>
      <c r="AT5513" s="53"/>
      <c r="AU5513" s="53"/>
      <c r="AV5513" s="53"/>
      <c r="AW5513" s="53"/>
      <c r="AX5513" s="53"/>
      <c r="AY5513" s="53"/>
    </row>
    <row r="5514" spans="18:51">
      <c r="R5514" s="55"/>
      <c r="S5514" s="53"/>
      <c r="T5514" s="53"/>
      <c r="U5514" s="53"/>
      <c r="V5514" s="53"/>
      <c r="W5514" s="53"/>
      <c r="X5514" s="54"/>
      <c r="Y5514" s="54"/>
      <c r="Z5514" s="54"/>
      <c r="AA5514" s="54"/>
      <c r="AB5514" s="54"/>
      <c r="AC5514" s="54"/>
      <c r="AD5514" s="54"/>
      <c r="AE5514" s="54"/>
      <c r="AF5514" s="53"/>
      <c r="AG5514" s="54"/>
      <c r="AH5514" s="54"/>
      <c r="AI5514" s="54"/>
      <c r="AJ5514" s="53"/>
      <c r="AK5514" s="53"/>
      <c r="AL5514" s="53"/>
      <c r="AM5514" s="53"/>
      <c r="AN5514" s="53"/>
      <c r="AO5514" s="53"/>
      <c r="AP5514" s="53"/>
      <c r="AQ5514" s="53"/>
      <c r="AR5514" s="53"/>
      <c r="AS5514" s="53"/>
      <c r="AT5514" s="53"/>
      <c r="AU5514" s="53"/>
      <c r="AV5514" s="53"/>
      <c r="AW5514" s="53"/>
      <c r="AX5514" s="53"/>
      <c r="AY5514" s="53"/>
    </row>
    <row r="5515" spans="18:51">
      <c r="R5515" s="55"/>
      <c r="S5515" s="53"/>
      <c r="T5515" s="53"/>
      <c r="U5515" s="53"/>
      <c r="V5515" s="53"/>
      <c r="W5515" s="53"/>
      <c r="X5515" s="54"/>
      <c r="Y5515" s="54"/>
      <c r="Z5515" s="54"/>
      <c r="AA5515" s="54"/>
      <c r="AB5515" s="54"/>
      <c r="AC5515" s="54"/>
      <c r="AD5515" s="54"/>
      <c r="AE5515" s="54"/>
      <c r="AF5515" s="53"/>
      <c r="AG5515" s="54"/>
      <c r="AH5515" s="54"/>
      <c r="AI5515" s="54"/>
      <c r="AJ5515" s="53"/>
      <c r="AK5515" s="53"/>
      <c r="AL5515" s="53"/>
      <c r="AM5515" s="53"/>
      <c r="AN5515" s="53"/>
      <c r="AO5515" s="53"/>
      <c r="AP5515" s="53"/>
      <c r="AQ5515" s="53"/>
      <c r="AR5515" s="53"/>
      <c r="AS5515" s="53"/>
      <c r="AT5515" s="53"/>
      <c r="AU5515" s="53"/>
      <c r="AV5515" s="53"/>
      <c r="AW5515" s="53"/>
      <c r="AX5515" s="53"/>
      <c r="AY5515" s="53"/>
    </row>
    <row r="5516" spans="18:51">
      <c r="R5516" s="55"/>
      <c r="S5516" s="53"/>
      <c r="T5516" s="53"/>
      <c r="U5516" s="53"/>
      <c r="V5516" s="53"/>
      <c r="W5516" s="53"/>
      <c r="X5516" s="54"/>
      <c r="Y5516" s="54"/>
      <c r="Z5516" s="54"/>
      <c r="AA5516" s="54"/>
      <c r="AB5516" s="54"/>
      <c r="AC5516" s="54"/>
      <c r="AD5516" s="54"/>
      <c r="AE5516" s="54"/>
      <c r="AF5516" s="53"/>
      <c r="AG5516" s="54"/>
      <c r="AH5516" s="54"/>
      <c r="AI5516" s="54"/>
      <c r="AJ5516" s="53"/>
      <c r="AK5516" s="53"/>
      <c r="AL5516" s="53"/>
      <c r="AM5516" s="53"/>
      <c r="AN5516" s="53"/>
      <c r="AO5516" s="53"/>
      <c r="AP5516" s="53"/>
      <c r="AQ5516" s="53"/>
      <c r="AR5516" s="53"/>
      <c r="AS5516" s="53"/>
      <c r="AT5516" s="53"/>
      <c r="AU5516" s="53"/>
      <c r="AV5516" s="53"/>
      <c r="AW5516" s="53"/>
      <c r="AX5516" s="53"/>
      <c r="AY5516" s="53"/>
    </row>
    <row r="5517" spans="18:51">
      <c r="R5517" s="55"/>
      <c r="S5517" s="53"/>
      <c r="T5517" s="53"/>
      <c r="U5517" s="53"/>
      <c r="V5517" s="53"/>
      <c r="W5517" s="53"/>
      <c r="X5517" s="54"/>
      <c r="Y5517" s="54"/>
      <c r="Z5517" s="54"/>
      <c r="AA5517" s="54"/>
      <c r="AB5517" s="54"/>
      <c r="AC5517" s="54"/>
      <c r="AD5517" s="54"/>
      <c r="AE5517" s="54"/>
      <c r="AF5517" s="53"/>
      <c r="AG5517" s="54"/>
      <c r="AH5517" s="54"/>
      <c r="AI5517" s="54"/>
      <c r="AJ5517" s="53"/>
      <c r="AK5517" s="53"/>
      <c r="AL5517" s="53"/>
      <c r="AM5517" s="53"/>
      <c r="AN5517" s="53"/>
      <c r="AO5517" s="53"/>
      <c r="AP5517" s="53"/>
      <c r="AQ5517" s="53"/>
      <c r="AR5517" s="53"/>
      <c r="AS5517" s="53"/>
      <c r="AT5517" s="53"/>
      <c r="AU5517" s="53"/>
      <c r="AV5517" s="53"/>
      <c r="AW5517" s="53"/>
      <c r="AX5517" s="53"/>
      <c r="AY5517" s="53"/>
    </row>
    <row r="5518" spans="18:51">
      <c r="R5518" s="55"/>
      <c r="S5518" s="53"/>
      <c r="T5518" s="53"/>
      <c r="U5518" s="53"/>
      <c r="V5518" s="53"/>
      <c r="W5518" s="53"/>
      <c r="X5518" s="54"/>
      <c r="Y5518" s="54"/>
      <c r="Z5518" s="54"/>
      <c r="AA5518" s="54"/>
      <c r="AB5518" s="54"/>
      <c r="AC5518" s="54"/>
      <c r="AD5518" s="54"/>
      <c r="AE5518" s="54"/>
      <c r="AF5518" s="53"/>
      <c r="AG5518" s="54"/>
      <c r="AH5518" s="54"/>
      <c r="AI5518" s="54"/>
      <c r="AJ5518" s="53"/>
      <c r="AK5518" s="53"/>
      <c r="AL5518" s="53"/>
      <c r="AM5518" s="53"/>
      <c r="AN5518" s="53"/>
      <c r="AO5518" s="53"/>
      <c r="AP5518" s="53"/>
      <c r="AQ5518" s="53"/>
      <c r="AR5518" s="53"/>
      <c r="AS5518" s="53"/>
      <c r="AT5518" s="53"/>
      <c r="AU5518" s="53"/>
      <c r="AV5518" s="53"/>
      <c r="AW5518" s="53"/>
      <c r="AX5518" s="53"/>
      <c r="AY5518" s="53"/>
    </row>
    <row r="5519" spans="18:51">
      <c r="R5519" s="55"/>
      <c r="S5519" s="53"/>
      <c r="T5519" s="53"/>
      <c r="U5519" s="53"/>
      <c r="V5519" s="53"/>
      <c r="W5519" s="53"/>
      <c r="X5519" s="54"/>
      <c r="Y5519" s="54"/>
      <c r="Z5519" s="54"/>
      <c r="AA5519" s="54"/>
      <c r="AB5519" s="54"/>
      <c r="AC5519" s="54"/>
      <c r="AD5519" s="54"/>
      <c r="AE5519" s="54"/>
      <c r="AF5519" s="53"/>
      <c r="AG5519" s="54"/>
      <c r="AH5519" s="54"/>
      <c r="AI5519" s="54"/>
      <c r="AJ5519" s="53"/>
      <c r="AK5519" s="53"/>
      <c r="AL5519" s="53"/>
      <c r="AM5519" s="53"/>
      <c r="AN5519" s="53"/>
      <c r="AO5519" s="53"/>
      <c r="AP5519" s="53"/>
      <c r="AQ5519" s="53"/>
      <c r="AR5519" s="53"/>
      <c r="AS5519" s="53"/>
      <c r="AT5519" s="53"/>
      <c r="AU5519" s="53"/>
      <c r="AV5519" s="53"/>
      <c r="AW5519" s="53"/>
      <c r="AX5519" s="53"/>
      <c r="AY5519" s="53"/>
    </row>
    <row r="5520" spans="18:51">
      <c r="R5520" s="55"/>
      <c r="S5520" s="53"/>
      <c r="T5520" s="53"/>
      <c r="U5520" s="53"/>
      <c r="V5520" s="53"/>
      <c r="W5520" s="53"/>
      <c r="X5520" s="54"/>
      <c r="Y5520" s="54"/>
      <c r="Z5520" s="54"/>
      <c r="AA5520" s="54"/>
      <c r="AB5520" s="54"/>
      <c r="AC5520" s="54"/>
      <c r="AD5520" s="54"/>
      <c r="AE5520" s="54"/>
      <c r="AF5520" s="53"/>
      <c r="AG5520" s="54"/>
      <c r="AH5520" s="54"/>
      <c r="AI5520" s="54"/>
      <c r="AJ5520" s="53"/>
      <c r="AK5520" s="53"/>
      <c r="AL5520" s="53"/>
      <c r="AM5520" s="53"/>
      <c r="AN5520" s="53"/>
      <c r="AO5520" s="53"/>
      <c r="AP5520" s="53"/>
      <c r="AQ5520" s="53"/>
      <c r="AR5520" s="53"/>
      <c r="AS5520" s="53"/>
      <c r="AT5520" s="53"/>
      <c r="AU5520" s="53"/>
      <c r="AV5520" s="53"/>
      <c r="AW5520" s="53"/>
      <c r="AX5520" s="53"/>
      <c r="AY5520" s="53"/>
    </row>
    <row r="5521" spans="18:51">
      <c r="R5521" s="55"/>
      <c r="S5521" s="53"/>
      <c r="T5521" s="53"/>
      <c r="U5521" s="53"/>
      <c r="V5521" s="53"/>
      <c r="W5521" s="53"/>
      <c r="X5521" s="54"/>
      <c r="Y5521" s="54"/>
      <c r="Z5521" s="54"/>
      <c r="AA5521" s="54"/>
      <c r="AB5521" s="54"/>
      <c r="AC5521" s="54"/>
      <c r="AD5521" s="54"/>
      <c r="AE5521" s="54"/>
      <c r="AF5521" s="53"/>
      <c r="AG5521" s="54"/>
      <c r="AH5521" s="54"/>
      <c r="AI5521" s="54"/>
      <c r="AJ5521" s="53"/>
      <c r="AK5521" s="53"/>
      <c r="AL5521" s="53"/>
      <c r="AM5521" s="53"/>
      <c r="AN5521" s="53"/>
      <c r="AO5521" s="53"/>
      <c r="AP5521" s="53"/>
      <c r="AQ5521" s="53"/>
      <c r="AR5521" s="53"/>
      <c r="AS5521" s="53"/>
      <c r="AT5521" s="53"/>
      <c r="AU5521" s="53"/>
      <c r="AV5521" s="53"/>
      <c r="AW5521" s="53"/>
      <c r="AX5521" s="53"/>
      <c r="AY5521" s="53"/>
    </row>
    <row r="5522" spans="18:51">
      <c r="R5522" s="55"/>
      <c r="S5522" s="53"/>
      <c r="T5522" s="53"/>
      <c r="U5522" s="53"/>
      <c r="V5522" s="53"/>
      <c r="W5522" s="53"/>
      <c r="X5522" s="54"/>
      <c r="Y5522" s="54"/>
      <c r="Z5522" s="54"/>
      <c r="AA5522" s="54"/>
      <c r="AB5522" s="54"/>
      <c r="AC5522" s="54"/>
      <c r="AD5522" s="54"/>
      <c r="AE5522" s="54"/>
      <c r="AF5522" s="53"/>
      <c r="AG5522" s="54"/>
      <c r="AH5522" s="54"/>
      <c r="AI5522" s="54"/>
      <c r="AJ5522" s="53"/>
      <c r="AK5522" s="53"/>
      <c r="AL5522" s="53"/>
      <c r="AM5522" s="53"/>
      <c r="AN5522" s="53"/>
      <c r="AO5522" s="53"/>
      <c r="AP5522" s="53"/>
      <c r="AQ5522" s="53"/>
      <c r="AR5522" s="53"/>
      <c r="AS5522" s="53"/>
      <c r="AT5522" s="53"/>
      <c r="AU5522" s="53"/>
      <c r="AV5522" s="53"/>
      <c r="AW5522" s="53"/>
      <c r="AX5522" s="53"/>
      <c r="AY5522" s="53"/>
    </row>
    <row r="5523" spans="18:51">
      <c r="R5523" s="55"/>
      <c r="S5523" s="53"/>
      <c r="T5523" s="53"/>
      <c r="U5523" s="53"/>
      <c r="V5523" s="53"/>
      <c r="W5523" s="53"/>
      <c r="X5523" s="54"/>
      <c r="Y5523" s="54"/>
      <c r="Z5523" s="54"/>
      <c r="AA5523" s="54"/>
      <c r="AB5523" s="54"/>
      <c r="AC5523" s="54"/>
      <c r="AD5523" s="54"/>
      <c r="AE5523" s="54"/>
      <c r="AF5523" s="53"/>
      <c r="AG5523" s="54"/>
      <c r="AH5523" s="54"/>
      <c r="AI5523" s="54"/>
      <c r="AJ5523" s="53"/>
      <c r="AK5523" s="53"/>
      <c r="AL5523" s="53"/>
      <c r="AM5523" s="53"/>
      <c r="AN5523" s="53"/>
      <c r="AO5523" s="53"/>
      <c r="AP5523" s="53"/>
      <c r="AQ5523" s="53"/>
      <c r="AR5523" s="53"/>
      <c r="AS5523" s="53"/>
      <c r="AT5523" s="53"/>
      <c r="AU5523" s="53"/>
      <c r="AV5523" s="53"/>
      <c r="AW5523" s="53"/>
      <c r="AX5523" s="53"/>
      <c r="AY5523" s="53"/>
    </row>
    <row r="5524" spans="18:51">
      <c r="R5524" s="55"/>
      <c r="S5524" s="53"/>
      <c r="T5524" s="53"/>
      <c r="U5524" s="53"/>
      <c r="V5524" s="53"/>
      <c r="W5524" s="53"/>
      <c r="X5524" s="54"/>
      <c r="Y5524" s="54"/>
      <c r="Z5524" s="54"/>
      <c r="AA5524" s="54"/>
      <c r="AB5524" s="54"/>
      <c r="AC5524" s="54"/>
      <c r="AD5524" s="54"/>
      <c r="AE5524" s="54"/>
      <c r="AF5524" s="53"/>
      <c r="AG5524" s="54"/>
      <c r="AH5524" s="54"/>
      <c r="AI5524" s="54"/>
      <c r="AJ5524" s="53"/>
      <c r="AK5524" s="53"/>
      <c r="AL5524" s="53"/>
      <c r="AM5524" s="53"/>
      <c r="AN5524" s="53"/>
      <c r="AO5524" s="53"/>
      <c r="AP5524" s="53"/>
      <c r="AQ5524" s="53"/>
      <c r="AR5524" s="53"/>
      <c r="AS5524" s="53"/>
      <c r="AT5524" s="53"/>
      <c r="AU5524" s="53"/>
      <c r="AV5524" s="53"/>
      <c r="AW5524" s="53"/>
      <c r="AX5524" s="53"/>
      <c r="AY5524" s="53"/>
    </row>
    <row r="5525" spans="18:51">
      <c r="R5525" s="55"/>
      <c r="S5525" s="53"/>
      <c r="T5525" s="53"/>
      <c r="U5525" s="53"/>
      <c r="V5525" s="53"/>
      <c r="W5525" s="53"/>
      <c r="X5525" s="54"/>
      <c r="Y5525" s="54"/>
      <c r="Z5525" s="54"/>
      <c r="AA5525" s="54"/>
      <c r="AB5525" s="54"/>
      <c r="AC5525" s="54"/>
      <c r="AD5525" s="54"/>
      <c r="AE5525" s="54"/>
      <c r="AF5525" s="53"/>
      <c r="AG5525" s="54"/>
      <c r="AH5525" s="54"/>
      <c r="AI5525" s="54"/>
      <c r="AJ5525" s="53"/>
      <c r="AK5525" s="53"/>
      <c r="AL5525" s="53"/>
      <c r="AM5525" s="53"/>
      <c r="AN5525" s="53"/>
      <c r="AO5525" s="53"/>
      <c r="AP5525" s="53"/>
      <c r="AQ5525" s="53"/>
      <c r="AR5525" s="53"/>
      <c r="AS5525" s="53"/>
      <c r="AT5525" s="53"/>
      <c r="AU5525" s="53"/>
      <c r="AV5525" s="53"/>
      <c r="AW5525" s="53"/>
      <c r="AX5525" s="53"/>
      <c r="AY5525" s="53"/>
    </row>
    <row r="5526" spans="18:51">
      <c r="R5526" s="55"/>
      <c r="S5526" s="53"/>
      <c r="T5526" s="53"/>
      <c r="U5526" s="53"/>
      <c r="V5526" s="53"/>
      <c r="W5526" s="53"/>
      <c r="X5526" s="54"/>
      <c r="Y5526" s="54"/>
      <c r="Z5526" s="54"/>
      <c r="AA5526" s="54"/>
      <c r="AB5526" s="54"/>
      <c r="AC5526" s="54"/>
      <c r="AD5526" s="54"/>
      <c r="AE5526" s="54"/>
      <c r="AF5526" s="53"/>
      <c r="AG5526" s="54"/>
      <c r="AH5526" s="54"/>
      <c r="AI5526" s="54"/>
      <c r="AJ5526" s="53"/>
      <c r="AK5526" s="53"/>
      <c r="AL5526" s="53"/>
      <c r="AM5526" s="53"/>
      <c r="AN5526" s="53"/>
      <c r="AO5526" s="53"/>
      <c r="AP5526" s="53"/>
      <c r="AQ5526" s="53"/>
      <c r="AR5526" s="53"/>
      <c r="AS5526" s="53"/>
      <c r="AT5526" s="53"/>
      <c r="AU5526" s="53"/>
      <c r="AV5526" s="53"/>
      <c r="AW5526" s="53"/>
      <c r="AX5526" s="53"/>
      <c r="AY5526" s="53"/>
    </row>
    <row r="5527" spans="18:51">
      <c r="R5527" s="55"/>
      <c r="S5527" s="53"/>
      <c r="T5527" s="53"/>
      <c r="U5527" s="53"/>
      <c r="V5527" s="53"/>
      <c r="W5527" s="53"/>
      <c r="X5527" s="54"/>
      <c r="Y5527" s="54"/>
      <c r="Z5527" s="54"/>
      <c r="AA5527" s="54"/>
      <c r="AB5527" s="54"/>
      <c r="AC5527" s="54"/>
      <c r="AD5527" s="54"/>
      <c r="AE5527" s="54"/>
      <c r="AF5527" s="53"/>
      <c r="AG5527" s="54"/>
      <c r="AH5527" s="54"/>
      <c r="AI5527" s="54"/>
      <c r="AJ5527" s="53"/>
      <c r="AK5527" s="53"/>
      <c r="AL5527" s="53"/>
      <c r="AM5527" s="53"/>
      <c r="AN5527" s="53"/>
      <c r="AO5527" s="53"/>
      <c r="AP5527" s="53"/>
      <c r="AQ5527" s="53"/>
      <c r="AR5527" s="53"/>
      <c r="AS5527" s="53"/>
      <c r="AT5527" s="53"/>
      <c r="AU5527" s="53"/>
      <c r="AV5527" s="53"/>
      <c r="AW5527" s="53"/>
      <c r="AX5527" s="53"/>
      <c r="AY5527" s="53"/>
    </row>
    <row r="5528" spans="18:51">
      <c r="R5528" s="55"/>
      <c r="S5528" s="53"/>
      <c r="T5528" s="53"/>
      <c r="U5528" s="53"/>
      <c r="V5528" s="53"/>
      <c r="W5528" s="53"/>
      <c r="X5528" s="54"/>
      <c r="Y5528" s="54"/>
      <c r="Z5528" s="54"/>
      <c r="AA5528" s="54"/>
      <c r="AB5528" s="54"/>
      <c r="AC5528" s="54"/>
      <c r="AD5528" s="54"/>
      <c r="AE5528" s="54"/>
      <c r="AF5528" s="53"/>
      <c r="AG5528" s="54"/>
      <c r="AH5528" s="54"/>
      <c r="AI5528" s="54"/>
      <c r="AJ5528" s="53"/>
      <c r="AK5528" s="53"/>
      <c r="AL5528" s="53"/>
      <c r="AM5528" s="53"/>
      <c r="AN5528" s="53"/>
      <c r="AO5528" s="53"/>
      <c r="AP5528" s="53"/>
      <c r="AQ5528" s="53"/>
      <c r="AR5528" s="53"/>
      <c r="AS5528" s="53"/>
      <c r="AT5528" s="53"/>
      <c r="AU5528" s="53"/>
      <c r="AV5528" s="53"/>
      <c r="AW5528" s="53"/>
      <c r="AX5528" s="53"/>
      <c r="AY5528" s="53"/>
    </row>
    <row r="5529" spans="18:51">
      <c r="R5529" s="55"/>
      <c r="S5529" s="53"/>
      <c r="T5529" s="53"/>
      <c r="U5529" s="53"/>
      <c r="V5529" s="53"/>
      <c r="W5529" s="53"/>
      <c r="X5529" s="54"/>
      <c r="Y5529" s="54"/>
      <c r="Z5529" s="54"/>
      <c r="AA5529" s="54"/>
      <c r="AB5529" s="54"/>
      <c r="AC5529" s="54"/>
      <c r="AD5529" s="54"/>
      <c r="AE5529" s="54"/>
      <c r="AF5529" s="53"/>
      <c r="AG5529" s="54"/>
      <c r="AH5529" s="54"/>
      <c r="AI5529" s="54"/>
      <c r="AJ5529" s="53"/>
      <c r="AK5529" s="53"/>
      <c r="AL5529" s="53"/>
      <c r="AM5529" s="53"/>
      <c r="AN5529" s="53"/>
      <c r="AO5529" s="53"/>
      <c r="AP5529" s="53"/>
      <c r="AQ5529" s="53"/>
      <c r="AR5529" s="53"/>
      <c r="AS5529" s="53"/>
      <c r="AT5529" s="53"/>
      <c r="AU5529" s="53"/>
      <c r="AV5529" s="53"/>
      <c r="AW5529" s="53"/>
      <c r="AX5529" s="53"/>
      <c r="AY5529" s="53"/>
    </row>
    <row r="5530" spans="18:51">
      <c r="R5530" s="55"/>
      <c r="S5530" s="53"/>
      <c r="T5530" s="53"/>
      <c r="U5530" s="53"/>
      <c r="V5530" s="53"/>
      <c r="W5530" s="53"/>
      <c r="X5530" s="54"/>
      <c r="Y5530" s="54"/>
      <c r="Z5530" s="54"/>
      <c r="AA5530" s="54"/>
      <c r="AB5530" s="54"/>
      <c r="AC5530" s="54"/>
      <c r="AD5530" s="54"/>
      <c r="AE5530" s="54"/>
      <c r="AF5530" s="53"/>
      <c r="AG5530" s="54"/>
      <c r="AH5530" s="54"/>
      <c r="AI5530" s="54"/>
      <c r="AJ5530" s="53"/>
      <c r="AK5530" s="53"/>
      <c r="AL5530" s="53"/>
      <c r="AM5530" s="53"/>
      <c r="AN5530" s="53"/>
      <c r="AO5530" s="53"/>
      <c r="AP5530" s="53"/>
      <c r="AQ5530" s="53"/>
      <c r="AR5530" s="53"/>
      <c r="AS5530" s="53"/>
      <c r="AT5530" s="53"/>
      <c r="AU5530" s="53"/>
      <c r="AV5530" s="53"/>
      <c r="AW5530" s="53"/>
      <c r="AX5530" s="53"/>
      <c r="AY5530" s="53"/>
    </row>
    <row r="5531" spans="18:51">
      <c r="R5531" s="55"/>
      <c r="S5531" s="53"/>
      <c r="T5531" s="53"/>
      <c r="U5531" s="53"/>
      <c r="V5531" s="53"/>
      <c r="W5531" s="53"/>
      <c r="X5531" s="54"/>
      <c r="Y5531" s="54"/>
      <c r="Z5531" s="54"/>
      <c r="AA5531" s="54"/>
      <c r="AB5531" s="54"/>
      <c r="AC5531" s="54"/>
      <c r="AD5531" s="54"/>
      <c r="AE5531" s="54"/>
      <c r="AF5531" s="53"/>
      <c r="AG5531" s="54"/>
      <c r="AH5531" s="54"/>
      <c r="AI5531" s="54"/>
      <c r="AJ5531" s="53"/>
      <c r="AK5531" s="53"/>
      <c r="AL5531" s="53"/>
      <c r="AM5531" s="53"/>
      <c r="AN5531" s="53"/>
      <c r="AO5531" s="53"/>
      <c r="AP5531" s="53"/>
      <c r="AQ5531" s="53"/>
      <c r="AR5531" s="53"/>
      <c r="AS5531" s="53"/>
      <c r="AT5531" s="53"/>
      <c r="AU5531" s="53"/>
      <c r="AV5531" s="53"/>
      <c r="AW5531" s="53"/>
      <c r="AX5531" s="53"/>
      <c r="AY5531" s="53"/>
    </row>
    <row r="5532" spans="18:51">
      <c r="R5532" s="55"/>
      <c r="S5532" s="53"/>
      <c r="T5532" s="53"/>
      <c r="U5532" s="53"/>
      <c r="V5532" s="53"/>
      <c r="W5532" s="53"/>
      <c r="X5532" s="54"/>
      <c r="Y5532" s="54"/>
      <c r="Z5532" s="54"/>
      <c r="AA5532" s="54"/>
      <c r="AB5532" s="54"/>
      <c r="AC5532" s="54"/>
      <c r="AD5532" s="54"/>
      <c r="AE5532" s="54"/>
      <c r="AF5532" s="53"/>
      <c r="AG5532" s="54"/>
      <c r="AH5532" s="54"/>
      <c r="AI5532" s="54"/>
      <c r="AJ5532" s="53"/>
      <c r="AK5532" s="53"/>
      <c r="AL5532" s="53"/>
      <c r="AM5532" s="53"/>
      <c r="AN5532" s="53"/>
      <c r="AO5532" s="53"/>
      <c r="AP5532" s="53"/>
      <c r="AQ5532" s="53"/>
      <c r="AR5532" s="53"/>
      <c r="AS5532" s="53"/>
      <c r="AT5532" s="53"/>
      <c r="AU5532" s="53"/>
      <c r="AV5532" s="53"/>
      <c r="AW5532" s="53"/>
      <c r="AX5532" s="53"/>
      <c r="AY5532" s="53"/>
    </row>
    <row r="5533" spans="18:51">
      <c r="R5533" s="55"/>
      <c r="S5533" s="53"/>
      <c r="T5533" s="53"/>
      <c r="U5533" s="53"/>
      <c r="V5533" s="53"/>
      <c r="W5533" s="53"/>
      <c r="X5533" s="54"/>
      <c r="Y5533" s="54"/>
      <c r="Z5533" s="54"/>
      <c r="AA5533" s="54"/>
      <c r="AB5533" s="54"/>
      <c r="AC5533" s="54"/>
      <c r="AD5533" s="54"/>
      <c r="AE5533" s="54"/>
      <c r="AF5533" s="53"/>
      <c r="AG5533" s="54"/>
      <c r="AH5533" s="54"/>
      <c r="AI5533" s="54"/>
      <c r="AJ5533" s="53"/>
      <c r="AK5533" s="53"/>
      <c r="AL5533" s="53"/>
      <c r="AM5533" s="53"/>
      <c r="AN5533" s="53"/>
      <c r="AO5533" s="53"/>
      <c r="AP5533" s="53"/>
      <c r="AQ5533" s="53"/>
      <c r="AR5533" s="53"/>
      <c r="AS5533" s="53"/>
      <c r="AT5533" s="53"/>
      <c r="AU5533" s="53"/>
      <c r="AV5533" s="53"/>
      <c r="AW5533" s="53"/>
      <c r="AX5533" s="53"/>
      <c r="AY5533" s="53"/>
    </row>
    <row r="5534" spans="18:51">
      <c r="R5534" s="55"/>
      <c r="S5534" s="53"/>
      <c r="T5534" s="53"/>
      <c r="U5534" s="53"/>
      <c r="V5534" s="53"/>
      <c r="W5534" s="53"/>
      <c r="X5534" s="54"/>
      <c r="Y5534" s="54"/>
      <c r="Z5534" s="54"/>
      <c r="AA5534" s="54"/>
      <c r="AB5534" s="54"/>
      <c r="AC5534" s="54"/>
      <c r="AD5534" s="54"/>
      <c r="AE5534" s="54"/>
      <c r="AF5534" s="53"/>
      <c r="AG5534" s="54"/>
      <c r="AH5534" s="54"/>
      <c r="AI5534" s="54"/>
      <c r="AJ5534" s="53"/>
      <c r="AK5534" s="53"/>
      <c r="AL5534" s="53"/>
      <c r="AM5534" s="53"/>
      <c r="AN5534" s="53"/>
      <c r="AO5534" s="53"/>
      <c r="AP5534" s="53"/>
      <c r="AQ5534" s="53"/>
      <c r="AR5534" s="53"/>
      <c r="AS5534" s="53"/>
      <c r="AT5534" s="53"/>
      <c r="AU5534" s="53"/>
      <c r="AV5534" s="53"/>
      <c r="AW5534" s="53"/>
      <c r="AX5534" s="53"/>
      <c r="AY5534" s="53"/>
    </row>
    <row r="5535" spans="18:51">
      <c r="R5535" s="55"/>
      <c r="S5535" s="53"/>
      <c r="T5535" s="53"/>
      <c r="U5535" s="53"/>
      <c r="V5535" s="53"/>
      <c r="W5535" s="53"/>
      <c r="X5535" s="54"/>
      <c r="Y5535" s="54"/>
      <c r="Z5535" s="54"/>
      <c r="AA5535" s="54"/>
      <c r="AB5535" s="54"/>
      <c r="AC5535" s="54"/>
      <c r="AD5535" s="54"/>
      <c r="AE5535" s="54"/>
      <c r="AF5535" s="53"/>
      <c r="AG5535" s="54"/>
      <c r="AH5535" s="54"/>
      <c r="AI5535" s="54"/>
      <c r="AJ5535" s="53"/>
      <c r="AK5535" s="53"/>
      <c r="AL5535" s="53"/>
      <c r="AM5535" s="53"/>
      <c r="AN5535" s="53"/>
      <c r="AO5535" s="53"/>
      <c r="AP5535" s="53"/>
      <c r="AQ5535" s="53"/>
      <c r="AR5535" s="53"/>
      <c r="AS5535" s="53"/>
      <c r="AT5535" s="53"/>
      <c r="AU5535" s="53"/>
      <c r="AV5535" s="53"/>
      <c r="AW5535" s="53"/>
      <c r="AX5535" s="53"/>
      <c r="AY5535" s="53"/>
    </row>
    <row r="5536" spans="18:51">
      <c r="R5536" s="55"/>
      <c r="S5536" s="53"/>
      <c r="T5536" s="53"/>
      <c r="U5536" s="53"/>
      <c r="V5536" s="53"/>
      <c r="W5536" s="53"/>
      <c r="X5536" s="54"/>
      <c r="Y5536" s="54"/>
      <c r="Z5536" s="54"/>
      <c r="AA5536" s="54"/>
      <c r="AB5536" s="54"/>
      <c r="AC5536" s="54"/>
      <c r="AD5536" s="54"/>
      <c r="AE5536" s="54"/>
      <c r="AF5536" s="53"/>
      <c r="AG5536" s="54"/>
      <c r="AH5536" s="54"/>
      <c r="AI5536" s="54"/>
      <c r="AJ5536" s="53"/>
      <c r="AK5536" s="53"/>
      <c r="AL5536" s="53"/>
      <c r="AM5536" s="53"/>
      <c r="AN5536" s="53"/>
      <c r="AO5536" s="53"/>
      <c r="AP5536" s="53"/>
      <c r="AQ5536" s="53"/>
      <c r="AR5536" s="53"/>
      <c r="AS5536" s="53"/>
      <c r="AT5536" s="53"/>
      <c r="AU5536" s="53"/>
      <c r="AV5536" s="53"/>
      <c r="AW5536" s="53"/>
      <c r="AX5536" s="53"/>
      <c r="AY5536" s="53"/>
    </row>
    <row r="5537" spans="18:51">
      <c r="R5537" s="55"/>
      <c r="S5537" s="53"/>
      <c r="T5537" s="53"/>
      <c r="U5537" s="53"/>
      <c r="V5537" s="53"/>
      <c r="W5537" s="53"/>
      <c r="X5537" s="54"/>
      <c r="Y5537" s="54"/>
      <c r="Z5537" s="54"/>
      <c r="AA5537" s="54"/>
      <c r="AB5537" s="54"/>
      <c r="AC5537" s="54"/>
      <c r="AD5537" s="54"/>
      <c r="AE5537" s="54"/>
      <c r="AF5537" s="53"/>
      <c r="AG5537" s="54"/>
      <c r="AH5537" s="54"/>
      <c r="AI5537" s="54"/>
      <c r="AJ5537" s="53"/>
      <c r="AK5537" s="53"/>
      <c r="AL5537" s="53"/>
      <c r="AM5537" s="53"/>
      <c r="AN5537" s="53"/>
      <c r="AO5537" s="53"/>
      <c r="AP5537" s="53"/>
      <c r="AQ5537" s="53"/>
      <c r="AR5537" s="53"/>
      <c r="AS5537" s="53"/>
      <c r="AT5537" s="53"/>
      <c r="AU5537" s="53"/>
      <c r="AV5537" s="53"/>
      <c r="AW5537" s="53"/>
      <c r="AX5537" s="53"/>
      <c r="AY5537" s="53"/>
    </row>
    <row r="5538" spans="18:51">
      <c r="R5538" s="55"/>
      <c r="S5538" s="53"/>
      <c r="T5538" s="53"/>
      <c r="U5538" s="53"/>
      <c r="V5538" s="53"/>
      <c r="W5538" s="53"/>
      <c r="X5538" s="54"/>
      <c r="Y5538" s="54"/>
      <c r="Z5538" s="54"/>
      <c r="AA5538" s="54"/>
      <c r="AB5538" s="54"/>
      <c r="AC5538" s="54"/>
      <c r="AD5538" s="54"/>
      <c r="AE5538" s="54"/>
      <c r="AF5538" s="53"/>
      <c r="AG5538" s="54"/>
      <c r="AH5538" s="54"/>
      <c r="AI5538" s="54"/>
      <c r="AJ5538" s="53"/>
      <c r="AK5538" s="53"/>
      <c r="AL5538" s="53"/>
      <c r="AM5538" s="53"/>
      <c r="AN5538" s="53"/>
      <c r="AO5538" s="53"/>
      <c r="AP5538" s="53"/>
      <c r="AQ5538" s="53"/>
      <c r="AR5538" s="53"/>
      <c r="AS5538" s="53"/>
      <c r="AT5538" s="53"/>
      <c r="AU5538" s="53"/>
      <c r="AV5538" s="53"/>
      <c r="AW5538" s="53"/>
      <c r="AX5538" s="53"/>
      <c r="AY5538" s="53"/>
    </row>
    <row r="5539" spans="18:51">
      <c r="R5539" s="55"/>
      <c r="S5539" s="53"/>
      <c r="T5539" s="53"/>
      <c r="U5539" s="53"/>
      <c r="V5539" s="53"/>
      <c r="W5539" s="53"/>
      <c r="X5539" s="54"/>
      <c r="Y5539" s="54"/>
      <c r="Z5539" s="54"/>
      <c r="AA5539" s="54"/>
      <c r="AB5539" s="54"/>
      <c r="AC5539" s="54"/>
      <c r="AD5539" s="54"/>
      <c r="AE5539" s="54"/>
      <c r="AF5539" s="53"/>
      <c r="AG5539" s="54"/>
      <c r="AH5539" s="54"/>
      <c r="AI5539" s="54"/>
      <c r="AJ5539" s="53"/>
      <c r="AK5539" s="53"/>
      <c r="AL5539" s="53"/>
      <c r="AM5539" s="53"/>
      <c r="AN5539" s="53"/>
      <c r="AO5539" s="53"/>
      <c r="AP5539" s="53"/>
      <c r="AQ5539" s="53"/>
      <c r="AR5539" s="53"/>
      <c r="AS5539" s="53"/>
      <c r="AT5539" s="53"/>
      <c r="AU5539" s="53"/>
      <c r="AV5539" s="53"/>
      <c r="AW5539" s="53"/>
      <c r="AX5539" s="53"/>
      <c r="AY5539" s="53"/>
    </row>
    <row r="5540" spans="18:51">
      <c r="R5540" s="55"/>
      <c r="S5540" s="53"/>
      <c r="T5540" s="53"/>
      <c r="U5540" s="53"/>
      <c r="V5540" s="53"/>
      <c r="W5540" s="53"/>
      <c r="X5540" s="54"/>
      <c r="Y5540" s="54"/>
      <c r="Z5540" s="54"/>
      <c r="AA5540" s="54"/>
      <c r="AB5540" s="54"/>
      <c r="AC5540" s="54"/>
      <c r="AD5540" s="54"/>
      <c r="AE5540" s="54"/>
      <c r="AF5540" s="53"/>
      <c r="AG5540" s="54"/>
      <c r="AH5540" s="54"/>
      <c r="AI5540" s="54"/>
      <c r="AJ5540" s="53"/>
      <c r="AK5540" s="53"/>
      <c r="AL5540" s="53"/>
      <c r="AM5540" s="53"/>
      <c r="AN5540" s="53"/>
      <c r="AO5540" s="53"/>
      <c r="AP5540" s="53"/>
      <c r="AQ5540" s="53"/>
      <c r="AR5540" s="53"/>
      <c r="AS5540" s="53"/>
      <c r="AT5540" s="53"/>
      <c r="AU5540" s="53"/>
      <c r="AV5540" s="53"/>
      <c r="AW5540" s="53"/>
      <c r="AX5540" s="53"/>
      <c r="AY5540" s="53"/>
    </row>
    <row r="5541" spans="18:51">
      <c r="R5541" s="55"/>
      <c r="S5541" s="53"/>
      <c r="T5541" s="53"/>
      <c r="U5541" s="53"/>
      <c r="V5541" s="53"/>
      <c r="W5541" s="53"/>
      <c r="X5541" s="54"/>
      <c r="Y5541" s="54"/>
      <c r="Z5541" s="54"/>
      <c r="AA5541" s="54"/>
      <c r="AB5541" s="54"/>
      <c r="AC5541" s="54"/>
      <c r="AD5541" s="54"/>
      <c r="AE5541" s="54"/>
      <c r="AF5541" s="53"/>
      <c r="AG5541" s="54"/>
      <c r="AH5541" s="54"/>
      <c r="AI5541" s="54"/>
      <c r="AJ5541" s="53"/>
      <c r="AK5541" s="53"/>
      <c r="AL5541" s="53"/>
      <c r="AM5541" s="53"/>
      <c r="AN5541" s="53"/>
      <c r="AO5541" s="53"/>
      <c r="AP5541" s="53"/>
      <c r="AQ5541" s="53"/>
      <c r="AR5541" s="53"/>
      <c r="AS5541" s="53"/>
      <c r="AT5541" s="53"/>
      <c r="AU5541" s="53"/>
      <c r="AV5541" s="53"/>
      <c r="AW5541" s="53"/>
      <c r="AX5541" s="53"/>
      <c r="AY5541" s="53"/>
    </row>
    <row r="5542" spans="18:51">
      <c r="R5542" s="55"/>
      <c r="S5542" s="53"/>
      <c r="T5542" s="53"/>
      <c r="U5542" s="53"/>
      <c r="V5542" s="53"/>
      <c r="W5542" s="53"/>
      <c r="X5542" s="54"/>
      <c r="Y5542" s="54"/>
      <c r="Z5542" s="54"/>
      <c r="AA5542" s="54"/>
      <c r="AB5542" s="54"/>
      <c r="AC5542" s="54"/>
      <c r="AD5542" s="54"/>
      <c r="AE5542" s="54"/>
      <c r="AF5542" s="53"/>
      <c r="AG5542" s="54"/>
      <c r="AH5542" s="54"/>
      <c r="AI5542" s="54"/>
      <c r="AJ5542" s="53"/>
      <c r="AK5542" s="53"/>
      <c r="AL5542" s="53"/>
      <c r="AM5542" s="53"/>
      <c r="AN5542" s="53"/>
      <c r="AO5542" s="53"/>
      <c r="AP5542" s="53"/>
      <c r="AQ5542" s="53"/>
      <c r="AR5542" s="53"/>
      <c r="AS5542" s="53"/>
      <c r="AT5542" s="53"/>
      <c r="AU5542" s="53"/>
      <c r="AV5542" s="53"/>
      <c r="AW5542" s="53"/>
      <c r="AX5542" s="53"/>
      <c r="AY5542" s="53"/>
    </row>
    <row r="5543" spans="18:51">
      <c r="R5543" s="55"/>
      <c r="S5543" s="53"/>
      <c r="T5543" s="53"/>
      <c r="U5543" s="53"/>
      <c r="V5543" s="53"/>
      <c r="W5543" s="53"/>
      <c r="X5543" s="54"/>
      <c r="Y5543" s="54"/>
      <c r="Z5543" s="54"/>
      <c r="AA5543" s="54"/>
      <c r="AB5543" s="54"/>
      <c r="AC5543" s="54"/>
      <c r="AD5543" s="54"/>
      <c r="AE5543" s="54"/>
      <c r="AF5543" s="53"/>
      <c r="AG5543" s="54"/>
      <c r="AH5543" s="54"/>
      <c r="AI5543" s="54"/>
      <c r="AJ5543" s="53"/>
      <c r="AK5543" s="53"/>
      <c r="AL5543" s="53"/>
      <c r="AM5543" s="53"/>
      <c r="AN5543" s="53"/>
      <c r="AO5543" s="53"/>
      <c r="AP5543" s="53"/>
      <c r="AQ5543" s="53"/>
      <c r="AR5543" s="53"/>
      <c r="AS5543" s="53"/>
      <c r="AT5543" s="53"/>
      <c r="AU5543" s="53"/>
      <c r="AV5543" s="53"/>
      <c r="AW5543" s="53"/>
      <c r="AX5543" s="53"/>
      <c r="AY5543" s="53"/>
    </row>
    <row r="5544" spans="18:51">
      <c r="R5544" s="55"/>
      <c r="S5544" s="53"/>
      <c r="T5544" s="53"/>
      <c r="U5544" s="53"/>
      <c r="V5544" s="53"/>
      <c r="W5544" s="53"/>
      <c r="X5544" s="54"/>
      <c r="Y5544" s="54"/>
      <c r="Z5544" s="54"/>
      <c r="AA5544" s="54"/>
      <c r="AB5544" s="54"/>
      <c r="AC5544" s="54"/>
      <c r="AD5544" s="54"/>
      <c r="AE5544" s="54"/>
      <c r="AF5544" s="53"/>
      <c r="AG5544" s="54"/>
      <c r="AH5544" s="54"/>
      <c r="AI5544" s="54"/>
      <c r="AJ5544" s="53"/>
      <c r="AK5544" s="53"/>
      <c r="AL5544" s="53"/>
      <c r="AM5544" s="53"/>
      <c r="AN5544" s="53"/>
      <c r="AO5544" s="53"/>
      <c r="AP5544" s="53"/>
      <c r="AQ5544" s="53"/>
      <c r="AR5544" s="53"/>
      <c r="AS5544" s="53"/>
      <c r="AT5544" s="53"/>
      <c r="AU5544" s="53"/>
      <c r="AV5544" s="53"/>
      <c r="AW5544" s="53"/>
      <c r="AX5544" s="53"/>
      <c r="AY5544" s="53"/>
    </row>
    <row r="5545" spans="18:51">
      <c r="R5545" s="55"/>
      <c r="S5545" s="53"/>
      <c r="T5545" s="53"/>
      <c r="U5545" s="53"/>
      <c r="V5545" s="53"/>
      <c r="W5545" s="53"/>
      <c r="X5545" s="54"/>
      <c r="Y5545" s="54"/>
      <c r="Z5545" s="54"/>
      <c r="AA5545" s="54"/>
      <c r="AB5545" s="54"/>
      <c r="AC5545" s="54"/>
      <c r="AD5545" s="54"/>
      <c r="AE5545" s="54"/>
      <c r="AF5545" s="53"/>
      <c r="AG5545" s="54"/>
      <c r="AH5545" s="54"/>
      <c r="AI5545" s="54"/>
      <c r="AJ5545" s="53"/>
      <c r="AK5545" s="53"/>
      <c r="AL5545" s="53"/>
      <c r="AM5545" s="53"/>
      <c r="AN5545" s="53"/>
      <c r="AO5545" s="53"/>
      <c r="AP5545" s="53"/>
      <c r="AQ5545" s="53"/>
      <c r="AR5545" s="53"/>
      <c r="AS5545" s="53"/>
      <c r="AT5545" s="53"/>
      <c r="AU5545" s="53"/>
      <c r="AV5545" s="53"/>
      <c r="AW5545" s="53"/>
      <c r="AX5545" s="53"/>
      <c r="AY5545" s="53"/>
    </row>
    <row r="5546" spans="18:51">
      <c r="R5546" s="55"/>
      <c r="S5546" s="53"/>
      <c r="T5546" s="53"/>
      <c r="U5546" s="53"/>
      <c r="V5546" s="53"/>
      <c r="W5546" s="53"/>
      <c r="X5546" s="54"/>
      <c r="Y5546" s="54"/>
      <c r="Z5546" s="54"/>
      <c r="AA5546" s="54"/>
      <c r="AB5546" s="54"/>
      <c r="AC5546" s="54"/>
      <c r="AD5546" s="54"/>
      <c r="AE5546" s="54"/>
      <c r="AF5546" s="53"/>
      <c r="AG5546" s="54"/>
      <c r="AH5546" s="54"/>
      <c r="AI5546" s="54"/>
      <c r="AJ5546" s="53"/>
      <c r="AK5546" s="53"/>
      <c r="AL5546" s="53"/>
      <c r="AM5546" s="53"/>
      <c r="AN5546" s="53"/>
      <c r="AO5546" s="53"/>
      <c r="AP5546" s="53"/>
      <c r="AQ5546" s="53"/>
      <c r="AR5546" s="53"/>
      <c r="AS5546" s="53"/>
      <c r="AT5546" s="53"/>
      <c r="AU5546" s="53"/>
      <c r="AV5546" s="53"/>
      <c r="AW5546" s="53"/>
      <c r="AX5546" s="53"/>
      <c r="AY5546" s="53"/>
    </row>
    <row r="5547" spans="18:51">
      <c r="R5547" s="55"/>
      <c r="S5547" s="53"/>
      <c r="T5547" s="53"/>
      <c r="U5547" s="53"/>
      <c r="V5547" s="53"/>
      <c r="W5547" s="53"/>
      <c r="X5547" s="54"/>
      <c r="Y5547" s="54"/>
      <c r="Z5547" s="54"/>
      <c r="AA5547" s="54"/>
      <c r="AB5547" s="54"/>
      <c r="AC5547" s="54"/>
      <c r="AD5547" s="54"/>
      <c r="AE5547" s="54"/>
      <c r="AF5547" s="53"/>
      <c r="AG5547" s="54"/>
      <c r="AH5547" s="54"/>
      <c r="AI5547" s="54"/>
      <c r="AJ5547" s="53"/>
      <c r="AK5547" s="53"/>
      <c r="AL5547" s="53"/>
      <c r="AM5547" s="53"/>
      <c r="AN5547" s="53"/>
      <c r="AO5547" s="53"/>
      <c r="AP5547" s="53"/>
      <c r="AQ5547" s="53"/>
      <c r="AR5547" s="53"/>
      <c r="AS5547" s="53"/>
      <c r="AT5547" s="53"/>
      <c r="AU5547" s="53"/>
      <c r="AV5547" s="53"/>
      <c r="AW5547" s="53"/>
      <c r="AX5547" s="53"/>
      <c r="AY5547" s="53"/>
    </row>
    <row r="5548" spans="18:51">
      <c r="R5548" s="55"/>
      <c r="S5548" s="53"/>
      <c r="T5548" s="53"/>
      <c r="U5548" s="53"/>
      <c r="V5548" s="53"/>
      <c r="W5548" s="53"/>
      <c r="X5548" s="54"/>
      <c r="Y5548" s="54"/>
      <c r="Z5548" s="54"/>
      <c r="AA5548" s="54"/>
      <c r="AB5548" s="54"/>
      <c r="AC5548" s="54"/>
      <c r="AD5548" s="54"/>
      <c r="AE5548" s="54"/>
      <c r="AF5548" s="53"/>
      <c r="AG5548" s="54"/>
      <c r="AH5548" s="54"/>
      <c r="AI5548" s="54"/>
      <c r="AJ5548" s="53"/>
      <c r="AK5548" s="53"/>
      <c r="AL5548" s="53"/>
      <c r="AM5548" s="53"/>
      <c r="AN5548" s="53"/>
      <c r="AO5548" s="53"/>
      <c r="AP5548" s="53"/>
      <c r="AQ5548" s="53"/>
      <c r="AR5548" s="53"/>
      <c r="AS5548" s="53"/>
      <c r="AT5548" s="53"/>
      <c r="AU5548" s="53"/>
      <c r="AV5548" s="53"/>
      <c r="AW5548" s="53"/>
      <c r="AX5548" s="53"/>
      <c r="AY5548" s="53"/>
    </row>
    <row r="5549" spans="18:51">
      <c r="R5549" s="55"/>
      <c r="S5549" s="53"/>
      <c r="T5549" s="53"/>
      <c r="U5549" s="53"/>
      <c r="V5549" s="53"/>
      <c r="W5549" s="53"/>
      <c r="X5549" s="54"/>
      <c r="Y5549" s="54"/>
      <c r="Z5549" s="54"/>
      <c r="AA5549" s="54"/>
      <c r="AB5549" s="54"/>
      <c r="AC5549" s="54"/>
      <c r="AD5549" s="54"/>
      <c r="AE5549" s="54"/>
      <c r="AF5549" s="53"/>
      <c r="AG5549" s="54"/>
      <c r="AH5549" s="54"/>
      <c r="AI5549" s="54"/>
      <c r="AJ5549" s="53"/>
      <c r="AK5549" s="53"/>
      <c r="AL5549" s="53"/>
      <c r="AM5549" s="53"/>
      <c r="AN5549" s="53"/>
      <c r="AO5549" s="53"/>
      <c r="AP5549" s="53"/>
      <c r="AQ5549" s="53"/>
      <c r="AR5549" s="53"/>
      <c r="AS5549" s="53"/>
      <c r="AT5549" s="53"/>
      <c r="AU5549" s="53"/>
      <c r="AV5549" s="53"/>
      <c r="AW5549" s="53"/>
      <c r="AX5549" s="53"/>
      <c r="AY5549" s="53"/>
    </row>
    <row r="5550" spans="18:51">
      <c r="R5550" s="55"/>
      <c r="S5550" s="53"/>
      <c r="T5550" s="53"/>
      <c r="U5550" s="53"/>
      <c r="V5550" s="53"/>
      <c r="W5550" s="53"/>
      <c r="X5550" s="54"/>
      <c r="Y5550" s="54"/>
      <c r="Z5550" s="54"/>
      <c r="AA5550" s="54"/>
      <c r="AB5550" s="54"/>
      <c r="AC5550" s="54"/>
      <c r="AD5550" s="54"/>
      <c r="AE5550" s="54"/>
      <c r="AF5550" s="53"/>
      <c r="AG5550" s="54"/>
      <c r="AH5550" s="54"/>
      <c r="AI5550" s="54"/>
      <c r="AJ5550" s="53"/>
      <c r="AK5550" s="53"/>
      <c r="AL5550" s="53"/>
      <c r="AM5550" s="53"/>
      <c r="AN5550" s="53"/>
      <c r="AO5550" s="53"/>
      <c r="AP5550" s="53"/>
      <c r="AQ5550" s="53"/>
      <c r="AR5550" s="53"/>
      <c r="AS5550" s="53"/>
      <c r="AT5550" s="53"/>
      <c r="AU5550" s="53"/>
      <c r="AV5550" s="53"/>
      <c r="AW5550" s="53"/>
      <c r="AX5550" s="53"/>
      <c r="AY5550" s="53"/>
    </row>
    <row r="5551" spans="18:51">
      <c r="R5551" s="55"/>
      <c r="S5551" s="53"/>
      <c r="T5551" s="53"/>
      <c r="U5551" s="53"/>
      <c r="V5551" s="53"/>
      <c r="W5551" s="53"/>
      <c r="X5551" s="54"/>
      <c r="Y5551" s="54"/>
      <c r="Z5551" s="54"/>
      <c r="AA5551" s="54"/>
      <c r="AB5551" s="54"/>
      <c r="AC5551" s="54"/>
      <c r="AD5551" s="54"/>
      <c r="AE5551" s="54"/>
      <c r="AF5551" s="53"/>
      <c r="AG5551" s="54"/>
      <c r="AH5551" s="54"/>
      <c r="AI5551" s="54"/>
      <c r="AJ5551" s="53"/>
      <c r="AK5551" s="53"/>
      <c r="AL5551" s="53"/>
      <c r="AM5551" s="53"/>
      <c r="AN5551" s="53"/>
      <c r="AO5551" s="53"/>
      <c r="AP5551" s="53"/>
      <c r="AQ5551" s="53"/>
      <c r="AR5551" s="53"/>
      <c r="AS5551" s="53"/>
      <c r="AT5551" s="53"/>
      <c r="AU5551" s="53"/>
      <c r="AV5551" s="53"/>
      <c r="AW5551" s="53"/>
      <c r="AX5551" s="53"/>
      <c r="AY5551" s="53"/>
    </row>
    <row r="5552" spans="18:51">
      <c r="R5552" s="55"/>
      <c r="S5552" s="53"/>
      <c r="T5552" s="53"/>
      <c r="U5552" s="53"/>
      <c r="V5552" s="53"/>
      <c r="W5552" s="53"/>
      <c r="X5552" s="54"/>
      <c r="Y5552" s="54"/>
      <c r="Z5552" s="54"/>
      <c r="AA5552" s="54"/>
      <c r="AB5552" s="54"/>
      <c r="AC5552" s="54"/>
      <c r="AD5552" s="54"/>
      <c r="AE5552" s="54"/>
      <c r="AF5552" s="53"/>
      <c r="AG5552" s="54"/>
      <c r="AH5552" s="54"/>
      <c r="AI5552" s="54"/>
      <c r="AJ5552" s="53"/>
      <c r="AK5552" s="53"/>
      <c r="AL5552" s="53"/>
      <c r="AM5552" s="53"/>
      <c r="AN5552" s="53"/>
      <c r="AO5552" s="53"/>
      <c r="AP5552" s="53"/>
      <c r="AQ5552" s="53"/>
      <c r="AR5552" s="53"/>
      <c r="AS5552" s="53"/>
      <c r="AT5552" s="53"/>
      <c r="AU5552" s="53"/>
      <c r="AV5552" s="53"/>
      <c r="AW5552" s="53"/>
      <c r="AX5552" s="53"/>
      <c r="AY5552" s="53"/>
    </row>
    <row r="5553" spans="18:51">
      <c r="R5553" s="55"/>
      <c r="S5553" s="53"/>
      <c r="T5553" s="53"/>
      <c r="U5553" s="53"/>
      <c r="V5553" s="53"/>
      <c r="W5553" s="53"/>
      <c r="X5553" s="54"/>
      <c r="Y5553" s="54"/>
      <c r="Z5553" s="54"/>
      <c r="AA5553" s="54"/>
      <c r="AB5553" s="54"/>
      <c r="AC5553" s="54"/>
      <c r="AD5553" s="54"/>
      <c r="AE5553" s="54"/>
      <c r="AF5553" s="53"/>
      <c r="AG5553" s="54"/>
      <c r="AH5553" s="54"/>
      <c r="AI5553" s="54"/>
      <c r="AJ5553" s="53"/>
      <c r="AK5553" s="53"/>
      <c r="AL5553" s="53"/>
      <c r="AM5553" s="53"/>
      <c r="AN5553" s="53"/>
      <c r="AO5553" s="53"/>
      <c r="AP5553" s="53"/>
      <c r="AQ5553" s="53"/>
      <c r="AR5553" s="53"/>
      <c r="AS5553" s="53"/>
      <c r="AT5553" s="53"/>
      <c r="AU5553" s="53"/>
      <c r="AV5553" s="53"/>
      <c r="AW5553" s="53"/>
      <c r="AX5553" s="53"/>
      <c r="AY5553" s="53"/>
    </row>
    <row r="5554" spans="18:51">
      <c r="R5554" s="55"/>
      <c r="S5554" s="53"/>
      <c r="T5554" s="53"/>
      <c r="U5554" s="53"/>
      <c r="V5554" s="53"/>
      <c r="W5554" s="53"/>
      <c r="X5554" s="54"/>
      <c r="Y5554" s="54"/>
      <c r="Z5554" s="54"/>
      <c r="AA5554" s="54"/>
      <c r="AB5554" s="54"/>
      <c r="AC5554" s="54"/>
      <c r="AD5554" s="54"/>
      <c r="AE5554" s="54"/>
      <c r="AF5554" s="53"/>
      <c r="AG5554" s="54"/>
      <c r="AH5554" s="54"/>
      <c r="AI5554" s="54"/>
      <c r="AJ5554" s="53"/>
      <c r="AK5554" s="53"/>
      <c r="AL5554" s="53"/>
      <c r="AM5554" s="53"/>
      <c r="AN5554" s="53"/>
      <c r="AO5554" s="53"/>
      <c r="AP5554" s="53"/>
      <c r="AQ5554" s="53"/>
      <c r="AR5554" s="53"/>
      <c r="AS5554" s="53"/>
      <c r="AT5554" s="53"/>
      <c r="AU5554" s="53"/>
      <c r="AV5554" s="53"/>
      <c r="AW5554" s="53"/>
      <c r="AX5554" s="53"/>
      <c r="AY5554" s="53"/>
    </row>
    <row r="5555" spans="18:51">
      <c r="R5555" s="55"/>
      <c r="S5555" s="53"/>
      <c r="T5555" s="53"/>
      <c r="U5555" s="53"/>
      <c r="V5555" s="53"/>
      <c r="W5555" s="53"/>
      <c r="X5555" s="54"/>
      <c r="Y5555" s="54"/>
      <c r="Z5555" s="54"/>
      <c r="AA5555" s="54"/>
      <c r="AB5555" s="54"/>
      <c r="AC5555" s="54"/>
      <c r="AD5555" s="54"/>
      <c r="AE5555" s="54"/>
      <c r="AF5555" s="53"/>
      <c r="AG5555" s="54"/>
      <c r="AH5555" s="54"/>
      <c r="AI5555" s="54"/>
      <c r="AJ5555" s="53"/>
      <c r="AK5555" s="53"/>
      <c r="AL5555" s="53"/>
      <c r="AM5555" s="53"/>
      <c r="AN5555" s="53"/>
      <c r="AO5555" s="53"/>
      <c r="AP5555" s="53"/>
      <c r="AQ5555" s="53"/>
      <c r="AR5555" s="53"/>
      <c r="AS5555" s="53"/>
      <c r="AT5555" s="53"/>
      <c r="AU5555" s="53"/>
      <c r="AV5555" s="53"/>
      <c r="AW5555" s="53"/>
      <c r="AX5555" s="53"/>
      <c r="AY5555" s="53"/>
    </row>
    <row r="5556" spans="18:51">
      <c r="R5556" s="55"/>
      <c r="S5556" s="53"/>
      <c r="T5556" s="53"/>
      <c r="U5556" s="53"/>
      <c r="V5556" s="53"/>
      <c r="W5556" s="53"/>
      <c r="X5556" s="54"/>
      <c r="Y5556" s="54"/>
      <c r="Z5556" s="54"/>
      <c r="AA5556" s="54"/>
      <c r="AB5556" s="54"/>
      <c r="AC5556" s="54"/>
      <c r="AD5556" s="54"/>
      <c r="AE5556" s="54"/>
      <c r="AF5556" s="53"/>
      <c r="AG5556" s="54"/>
      <c r="AH5556" s="54"/>
      <c r="AI5556" s="54"/>
      <c r="AJ5556" s="53"/>
      <c r="AK5556" s="53"/>
      <c r="AL5556" s="53"/>
      <c r="AM5556" s="53"/>
      <c r="AN5556" s="53"/>
      <c r="AO5556" s="53"/>
      <c r="AP5556" s="53"/>
      <c r="AQ5556" s="53"/>
      <c r="AR5556" s="53"/>
      <c r="AS5556" s="53"/>
      <c r="AT5556" s="53"/>
      <c r="AU5556" s="53"/>
      <c r="AV5556" s="53"/>
      <c r="AW5556" s="53"/>
      <c r="AX5556" s="53"/>
      <c r="AY5556" s="53"/>
    </row>
    <row r="5557" spans="18:51">
      <c r="R5557" s="55"/>
      <c r="S5557" s="53"/>
      <c r="T5557" s="53"/>
      <c r="U5557" s="53"/>
      <c r="V5557" s="53"/>
      <c r="W5557" s="53"/>
      <c r="X5557" s="54"/>
      <c r="Y5557" s="54"/>
      <c r="Z5557" s="54"/>
      <c r="AA5557" s="54"/>
      <c r="AB5557" s="54"/>
      <c r="AC5557" s="54"/>
      <c r="AD5557" s="54"/>
      <c r="AE5557" s="54"/>
      <c r="AF5557" s="53"/>
      <c r="AG5557" s="54"/>
      <c r="AH5557" s="54"/>
      <c r="AI5557" s="54"/>
      <c r="AJ5557" s="53"/>
      <c r="AK5557" s="53"/>
      <c r="AL5557" s="53"/>
      <c r="AM5557" s="53"/>
      <c r="AN5557" s="53"/>
      <c r="AO5557" s="53"/>
      <c r="AP5557" s="53"/>
      <c r="AQ5557" s="53"/>
      <c r="AR5557" s="53"/>
      <c r="AS5557" s="53"/>
      <c r="AT5557" s="53"/>
      <c r="AU5557" s="53"/>
      <c r="AV5557" s="53"/>
      <c r="AW5557" s="53"/>
      <c r="AX5557" s="53"/>
      <c r="AY5557" s="53"/>
    </row>
    <row r="5558" spans="18:51">
      <c r="R5558" s="55"/>
      <c r="S5558" s="53"/>
      <c r="T5558" s="53"/>
      <c r="U5558" s="53"/>
      <c r="V5558" s="53"/>
      <c r="W5558" s="53"/>
      <c r="X5558" s="54"/>
      <c r="Y5558" s="54"/>
      <c r="Z5558" s="54"/>
      <c r="AA5558" s="54"/>
      <c r="AB5558" s="54"/>
      <c r="AC5558" s="54"/>
      <c r="AD5558" s="54"/>
      <c r="AE5558" s="54"/>
      <c r="AF5558" s="53"/>
      <c r="AG5558" s="54"/>
      <c r="AH5558" s="54"/>
      <c r="AI5558" s="54"/>
      <c r="AJ5558" s="53"/>
      <c r="AK5558" s="53"/>
      <c r="AL5558" s="53"/>
      <c r="AM5558" s="53"/>
      <c r="AN5558" s="53"/>
      <c r="AO5558" s="53"/>
      <c r="AP5558" s="53"/>
      <c r="AQ5558" s="53"/>
      <c r="AR5558" s="53"/>
      <c r="AS5558" s="53"/>
      <c r="AT5558" s="53"/>
      <c r="AU5558" s="53"/>
      <c r="AV5558" s="53"/>
      <c r="AW5558" s="53"/>
      <c r="AX5558" s="53"/>
      <c r="AY5558" s="53"/>
    </row>
    <row r="5559" spans="18:51">
      <c r="R5559" s="55"/>
      <c r="S5559" s="53"/>
      <c r="T5559" s="53"/>
      <c r="U5559" s="53"/>
      <c r="V5559" s="53"/>
      <c r="W5559" s="53"/>
      <c r="X5559" s="54"/>
      <c r="Y5559" s="54"/>
      <c r="Z5559" s="54"/>
      <c r="AA5559" s="54"/>
      <c r="AB5559" s="54"/>
      <c r="AC5559" s="54"/>
      <c r="AD5559" s="54"/>
      <c r="AE5559" s="54"/>
      <c r="AF5559" s="53"/>
      <c r="AG5559" s="54"/>
      <c r="AH5559" s="54"/>
      <c r="AI5559" s="54"/>
      <c r="AJ5559" s="53"/>
      <c r="AK5559" s="53"/>
      <c r="AL5559" s="53"/>
      <c r="AM5559" s="53"/>
      <c r="AN5559" s="53"/>
      <c r="AO5559" s="53"/>
      <c r="AP5559" s="53"/>
      <c r="AQ5559" s="53"/>
      <c r="AR5559" s="53"/>
      <c r="AS5559" s="53"/>
      <c r="AT5559" s="53"/>
      <c r="AU5559" s="53"/>
      <c r="AV5559" s="53"/>
      <c r="AW5559" s="53"/>
      <c r="AX5559" s="53"/>
      <c r="AY5559" s="53"/>
    </row>
    <row r="5560" spans="18:51">
      <c r="R5560" s="55"/>
      <c r="S5560" s="53"/>
      <c r="T5560" s="53"/>
      <c r="U5560" s="53"/>
      <c r="V5560" s="53"/>
      <c r="W5560" s="53"/>
      <c r="X5560" s="54"/>
      <c r="Y5560" s="54"/>
      <c r="Z5560" s="54"/>
      <c r="AA5560" s="54"/>
      <c r="AB5560" s="54"/>
      <c r="AC5560" s="54"/>
      <c r="AD5560" s="54"/>
      <c r="AE5560" s="54"/>
      <c r="AF5560" s="53"/>
      <c r="AG5560" s="54"/>
      <c r="AH5560" s="54"/>
      <c r="AI5560" s="54"/>
      <c r="AJ5560" s="53"/>
      <c r="AK5560" s="53"/>
      <c r="AL5560" s="53"/>
      <c r="AM5560" s="53"/>
      <c r="AN5560" s="53"/>
      <c r="AO5560" s="53"/>
      <c r="AP5560" s="53"/>
      <c r="AQ5560" s="53"/>
      <c r="AR5560" s="53"/>
      <c r="AS5560" s="53"/>
      <c r="AT5560" s="53"/>
      <c r="AU5560" s="53"/>
      <c r="AV5560" s="53"/>
      <c r="AW5560" s="53"/>
      <c r="AX5560" s="53"/>
      <c r="AY5560" s="53"/>
    </row>
    <row r="5561" spans="18:51">
      <c r="R5561" s="55"/>
      <c r="S5561" s="53"/>
      <c r="T5561" s="53"/>
      <c r="U5561" s="53"/>
      <c r="V5561" s="53"/>
      <c r="W5561" s="53"/>
      <c r="X5561" s="54"/>
      <c r="Y5561" s="54"/>
      <c r="Z5561" s="54"/>
      <c r="AA5561" s="54"/>
      <c r="AB5561" s="54"/>
      <c r="AC5561" s="54"/>
      <c r="AD5561" s="54"/>
      <c r="AE5561" s="54"/>
      <c r="AF5561" s="53"/>
      <c r="AG5561" s="54"/>
      <c r="AH5561" s="54"/>
      <c r="AI5561" s="54"/>
      <c r="AJ5561" s="53"/>
      <c r="AK5561" s="53"/>
      <c r="AL5561" s="53"/>
      <c r="AM5561" s="53"/>
      <c r="AN5561" s="53"/>
      <c r="AO5561" s="53"/>
      <c r="AP5561" s="53"/>
      <c r="AQ5561" s="53"/>
      <c r="AR5561" s="53"/>
      <c r="AS5561" s="53"/>
      <c r="AT5561" s="53"/>
      <c r="AU5561" s="53"/>
      <c r="AV5561" s="53"/>
      <c r="AW5561" s="53"/>
      <c r="AX5561" s="53"/>
      <c r="AY5561" s="53"/>
    </row>
    <row r="5562" spans="18:51">
      <c r="R5562" s="55"/>
      <c r="S5562" s="53"/>
      <c r="T5562" s="53"/>
      <c r="U5562" s="53"/>
      <c r="V5562" s="53"/>
      <c r="W5562" s="53"/>
      <c r="X5562" s="54"/>
      <c r="Y5562" s="54"/>
      <c r="Z5562" s="54"/>
      <c r="AA5562" s="54"/>
      <c r="AB5562" s="54"/>
      <c r="AC5562" s="54"/>
      <c r="AD5562" s="54"/>
      <c r="AE5562" s="54"/>
      <c r="AF5562" s="53"/>
      <c r="AG5562" s="54"/>
      <c r="AH5562" s="54"/>
      <c r="AI5562" s="54"/>
      <c r="AJ5562" s="53"/>
      <c r="AK5562" s="53"/>
      <c r="AL5562" s="53"/>
      <c r="AM5562" s="53"/>
      <c r="AN5562" s="53"/>
      <c r="AO5562" s="53"/>
      <c r="AP5562" s="53"/>
      <c r="AQ5562" s="53"/>
      <c r="AR5562" s="53"/>
      <c r="AS5562" s="53"/>
      <c r="AT5562" s="53"/>
      <c r="AU5562" s="53"/>
      <c r="AV5562" s="53"/>
      <c r="AW5562" s="53"/>
      <c r="AX5562" s="53"/>
      <c r="AY5562" s="53"/>
    </row>
    <row r="5563" spans="18:51">
      <c r="R5563" s="55"/>
      <c r="S5563" s="53"/>
      <c r="T5563" s="53"/>
      <c r="U5563" s="53"/>
      <c r="V5563" s="53"/>
      <c r="W5563" s="53"/>
      <c r="X5563" s="54"/>
      <c r="Y5563" s="54"/>
      <c r="Z5563" s="54"/>
      <c r="AA5563" s="54"/>
      <c r="AB5563" s="54"/>
      <c r="AC5563" s="54"/>
      <c r="AD5563" s="54"/>
      <c r="AE5563" s="54"/>
      <c r="AF5563" s="53"/>
      <c r="AG5563" s="54"/>
      <c r="AH5563" s="54"/>
      <c r="AI5563" s="54"/>
      <c r="AJ5563" s="53"/>
      <c r="AK5563" s="53"/>
      <c r="AL5563" s="53"/>
      <c r="AM5563" s="53"/>
      <c r="AN5563" s="53"/>
      <c r="AO5563" s="53"/>
      <c r="AP5563" s="53"/>
      <c r="AQ5563" s="53"/>
      <c r="AR5563" s="53"/>
      <c r="AS5563" s="53"/>
      <c r="AT5563" s="53"/>
      <c r="AU5563" s="53"/>
      <c r="AV5563" s="53"/>
      <c r="AW5563" s="53"/>
      <c r="AX5563" s="53"/>
      <c r="AY5563" s="53"/>
    </row>
    <row r="5564" spans="18:51">
      <c r="R5564" s="55"/>
      <c r="S5564" s="53"/>
      <c r="T5564" s="53"/>
      <c r="U5564" s="53"/>
      <c r="V5564" s="53"/>
      <c r="W5564" s="53"/>
      <c r="X5564" s="54"/>
      <c r="Y5564" s="54"/>
      <c r="Z5564" s="54"/>
      <c r="AA5564" s="54"/>
      <c r="AB5564" s="54"/>
      <c r="AC5564" s="54"/>
      <c r="AD5564" s="54"/>
      <c r="AE5564" s="54"/>
      <c r="AF5564" s="53"/>
      <c r="AG5564" s="54"/>
      <c r="AH5564" s="54"/>
      <c r="AI5564" s="54"/>
      <c r="AJ5564" s="53"/>
      <c r="AK5564" s="53"/>
      <c r="AL5564" s="53"/>
      <c r="AM5564" s="53"/>
      <c r="AN5564" s="53"/>
      <c r="AO5564" s="53"/>
      <c r="AP5564" s="53"/>
      <c r="AQ5564" s="53"/>
      <c r="AR5564" s="53"/>
      <c r="AS5564" s="53"/>
      <c r="AT5564" s="53"/>
      <c r="AU5564" s="53"/>
      <c r="AV5564" s="53"/>
      <c r="AW5564" s="53"/>
      <c r="AX5564" s="53"/>
      <c r="AY5564" s="53"/>
    </row>
    <row r="5565" spans="18:51">
      <c r="R5565" s="55"/>
      <c r="S5565" s="53"/>
      <c r="T5565" s="53"/>
      <c r="U5565" s="53"/>
      <c r="V5565" s="53"/>
      <c r="W5565" s="53"/>
      <c r="X5565" s="54"/>
      <c r="Y5565" s="54"/>
      <c r="Z5565" s="54"/>
      <c r="AA5565" s="54"/>
      <c r="AB5565" s="54"/>
      <c r="AC5565" s="54"/>
      <c r="AD5565" s="54"/>
      <c r="AE5565" s="54"/>
      <c r="AF5565" s="53"/>
      <c r="AG5565" s="54"/>
      <c r="AH5565" s="54"/>
      <c r="AI5565" s="54"/>
      <c r="AJ5565" s="53"/>
      <c r="AK5565" s="53"/>
      <c r="AL5565" s="53"/>
      <c r="AM5565" s="53"/>
      <c r="AN5565" s="53"/>
      <c r="AO5565" s="53"/>
      <c r="AP5565" s="53"/>
      <c r="AQ5565" s="53"/>
      <c r="AR5565" s="53"/>
      <c r="AS5565" s="53"/>
      <c r="AT5565" s="53"/>
      <c r="AU5565" s="53"/>
      <c r="AV5565" s="53"/>
      <c r="AW5565" s="53"/>
      <c r="AX5565" s="53"/>
      <c r="AY5565" s="53"/>
    </row>
    <row r="5566" spans="18:51">
      <c r="R5566" s="55"/>
      <c r="S5566" s="53"/>
      <c r="T5566" s="53"/>
      <c r="U5566" s="53"/>
      <c r="V5566" s="53"/>
      <c r="W5566" s="53"/>
      <c r="X5566" s="54"/>
      <c r="Y5566" s="54"/>
      <c r="Z5566" s="54"/>
      <c r="AA5566" s="54"/>
      <c r="AB5566" s="54"/>
      <c r="AC5566" s="54"/>
      <c r="AD5566" s="54"/>
      <c r="AE5566" s="54"/>
      <c r="AF5566" s="53"/>
      <c r="AG5566" s="54"/>
      <c r="AH5566" s="54"/>
      <c r="AI5566" s="54"/>
      <c r="AJ5566" s="53"/>
      <c r="AK5566" s="53"/>
      <c r="AL5566" s="53"/>
      <c r="AM5566" s="53"/>
      <c r="AN5566" s="53"/>
      <c r="AO5566" s="53"/>
      <c r="AP5566" s="53"/>
      <c r="AQ5566" s="53"/>
      <c r="AR5566" s="53"/>
      <c r="AS5566" s="53"/>
      <c r="AT5566" s="53"/>
      <c r="AU5566" s="53"/>
      <c r="AV5566" s="53"/>
      <c r="AW5566" s="53"/>
      <c r="AX5566" s="53"/>
      <c r="AY5566" s="53"/>
    </row>
    <row r="5567" spans="18:51">
      <c r="R5567" s="55"/>
      <c r="S5567" s="53"/>
      <c r="T5567" s="53"/>
      <c r="U5567" s="53"/>
      <c r="V5567" s="53"/>
      <c r="W5567" s="53"/>
      <c r="X5567" s="54"/>
      <c r="Y5567" s="54"/>
      <c r="Z5567" s="54"/>
      <c r="AA5567" s="54"/>
      <c r="AB5567" s="54"/>
      <c r="AC5567" s="54"/>
      <c r="AD5567" s="54"/>
      <c r="AE5567" s="54"/>
      <c r="AF5567" s="53"/>
      <c r="AG5567" s="54"/>
      <c r="AH5567" s="54"/>
      <c r="AI5567" s="54"/>
      <c r="AJ5567" s="53"/>
      <c r="AK5567" s="53"/>
      <c r="AL5567" s="53"/>
      <c r="AM5567" s="53"/>
      <c r="AN5567" s="53"/>
      <c r="AO5567" s="53"/>
      <c r="AP5567" s="53"/>
      <c r="AQ5567" s="53"/>
      <c r="AR5567" s="53"/>
      <c r="AS5567" s="53"/>
      <c r="AT5567" s="53"/>
      <c r="AU5567" s="53"/>
      <c r="AV5567" s="53"/>
      <c r="AW5567" s="53"/>
      <c r="AX5567" s="53"/>
      <c r="AY5567" s="53"/>
    </row>
    <row r="5568" spans="18:51">
      <c r="R5568" s="55"/>
      <c r="S5568" s="53"/>
      <c r="T5568" s="53"/>
      <c r="U5568" s="53"/>
      <c r="V5568" s="53"/>
      <c r="W5568" s="53"/>
      <c r="X5568" s="54"/>
      <c r="Y5568" s="54"/>
      <c r="Z5568" s="54"/>
      <c r="AA5568" s="54"/>
      <c r="AB5568" s="54"/>
      <c r="AC5568" s="54"/>
      <c r="AD5568" s="54"/>
      <c r="AE5568" s="54"/>
      <c r="AF5568" s="53"/>
      <c r="AG5568" s="54"/>
      <c r="AH5568" s="54"/>
      <c r="AI5568" s="54"/>
      <c r="AJ5568" s="53"/>
      <c r="AK5568" s="53"/>
      <c r="AL5568" s="53"/>
      <c r="AM5568" s="53"/>
      <c r="AN5568" s="53"/>
      <c r="AO5568" s="53"/>
      <c r="AP5568" s="53"/>
      <c r="AQ5568" s="53"/>
      <c r="AR5568" s="53"/>
      <c r="AS5568" s="53"/>
      <c r="AT5568" s="53"/>
      <c r="AU5568" s="53"/>
      <c r="AV5568" s="53"/>
      <c r="AW5568" s="53"/>
      <c r="AX5568" s="53"/>
      <c r="AY5568" s="53"/>
    </row>
    <row r="5569" spans="18:51">
      <c r="R5569" s="55"/>
      <c r="S5569" s="53"/>
      <c r="T5569" s="53"/>
      <c r="U5569" s="53"/>
      <c r="V5569" s="53"/>
      <c r="W5569" s="53"/>
      <c r="X5569" s="54"/>
      <c r="Y5569" s="54"/>
      <c r="Z5569" s="54"/>
      <c r="AA5569" s="54"/>
      <c r="AB5569" s="54"/>
      <c r="AC5569" s="54"/>
      <c r="AD5569" s="54"/>
      <c r="AE5569" s="54"/>
      <c r="AF5569" s="53"/>
      <c r="AG5569" s="54"/>
      <c r="AH5569" s="54"/>
      <c r="AI5569" s="54"/>
      <c r="AJ5569" s="53"/>
      <c r="AK5569" s="53"/>
      <c r="AL5569" s="53"/>
      <c r="AM5569" s="53"/>
      <c r="AN5569" s="53"/>
      <c r="AO5569" s="53"/>
      <c r="AP5569" s="53"/>
      <c r="AQ5569" s="53"/>
      <c r="AR5569" s="53"/>
      <c r="AS5569" s="53"/>
      <c r="AT5569" s="53"/>
      <c r="AU5569" s="53"/>
      <c r="AV5569" s="53"/>
      <c r="AW5569" s="53"/>
      <c r="AX5569" s="53"/>
      <c r="AY5569" s="53"/>
    </row>
    <row r="5570" spans="18:51">
      <c r="R5570" s="55"/>
      <c r="S5570" s="53"/>
      <c r="T5570" s="53"/>
      <c r="U5570" s="53"/>
      <c r="V5570" s="53"/>
      <c r="W5570" s="53"/>
      <c r="X5570" s="54"/>
      <c r="Y5570" s="54"/>
      <c r="Z5570" s="54"/>
      <c r="AA5570" s="54"/>
      <c r="AB5570" s="54"/>
      <c r="AC5570" s="54"/>
      <c r="AD5570" s="54"/>
      <c r="AE5570" s="54"/>
      <c r="AF5570" s="53"/>
      <c r="AG5570" s="54"/>
      <c r="AH5570" s="54"/>
      <c r="AI5570" s="54"/>
      <c r="AJ5570" s="53"/>
      <c r="AK5570" s="53"/>
      <c r="AL5570" s="53"/>
      <c r="AM5570" s="53"/>
      <c r="AN5570" s="53"/>
      <c r="AO5570" s="53"/>
      <c r="AP5570" s="53"/>
      <c r="AQ5570" s="53"/>
      <c r="AR5570" s="53"/>
      <c r="AS5570" s="53"/>
      <c r="AT5570" s="53"/>
      <c r="AU5570" s="53"/>
      <c r="AV5570" s="53"/>
      <c r="AW5570" s="53"/>
      <c r="AX5570" s="53"/>
      <c r="AY5570" s="53"/>
    </row>
    <row r="5571" spans="18:51">
      <c r="R5571" s="55"/>
      <c r="S5571" s="53"/>
      <c r="T5571" s="53"/>
      <c r="U5571" s="53"/>
      <c r="V5571" s="53"/>
      <c r="W5571" s="53"/>
      <c r="X5571" s="54"/>
      <c r="Y5571" s="54"/>
      <c r="Z5571" s="54"/>
      <c r="AA5571" s="54"/>
      <c r="AB5571" s="54"/>
      <c r="AC5571" s="54"/>
      <c r="AD5571" s="54"/>
      <c r="AE5571" s="54"/>
      <c r="AF5571" s="53"/>
      <c r="AG5571" s="54"/>
      <c r="AH5571" s="54"/>
      <c r="AI5571" s="54"/>
      <c r="AJ5571" s="53"/>
      <c r="AK5571" s="53"/>
      <c r="AL5571" s="53"/>
      <c r="AM5571" s="53"/>
      <c r="AN5571" s="53"/>
      <c r="AO5571" s="53"/>
      <c r="AP5571" s="53"/>
      <c r="AQ5571" s="53"/>
      <c r="AR5571" s="53"/>
      <c r="AS5571" s="53"/>
      <c r="AT5571" s="53"/>
      <c r="AU5571" s="53"/>
      <c r="AV5571" s="53"/>
      <c r="AW5571" s="53"/>
      <c r="AX5571" s="53"/>
      <c r="AY5571" s="53"/>
    </row>
    <row r="5572" spans="18:51">
      <c r="R5572" s="55"/>
      <c r="S5572" s="53"/>
      <c r="T5572" s="53"/>
      <c r="U5572" s="53"/>
      <c r="V5572" s="53"/>
      <c r="W5572" s="53"/>
      <c r="X5572" s="54"/>
      <c r="Y5572" s="54"/>
      <c r="Z5572" s="54"/>
      <c r="AA5572" s="54"/>
      <c r="AB5572" s="54"/>
      <c r="AC5572" s="54"/>
      <c r="AD5572" s="54"/>
      <c r="AE5572" s="54"/>
      <c r="AF5572" s="53"/>
      <c r="AG5572" s="54"/>
      <c r="AH5572" s="54"/>
      <c r="AI5572" s="54"/>
      <c r="AJ5572" s="53"/>
      <c r="AK5572" s="53"/>
      <c r="AL5572" s="53"/>
      <c r="AM5572" s="53"/>
      <c r="AN5572" s="53"/>
      <c r="AO5572" s="53"/>
      <c r="AP5572" s="53"/>
      <c r="AQ5572" s="53"/>
      <c r="AR5572" s="53"/>
      <c r="AS5572" s="53"/>
      <c r="AT5572" s="53"/>
      <c r="AU5572" s="53"/>
      <c r="AV5572" s="53"/>
      <c r="AW5572" s="53"/>
      <c r="AX5572" s="53"/>
      <c r="AY5572" s="53"/>
    </row>
    <row r="5573" spans="18:51">
      <c r="R5573" s="55"/>
      <c r="S5573" s="53"/>
      <c r="T5573" s="53"/>
      <c r="U5573" s="53"/>
      <c r="V5573" s="53"/>
      <c r="W5573" s="53"/>
      <c r="X5573" s="54"/>
      <c r="Y5573" s="54"/>
      <c r="Z5573" s="54"/>
      <c r="AA5573" s="54"/>
      <c r="AB5573" s="54"/>
      <c r="AC5573" s="54"/>
      <c r="AD5573" s="54"/>
      <c r="AE5573" s="54"/>
      <c r="AF5573" s="53"/>
      <c r="AG5573" s="54"/>
      <c r="AH5573" s="54"/>
      <c r="AI5573" s="54"/>
      <c r="AJ5573" s="53"/>
      <c r="AK5573" s="53"/>
      <c r="AL5573" s="53"/>
      <c r="AM5573" s="53"/>
      <c r="AN5573" s="53"/>
      <c r="AO5573" s="53"/>
      <c r="AP5573" s="53"/>
      <c r="AQ5573" s="53"/>
      <c r="AR5573" s="53"/>
      <c r="AS5573" s="53"/>
      <c r="AT5573" s="53"/>
      <c r="AU5573" s="53"/>
      <c r="AV5573" s="53"/>
      <c r="AW5573" s="53"/>
      <c r="AX5573" s="53"/>
      <c r="AY5573" s="53"/>
    </row>
    <row r="5574" spans="18:51">
      <c r="R5574" s="55"/>
      <c r="S5574" s="53"/>
      <c r="T5574" s="53"/>
      <c r="U5574" s="53"/>
      <c r="V5574" s="53"/>
      <c r="W5574" s="53"/>
      <c r="X5574" s="54"/>
      <c r="Y5574" s="54"/>
      <c r="Z5574" s="54"/>
      <c r="AA5574" s="54"/>
      <c r="AB5574" s="54"/>
      <c r="AC5574" s="54"/>
      <c r="AD5574" s="54"/>
      <c r="AE5574" s="54"/>
      <c r="AF5574" s="53"/>
      <c r="AG5574" s="54"/>
      <c r="AH5574" s="54"/>
      <c r="AI5574" s="54"/>
      <c r="AJ5574" s="53"/>
      <c r="AK5574" s="53"/>
      <c r="AL5574" s="53"/>
      <c r="AM5574" s="53"/>
      <c r="AN5574" s="53"/>
      <c r="AO5574" s="53"/>
      <c r="AP5574" s="53"/>
      <c r="AQ5574" s="53"/>
      <c r="AR5574" s="53"/>
      <c r="AS5574" s="53"/>
      <c r="AT5574" s="53"/>
      <c r="AU5574" s="53"/>
      <c r="AV5574" s="53"/>
      <c r="AW5574" s="53"/>
      <c r="AX5574" s="53"/>
      <c r="AY5574" s="53"/>
    </row>
    <row r="5575" spans="18:51">
      <c r="R5575" s="55"/>
      <c r="S5575" s="53"/>
      <c r="T5575" s="53"/>
      <c r="U5575" s="53"/>
      <c r="V5575" s="53"/>
      <c r="W5575" s="53"/>
      <c r="X5575" s="54"/>
      <c r="Y5575" s="54"/>
      <c r="Z5575" s="54"/>
      <c r="AA5575" s="54"/>
      <c r="AB5575" s="54"/>
      <c r="AC5575" s="54"/>
      <c r="AD5575" s="54"/>
      <c r="AE5575" s="54"/>
      <c r="AF5575" s="53"/>
      <c r="AG5575" s="54"/>
      <c r="AH5575" s="54"/>
      <c r="AI5575" s="54"/>
      <c r="AJ5575" s="53"/>
      <c r="AK5575" s="53"/>
      <c r="AL5575" s="53"/>
      <c r="AM5575" s="53"/>
      <c r="AN5575" s="53"/>
      <c r="AO5575" s="53"/>
      <c r="AP5575" s="53"/>
      <c r="AQ5575" s="53"/>
      <c r="AR5575" s="53"/>
      <c r="AS5575" s="53"/>
      <c r="AT5575" s="53"/>
      <c r="AU5575" s="53"/>
      <c r="AV5575" s="53"/>
      <c r="AW5575" s="53"/>
      <c r="AX5575" s="53"/>
      <c r="AY5575" s="53"/>
    </row>
    <row r="5576" spans="18:51">
      <c r="R5576" s="55"/>
      <c r="S5576" s="53"/>
      <c r="T5576" s="53"/>
      <c r="U5576" s="53"/>
      <c r="V5576" s="53"/>
      <c r="W5576" s="53"/>
      <c r="X5576" s="54"/>
      <c r="Y5576" s="54"/>
      <c r="Z5576" s="54"/>
      <c r="AA5576" s="54"/>
      <c r="AB5576" s="54"/>
      <c r="AC5576" s="54"/>
      <c r="AD5576" s="54"/>
      <c r="AE5576" s="54"/>
      <c r="AF5576" s="53"/>
      <c r="AG5576" s="54"/>
      <c r="AH5576" s="54"/>
      <c r="AI5576" s="54"/>
      <c r="AJ5576" s="53"/>
      <c r="AK5576" s="53"/>
      <c r="AL5576" s="53"/>
      <c r="AM5576" s="53"/>
      <c r="AN5576" s="53"/>
      <c r="AO5576" s="53"/>
      <c r="AP5576" s="53"/>
      <c r="AQ5576" s="53"/>
      <c r="AR5576" s="53"/>
      <c r="AS5576" s="53"/>
      <c r="AT5576" s="53"/>
      <c r="AU5576" s="53"/>
      <c r="AV5576" s="53"/>
      <c r="AW5576" s="53"/>
      <c r="AX5576" s="53"/>
      <c r="AY5576" s="53"/>
    </row>
    <row r="5577" spans="18:51">
      <c r="R5577" s="55"/>
      <c r="S5577" s="53"/>
      <c r="T5577" s="53"/>
      <c r="U5577" s="53"/>
      <c r="V5577" s="53"/>
      <c r="W5577" s="53"/>
      <c r="X5577" s="54"/>
      <c r="Y5577" s="54"/>
      <c r="Z5577" s="54"/>
      <c r="AA5577" s="54"/>
      <c r="AB5577" s="54"/>
      <c r="AC5577" s="54"/>
      <c r="AD5577" s="54"/>
      <c r="AE5577" s="54"/>
      <c r="AF5577" s="53"/>
      <c r="AG5577" s="54"/>
      <c r="AH5577" s="54"/>
      <c r="AI5577" s="54"/>
      <c r="AJ5577" s="53"/>
      <c r="AK5577" s="53"/>
      <c r="AL5577" s="53"/>
      <c r="AM5577" s="53"/>
      <c r="AN5577" s="53"/>
      <c r="AO5577" s="53"/>
      <c r="AP5577" s="53"/>
      <c r="AQ5577" s="53"/>
      <c r="AR5577" s="53"/>
      <c r="AS5577" s="53"/>
      <c r="AT5577" s="53"/>
      <c r="AU5577" s="53"/>
      <c r="AV5577" s="53"/>
      <c r="AW5577" s="53"/>
      <c r="AX5577" s="53"/>
      <c r="AY5577" s="53"/>
    </row>
    <row r="5578" spans="18:51">
      <c r="R5578" s="55"/>
      <c r="S5578" s="53"/>
      <c r="T5578" s="53"/>
      <c r="U5578" s="53"/>
      <c r="V5578" s="53"/>
      <c r="W5578" s="53"/>
      <c r="X5578" s="54"/>
      <c r="Y5578" s="54"/>
      <c r="Z5578" s="54"/>
      <c r="AA5578" s="54"/>
      <c r="AB5578" s="54"/>
      <c r="AC5578" s="54"/>
      <c r="AD5578" s="54"/>
      <c r="AE5578" s="54"/>
      <c r="AF5578" s="53"/>
      <c r="AG5578" s="54"/>
      <c r="AH5578" s="54"/>
      <c r="AI5578" s="54"/>
      <c r="AJ5578" s="53"/>
      <c r="AK5578" s="53"/>
      <c r="AL5578" s="53"/>
      <c r="AM5578" s="53"/>
      <c r="AN5578" s="53"/>
      <c r="AO5578" s="53"/>
      <c r="AP5578" s="53"/>
      <c r="AQ5578" s="53"/>
      <c r="AR5578" s="53"/>
      <c r="AS5578" s="53"/>
      <c r="AT5578" s="53"/>
      <c r="AU5578" s="53"/>
      <c r="AV5578" s="53"/>
      <c r="AW5578" s="53"/>
      <c r="AX5578" s="53"/>
      <c r="AY5578" s="53"/>
    </row>
    <row r="5579" spans="18:51">
      <c r="R5579" s="55"/>
      <c r="S5579" s="53"/>
      <c r="T5579" s="53"/>
      <c r="U5579" s="53"/>
      <c r="V5579" s="53"/>
      <c r="W5579" s="53"/>
      <c r="X5579" s="54"/>
      <c r="Y5579" s="54"/>
      <c r="Z5579" s="54"/>
      <c r="AA5579" s="54"/>
      <c r="AB5579" s="54"/>
      <c r="AC5579" s="54"/>
      <c r="AD5579" s="54"/>
      <c r="AE5579" s="54"/>
      <c r="AF5579" s="53"/>
      <c r="AG5579" s="54"/>
      <c r="AH5579" s="54"/>
      <c r="AI5579" s="54"/>
      <c r="AJ5579" s="53"/>
      <c r="AK5579" s="53"/>
      <c r="AL5579" s="53"/>
      <c r="AM5579" s="53"/>
      <c r="AN5579" s="53"/>
      <c r="AO5579" s="53"/>
      <c r="AP5579" s="53"/>
      <c r="AQ5579" s="53"/>
      <c r="AR5579" s="53"/>
      <c r="AS5579" s="53"/>
      <c r="AT5579" s="53"/>
      <c r="AU5579" s="53"/>
      <c r="AV5579" s="53"/>
      <c r="AW5579" s="53"/>
      <c r="AX5579" s="53"/>
      <c r="AY5579" s="53"/>
    </row>
    <row r="5580" spans="18:51">
      <c r="R5580" s="55"/>
      <c r="S5580" s="53"/>
      <c r="T5580" s="53"/>
      <c r="U5580" s="53"/>
      <c r="V5580" s="53"/>
      <c r="W5580" s="53"/>
      <c r="X5580" s="54"/>
      <c r="Y5580" s="54"/>
      <c r="Z5580" s="54"/>
      <c r="AA5580" s="54"/>
      <c r="AB5580" s="54"/>
      <c r="AC5580" s="54"/>
      <c r="AD5580" s="54"/>
      <c r="AE5580" s="54"/>
      <c r="AF5580" s="53"/>
      <c r="AG5580" s="54"/>
      <c r="AH5580" s="54"/>
      <c r="AI5580" s="54"/>
      <c r="AJ5580" s="53"/>
      <c r="AK5580" s="53"/>
      <c r="AL5580" s="53"/>
      <c r="AM5580" s="53"/>
      <c r="AN5580" s="53"/>
      <c r="AO5580" s="53"/>
      <c r="AP5580" s="53"/>
      <c r="AQ5580" s="53"/>
      <c r="AR5580" s="53"/>
      <c r="AS5580" s="53"/>
      <c r="AT5580" s="53"/>
      <c r="AU5580" s="53"/>
      <c r="AV5580" s="53"/>
      <c r="AW5580" s="53"/>
      <c r="AX5580" s="53"/>
      <c r="AY5580" s="53"/>
    </row>
    <row r="5581" spans="18:51">
      <c r="R5581" s="55"/>
      <c r="S5581" s="53"/>
      <c r="T5581" s="53"/>
      <c r="U5581" s="53"/>
      <c r="V5581" s="53"/>
      <c r="W5581" s="53"/>
      <c r="X5581" s="54"/>
      <c r="Y5581" s="54"/>
      <c r="Z5581" s="54"/>
      <c r="AA5581" s="54"/>
      <c r="AB5581" s="54"/>
      <c r="AC5581" s="54"/>
      <c r="AD5581" s="54"/>
      <c r="AE5581" s="54"/>
      <c r="AF5581" s="53"/>
      <c r="AG5581" s="54"/>
      <c r="AH5581" s="54"/>
      <c r="AI5581" s="54"/>
      <c r="AJ5581" s="53"/>
      <c r="AK5581" s="53"/>
      <c r="AL5581" s="53"/>
      <c r="AM5581" s="53"/>
      <c r="AN5581" s="53"/>
      <c r="AO5581" s="53"/>
      <c r="AP5581" s="53"/>
      <c r="AQ5581" s="53"/>
      <c r="AR5581" s="53"/>
      <c r="AS5581" s="53"/>
      <c r="AT5581" s="53"/>
      <c r="AU5581" s="53"/>
      <c r="AV5581" s="53"/>
      <c r="AW5581" s="53"/>
      <c r="AX5581" s="53"/>
      <c r="AY5581" s="53"/>
    </row>
    <row r="5582" spans="18:51">
      <c r="R5582" s="55"/>
      <c r="S5582" s="53"/>
      <c r="T5582" s="53"/>
      <c r="U5582" s="53"/>
      <c r="V5582" s="53"/>
      <c r="W5582" s="53"/>
      <c r="X5582" s="54"/>
      <c r="Y5582" s="54"/>
      <c r="Z5582" s="54"/>
      <c r="AA5582" s="54"/>
      <c r="AB5582" s="54"/>
      <c r="AC5582" s="54"/>
      <c r="AD5582" s="54"/>
      <c r="AE5582" s="54"/>
      <c r="AF5582" s="53"/>
      <c r="AG5582" s="54"/>
      <c r="AH5582" s="54"/>
      <c r="AI5582" s="54"/>
      <c r="AJ5582" s="53"/>
      <c r="AK5582" s="53"/>
      <c r="AL5582" s="53"/>
      <c r="AM5582" s="53"/>
      <c r="AN5582" s="53"/>
      <c r="AO5582" s="53"/>
      <c r="AP5582" s="53"/>
      <c r="AQ5582" s="53"/>
      <c r="AR5582" s="53"/>
      <c r="AS5582" s="53"/>
      <c r="AT5582" s="53"/>
      <c r="AU5582" s="53"/>
      <c r="AV5582" s="53"/>
      <c r="AW5582" s="53"/>
      <c r="AX5582" s="53"/>
      <c r="AY5582" s="53"/>
    </row>
    <row r="5583" spans="18:51">
      <c r="R5583" s="55"/>
      <c r="S5583" s="53"/>
      <c r="T5583" s="53"/>
      <c r="U5583" s="53"/>
      <c r="V5583" s="53"/>
      <c r="W5583" s="53"/>
      <c r="X5583" s="54"/>
      <c r="Y5583" s="54"/>
      <c r="Z5583" s="54"/>
      <c r="AA5583" s="54"/>
      <c r="AB5583" s="54"/>
      <c r="AC5583" s="54"/>
      <c r="AD5583" s="54"/>
      <c r="AE5583" s="54"/>
      <c r="AF5583" s="53"/>
      <c r="AG5583" s="54"/>
      <c r="AH5583" s="54"/>
      <c r="AI5583" s="54"/>
      <c r="AJ5583" s="53"/>
      <c r="AK5583" s="53"/>
      <c r="AL5583" s="53"/>
      <c r="AM5583" s="53"/>
      <c r="AN5583" s="53"/>
      <c r="AO5583" s="53"/>
      <c r="AP5583" s="53"/>
      <c r="AQ5583" s="53"/>
      <c r="AR5583" s="53"/>
      <c r="AS5583" s="53"/>
      <c r="AT5583" s="53"/>
      <c r="AU5583" s="53"/>
      <c r="AV5583" s="53"/>
      <c r="AW5583" s="53"/>
      <c r="AX5583" s="53"/>
      <c r="AY5583" s="53"/>
    </row>
    <row r="5584" spans="18:51">
      <c r="R5584" s="55"/>
      <c r="S5584" s="53"/>
      <c r="T5584" s="53"/>
      <c r="U5584" s="53"/>
      <c r="V5584" s="53"/>
      <c r="W5584" s="53"/>
      <c r="X5584" s="54"/>
      <c r="Y5584" s="54"/>
      <c r="Z5584" s="54"/>
      <c r="AA5584" s="54"/>
      <c r="AB5584" s="54"/>
      <c r="AC5584" s="54"/>
      <c r="AD5584" s="54"/>
      <c r="AE5584" s="54"/>
      <c r="AF5584" s="53"/>
      <c r="AG5584" s="54"/>
      <c r="AH5584" s="54"/>
      <c r="AI5584" s="54"/>
      <c r="AJ5584" s="53"/>
      <c r="AK5584" s="53"/>
      <c r="AL5584" s="53"/>
      <c r="AM5584" s="53"/>
      <c r="AN5584" s="53"/>
      <c r="AO5584" s="53"/>
      <c r="AP5584" s="53"/>
      <c r="AQ5584" s="53"/>
      <c r="AR5584" s="53"/>
      <c r="AS5584" s="53"/>
      <c r="AT5584" s="53"/>
      <c r="AU5584" s="53"/>
      <c r="AV5584" s="53"/>
      <c r="AW5584" s="53"/>
      <c r="AX5584" s="53"/>
      <c r="AY5584" s="53"/>
    </row>
    <row r="5585" spans="18:51">
      <c r="R5585" s="55"/>
      <c r="S5585" s="53"/>
      <c r="T5585" s="53"/>
      <c r="U5585" s="53"/>
      <c r="V5585" s="53"/>
      <c r="W5585" s="53"/>
      <c r="X5585" s="54"/>
      <c r="Y5585" s="54"/>
      <c r="Z5585" s="54"/>
      <c r="AA5585" s="54"/>
      <c r="AB5585" s="54"/>
      <c r="AC5585" s="54"/>
      <c r="AD5585" s="54"/>
      <c r="AE5585" s="54"/>
      <c r="AF5585" s="53"/>
      <c r="AG5585" s="54"/>
      <c r="AH5585" s="54"/>
      <c r="AI5585" s="54"/>
      <c r="AJ5585" s="53"/>
      <c r="AK5585" s="53"/>
      <c r="AL5585" s="53"/>
      <c r="AM5585" s="53"/>
      <c r="AN5585" s="53"/>
      <c r="AO5585" s="53"/>
      <c r="AP5585" s="53"/>
      <c r="AQ5585" s="53"/>
      <c r="AR5585" s="53"/>
      <c r="AS5585" s="53"/>
      <c r="AT5585" s="53"/>
      <c r="AU5585" s="53"/>
      <c r="AV5585" s="53"/>
      <c r="AW5585" s="53"/>
      <c r="AX5585" s="53"/>
      <c r="AY5585" s="53"/>
    </row>
    <row r="5586" spans="18:51">
      <c r="R5586" s="55"/>
      <c r="S5586" s="53"/>
      <c r="T5586" s="53"/>
      <c r="U5586" s="53"/>
      <c r="V5586" s="53"/>
      <c r="W5586" s="53"/>
      <c r="X5586" s="54"/>
      <c r="Y5586" s="54"/>
      <c r="Z5586" s="54"/>
      <c r="AA5586" s="54"/>
      <c r="AB5586" s="54"/>
      <c r="AC5586" s="54"/>
      <c r="AD5586" s="54"/>
      <c r="AE5586" s="54"/>
      <c r="AF5586" s="53"/>
      <c r="AG5586" s="54"/>
      <c r="AH5586" s="54"/>
      <c r="AI5586" s="54"/>
      <c r="AJ5586" s="53"/>
      <c r="AK5586" s="53"/>
      <c r="AL5586" s="53"/>
      <c r="AM5586" s="53"/>
      <c r="AN5586" s="53"/>
      <c r="AO5586" s="53"/>
      <c r="AP5586" s="53"/>
      <c r="AQ5586" s="53"/>
      <c r="AR5586" s="53"/>
      <c r="AS5586" s="53"/>
      <c r="AT5586" s="53"/>
      <c r="AU5586" s="53"/>
      <c r="AV5586" s="53"/>
      <c r="AW5586" s="53"/>
      <c r="AX5586" s="53"/>
      <c r="AY5586" s="53"/>
    </row>
    <row r="5587" spans="18:51">
      <c r="R5587" s="55"/>
      <c r="S5587" s="53"/>
      <c r="T5587" s="53"/>
      <c r="U5587" s="53"/>
      <c r="V5587" s="53"/>
      <c r="W5587" s="53"/>
      <c r="X5587" s="54"/>
      <c r="Y5587" s="54"/>
      <c r="Z5587" s="54"/>
      <c r="AA5587" s="54"/>
      <c r="AB5587" s="54"/>
      <c r="AC5587" s="54"/>
      <c r="AD5587" s="54"/>
      <c r="AE5587" s="54"/>
      <c r="AF5587" s="53"/>
      <c r="AG5587" s="54"/>
      <c r="AH5587" s="54"/>
      <c r="AI5587" s="54"/>
      <c r="AJ5587" s="53"/>
      <c r="AK5587" s="53"/>
      <c r="AL5587" s="53"/>
      <c r="AM5587" s="53"/>
      <c r="AN5587" s="53"/>
      <c r="AO5587" s="53"/>
      <c r="AP5587" s="53"/>
      <c r="AQ5587" s="53"/>
      <c r="AR5587" s="53"/>
      <c r="AS5587" s="53"/>
      <c r="AT5587" s="53"/>
      <c r="AU5587" s="53"/>
      <c r="AV5587" s="53"/>
      <c r="AW5587" s="53"/>
      <c r="AX5587" s="53"/>
      <c r="AY5587" s="53"/>
    </row>
    <row r="5588" spans="18:51">
      <c r="R5588" s="55"/>
      <c r="S5588" s="53"/>
      <c r="T5588" s="53"/>
      <c r="U5588" s="53"/>
      <c r="V5588" s="53"/>
      <c r="W5588" s="53"/>
      <c r="X5588" s="54"/>
      <c r="Y5588" s="54"/>
      <c r="Z5588" s="54"/>
      <c r="AA5588" s="54"/>
      <c r="AB5588" s="54"/>
      <c r="AC5588" s="54"/>
      <c r="AD5588" s="54"/>
      <c r="AE5588" s="54"/>
      <c r="AF5588" s="53"/>
      <c r="AG5588" s="54"/>
      <c r="AH5588" s="54"/>
      <c r="AI5588" s="54"/>
      <c r="AJ5588" s="53"/>
      <c r="AK5588" s="53"/>
      <c r="AL5588" s="53"/>
      <c r="AM5588" s="53"/>
      <c r="AN5588" s="53"/>
      <c r="AO5588" s="53"/>
      <c r="AP5588" s="53"/>
      <c r="AQ5588" s="53"/>
      <c r="AR5588" s="53"/>
      <c r="AS5588" s="53"/>
      <c r="AT5588" s="53"/>
      <c r="AU5588" s="53"/>
      <c r="AV5588" s="53"/>
      <c r="AW5588" s="53"/>
      <c r="AX5588" s="53"/>
      <c r="AY5588" s="53"/>
    </row>
    <row r="5589" spans="18:51">
      <c r="R5589" s="55"/>
      <c r="S5589" s="53"/>
      <c r="T5589" s="53"/>
      <c r="U5589" s="53"/>
      <c r="V5589" s="53"/>
      <c r="W5589" s="53"/>
      <c r="X5589" s="54"/>
      <c r="Y5589" s="54"/>
      <c r="Z5589" s="54"/>
      <c r="AA5589" s="54"/>
      <c r="AB5589" s="54"/>
      <c r="AC5589" s="54"/>
      <c r="AD5589" s="54"/>
      <c r="AE5589" s="54"/>
      <c r="AF5589" s="53"/>
      <c r="AG5589" s="54"/>
      <c r="AH5589" s="54"/>
      <c r="AI5589" s="54"/>
      <c r="AJ5589" s="53"/>
      <c r="AK5589" s="53"/>
      <c r="AL5589" s="53"/>
      <c r="AM5589" s="53"/>
      <c r="AN5589" s="53"/>
      <c r="AO5589" s="53"/>
      <c r="AP5589" s="53"/>
      <c r="AQ5589" s="53"/>
      <c r="AR5589" s="53"/>
      <c r="AS5589" s="53"/>
      <c r="AT5589" s="53"/>
      <c r="AU5589" s="53"/>
      <c r="AV5589" s="53"/>
      <c r="AW5589" s="53"/>
      <c r="AX5589" s="53"/>
      <c r="AY5589" s="53"/>
    </row>
    <row r="5590" spans="18:51">
      <c r="R5590" s="55"/>
      <c r="S5590" s="53"/>
      <c r="T5590" s="53"/>
      <c r="U5590" s="53"/>
      <c r="V5590" s="53"/>
      <c r="W5590" s="53"/>
      <c r="X5590" s="54"/>
      <c r="Y5590" s="54"/>
      <c r="Z5590" s="54"/>
      <c r="AA5590" s="54"/>
      <c r="AB5590" s="54"/>
      <c r="AC5590" s="54"/>
      <c r="AD5590" s="54"/>
      <c r="AE5590" s="54"/>
      <c r="AF5590" s="53"/>
      <c r="AG5590" s="54"/>
      <c r="AH5590" s="54"/>
      <c r="AI5590" s="54"/>
      <c r="AJ5590" s="53"/>
      <c r="AK5590" s="53"/>
      <c r="AL5590" s="53"/>
      <c r="AM5590" s="53"/>
      <c r="AN5590" s="53"/>
      <c r="AO5590" s="53"/>
      <c r="AP5590" s="53"/>
      <c r="AQ5590" s="53"/>
      <c r="AR5590" s="53"/>
      <c r="AS5590" s="53"/>
      <c r="AT5590" s="53"/>
      <c r="AU5590" s="53"/>
      <c r="AV5590" s="53"/>
      <c r="AW5590" s="53"/>
      <c r="AX5590" s="53"/>
      <c r="AY5590" s="53"/>
    </row>
    <row r="5591" spans="18:51">
      <c r="R5591" s="55"/>
      <c r="S5591" s="53"/>
      <c r="T5591" s="53"/>
      <c r="U5591" s="53"/>
      <c r="V5591" s="53"/>
      <c r="W5591" s="53"/>
      <c r="X5591" s="54"/>
      <c r="Y5591" s="54"/>
      <c r="Z5591" s="54"/>
      <c r="AA5591" s="54"/>
      <c r="AB5591" s="54"/>
      <c r="AC5591" s="54"/>
      <c r="AD5591" s="54"/>
      <c r="AE5591" s="54"/>
      <c r="AF5591" s="53"/>
      <c r="AG5591" s="54"/>
      <c r="AH5591" s="54"/>
      <c r="AI5591" s="54"/>
      <c r="AJ5591" s="53"/>
      <c r="AK5591" s="53"/>
      <c r="AL5591" s="53"/>
      <c r="AM5591" s="53"/>
      <c r="AN5591" s="53"/>
      <c r="AO5591" s="53"/>
      <c r="AP5591" s="53"/>
      <c r="AQ5591" s="53"/>
      <c r="AR5591" s="53"/>
      <c r="AS5591" s="53"/>
      <c r="AT5591" s="53"/>
      <c r="AU5591" s="53"/>
      <c r="AV5591" s="53"/>
      <c r="AW5591" s="53"/>
      <c r="AX5591" s="53"/>
      <c r="AY5591" s="53"/>
    </row>
    <row r="5592" spans="18:51">
      <c r="R5592" s="55"/>
      <c r="S5592" s="53"/>
      <c r="T5592" s="53"/>
      <c r="U5592" s="53"/>
      <c r="V5592" s="53"/>
      <c r="W5592" s="53"/>
      <c r="X5592" s="54"/>
      <c r="Y5592" s="54"/>
      <c r="Z5592" s="54"/>
      <c r="AA5592" s="54"/>
      <c r="AB5592" s="54"/>
      <c r="AC5592" s="54"/>
      <c r="AD5592" s="54"/>
      <c r="AE5592" s="54"/>
      <c r="AF5592" s="53"/>
      <c r="AG5592" s="54"/>
      <c r="AH5592" s="54"/>
      <c r="AI5592" s="54"/>
      <c r="AJ5592" s="53"/>
      <c r="AK5592" s="53"/>
      <c r="AL5592" s="53"/>
      <c r="AM5592" s="53"/>
      <c r="AN5592" s="53"/>
      <c r="AO5592" s="53"/>
      <c r="AP5592" s="53"/>
      <c r="AQ5592" s="53"/>
      <c r="AR5592" s="53"/>
      <c r="AS5592" s="53"/>
      <c r="AT5592" s="53"/>
      <c r="AU5592" s="53"/>
      <c r="AV5592" s="53"/>
      <c r="AW5592" s="53"/>
      <c r="AX5592" s="53"/>
      <c r="AY5592" s="53"/>
    </row>
    <row r="5593" spans="18:51">
      <c r="R5593" s="55"/>
      <c r="S5593" s="53"/>
      <c r="T5593" s="53"/>
      <c r="U5593" s="53"/>
      <c r="V5593" s="53"/>
      <c r="W5593" s="53"/>
      <c r="X5593" s="54"/>
      <c r="Y5593" s="54"/>
      <c r="Z5593" s="54"/>
      <c r="AA5593" s="54"/>
      <c r="AB5593" s="54"/>
      <c r="AC5593" s="54"/>
      <c r="AD5593" s="54"/>
      <c r="AE5593" s="54"/>
      <c r="AF5593" s="53"/>
      <c r="AG5593" s="54"/>
      <c r="AH5593" s="54"/>
      <c r="AI5593" s="54"/>
      <c r="AJ5593" s="53"/>
      <c r="AK5593" s="53"/>
      <c r="AL5593" s="53"/>
      <c r="AM5593" s="53"/>
      <c r="AN5593" s="53"/>
      <c r="AO5593" s="53"/>
      <c r="AP5593" s="53"/>
      <c r="AQ5593" s="53"/>
      <c r="AR5593" s="53"/>
      <c r="AS5593" s="53"/>
      <c r="AT5593" s="53"/>
      <c r="AU5593" s="53"/>
      <c r="AV5593" s="53"/>
      <c r="AW5593" s="53"/>
      <c r="AX5593" s="53"/>
      <c r="AY5593" s="53"/>
    </row>
    <row r="5594" spans="18:51">
      <c r="R5594" s="55"/>
      <c r="S5594" s="53"/>
      <c r="T5594" s="53"/>
      <c r="U5594" s="53"/>
      <c r="V5594" s="53"/>
      <c r="W5594" s="53"/>
      <c r="X5594" s="54"/>
      <c r="Y5594" s="54"/>
      <c r="Z5594" s="54"/>
      <c r="AA5594" s="54"/>
      <c r="AB5594" s="54"/>
      <c r="AC5594" s="54"/>
      <c r="AD5594" s="54"/>
      <c r="AE5594" s="54"/>
      <c r="AF5594" s="53"/>
      <c r="AG5594" s="54"/>
      <c r="AH5594" s="54"/>
      <c r="AI5594" s="54"/>
      <c r="AJ5594" s="53"/>
      <c r="AK5594" s="53"/>
      <c r="AL5594" s="53"/>
      <c r="AM5594" s="53"/>
      <c r="AN5594" s="53"/>
      <c r="AO5594" s="53"/>
      <c r="AP5594" s="53"/>
      <c r="AQ5594" s="53"/>
      <c r="AR5594" s="53"/>
      <c r="AS5594" s="53"/>
      <c r="AT5594" s="53"/>
      <c r="AU5594" s="53"/>
      <c r="AV5594" s="53"/>
      <c r="AW5594" s="53"/>
      <c r="AX5594" s="53"/>
      <c r="AY5594" s="53"/>
    </row>
    <row r="5595" spans="18:51">
      <c r="R5595" s="55"/>
      <c r="S5595" s="53"/>
      <c r="T5595" s="53"/>
      <c r="U5595" s="53"/>
      <c r="V5595" s="53"/>
      <c r="W5595" s="53"/>
      <c r="X5595" s="54"/>
      <c r="Y5595" s="54"/>
      <c r="Z5595" s="54"/>
      <c r="AA5595" s="54"/>
      <c r="AB5595" s="54"/>
      <c r="AC5595" s="54"/>
      <c r="AD5595" s="54"/>
      <c r="AE5595" s="54"/>
      <c r="AF5595" s="53"/>
      <c r="AG5595" s="54"/>
      <c r="AH5595" s="54"/>
      <c r="AI5595" s="54"/>
      <c r="AJ5595" s="53"/>
      <c r="AK5595" s="53"/>
      <c r="AL5595" s="53"/>
      <c r="AM5595" s="53"/>
      <c r="AN5595" s="53"/>
      <c r="AO5595" s="53"/>
      <c r="AP5595" s="53"/>
      <c r="AQ5595" s="53"/>
      <c r="AR5595" s="53"/>
      <c r="AS5595" s="53"/>
      <c r="AT5595" s="53"/>
      <c r="AU5595" s="53"/>
      <c r="AV5595" s="53"/>
      <c r="AW5595" s="53"/>
      <c r="AX5595" s="53"/>
      <c r="AY5595" s="53"/>
    </row>
    <row r="5596" spans="18:51">
      <c r="R5596" s="55"/>
      <c r="S5596" s="53"/>
      <c r="T5596" s="53"/>
      <c r="U5596" s="53"/>
      <c r="V5596" s="53"/>
      <c r="W5596" s="53"/>
      <c r="X5596" s="54"/>
      <c r="Y5596" s="54"/>
      <c r="Z5596" s="54"/>
      <c r="AA5596" s="54"/>
      <c r="AB5596" s="54"/>
      <c r="AC5596" s="54"/>
      <c r="AD5596" s="54"/>
      <c r="AE5596" s="54"/>
      <c r="AF5596" s="53"/>
      <c r="AG5596" s="54"/>
      <c r="AH5596" s="54"/>
      <c r="AI5596" s="54"/>
      <c r="AJ5596" s="53"/>
      <c r="AK5596" s="53"/>
      <c r="AL5596" s="53"/>
      <c r="AM5596" s="53"/>
      <c r="AN5596" s="53"/>
      <c r="AO5596" s="53"/>
      <c r="AP5596" s="53"/>
      <c r="AQ5596" s="53"/>
      <c r="AR5596" s="53"/>
      <c r="AS5596" s="53"/>
      <c r="AT5596" s="53"/>
      <c r="AU5596" s="53"/>
      <c r="AV5596" s="53"/>
      <c r="AW5596" s="53"/>
      <c r="AX5596" s="53"/>
      <c r="AY5596" s="53"/>
    </row>
    <row r="5597" spans="18:51">
      <c r="R5597" s="55"/>
      <c r="S5597" s="53"/>
      <c r="T5597" s="53"/>
      <c r="U5597" s="53"/>
      <c r="V5597" s="53"/>
      <c r="W5597" s="53"/>
      <c r="X5597" s="54"/>
      <c r="Y5597" s="54"/>
      <c r="Z5597" s="54"/>
      <c r="AA5597" s="54"/>
      <c r="AB5597" s="54"/>
      <c r="AC5597" s="54"/>
      <c r="AD5597" s="54"/>
      <c r="AE5597" s="54"/>
      <c r="AF5597" s="53"/>
      <c r="AG5597" s="54"/>
      <c r="AH5597" s="54"/>
      <c r="AI5597" s="54"/>
      <c r="AJ5597" s="53"/>
      <c r="AK5597" s="53"/>
      <c r="AL5597" s="53"/>
      <c r="AM5597" s="53"/>
      <c r="AN5597" s="53"/>
      <c r="AO5597" s="53"/>
      <c r="AP5597" s="53"/>
      <c r="AQ5597" s="53"/>
      <c r="AR5597" s="53"/>
      <c r="AS5597" s="53"/>
      <c r="AT5597" s="53"/>
      <c r="AU5597" s="53"/>
      <c r="AV5597" s="53"/>
      <c r="AW5597" s="53"/>
      <c r="AX5597" s="53"/>
      <c r="AY5597" s="53"/>
    </row>
    <row r="5598" spans="18:51">
      <c r="R5598" s="55"/>
      <c r="S5598" s="53"/>
      <c r="T5598" s="53"/>
      <c r="U5598" s="53"/>
      <c r="V5598" s="53"/>
      <c r="W5598" s="53"/>
      <c r="X5598" s="54"/>
      <c r="Y5598" s="54"/>
      <c r="Z5598" s="54"/>
      <c r="AA5598" s="54"/>
      <c r="AB5598" s="54"/>
      <c r="AC5598" s="54"/>
      <c r="AD5598" s="54"/>
      <c r="AE5598" s="54"/>
      <c r="AF5598" s="53"/>
      <c r="AG5598" s="54"/>
      <c r="AH5598" s="54"/>
      <c r="AI5598" s="54"/>
      <c r="AJ5598" s="53"/>
      <c r="AK5598" s="53"/>
      <c r="AL5598" s="53"/>
      <c r="AM5598" s="53"/>
      <c r="AN5598" s="53"/>
      <c r="AO5598" s="53"/>
      <c r="AP5598" s="53"/>
      <c r="AQ5598" s="53"/>
      <c r="AR5598" s="53"/>
      <c r="AS5598" s="53"/>
      <c r="AT5598" s="53"/>
      <c r="AU5598" s="53"/>
      <c r="AV5598" s="53"/>
      <c r="AW5598" s="53"/>
      <c r="AX5598" s="53"/>
      <c r="AY5598" s="53"/>
    </row>
    <row r="5599" spans="18:51">
      <c r="R5599" s="55"/>
      <c r="S5599" s="53"/>
      <c r="T5599" s="53"/>
      <c r="U5599" s="53"/>
      <c r="V5599" s="53"/>
      <c r="W5599" s="53"/>
      <c r="X5599" s="54"/>
      <c r="Y5599" s="54"/>
      <c r="Z5599" s="54"/>
      <c r="AA5599" s="54"/>
      <c r="AB5599" s="54"/>
      <c r="AC5599" s="54"/>
      <c r="AD5599" s="54"/>
      <c r="AE5599" s="54"/>
      <c r="AF5599" s="53"/>
      <c r="AG5599" s="54"/>
      <c r="AH5599" s="54"/>
      <c r="AI5599" s="54"/>
      <c r="AJ5599" s="53"/>
      <c r="AK5599" s="53"/>
      <c r="AL5599" s="53"/>
      <c r="AM5599" s="53"/>
      <c r="AN5599" s="53"/>
      <c r="AO5599" s="53"/>
      <c r="AP5599" s="53"/>
      <c r="AQ5599" s="53"/>
      <c r="AR5599" s="53"/>
      <c r="AS5599" s="53"/>
      <c r="AT5599" s="53"/>
      <c r="AU5599" s="53"/>
      <c r="AV5599" s="53"/>
      <c r="AW5599" s="53"/>
      <c r="AX5599" s="53"/>
      <c r="AY5599" s="53"/>
    </row>
    <row r="5600" spans="18:51">
      <c r="R5600" s="55"/>
      <c r="S5600" s="53"/>
      <c r="T5600" s="53"/>
      <c r="U5600" s="53"/>
      <c r="V5600" s="53"/>
      <c r="W5600" s="53"/>
      <c r="X5600" s="54"/>
      <c r="Y5600" s="54"/>
      <c r="Z5600" s="54"/>
      <c r="AA5600" s="54"/>
      <c r="AB5600" s="54"/>
      <c r="AC5600" s="54"/>
      <c r="AD5600" s="54"/>
      <c r="AE5600" s="54"/>
      <c r="AF5600" s="53"/>
      <c r="AG5600" s="54"/>
      <c r="AH5600" s="54"/>
      <c r="AI5600" s="54"/>
      <c r="AJ5600" s="53"/>
      <c r="AK5600" s="53"/>
      <c r="AL5600" s="53"/>
      <c r="AM5600" s="53"/>
      <c r="AN5600" s="53"/>
      <c r="AO5600" s="53"/>
      <c r="AP5600" s="53"/>
      <c r="AQ5600" s="53"/>
      <c r="AR5600" s="53"/>
      <c r="AS5600" s="53"/>
      <c r="AT5600" s="53"/>
      <c r="AU5600" s="53"/>
      <c r="AV5600" s="53"/>
      <c r="AW5600" s="53"/>
      <c r="AX5600" s="53"/>
      <c r="AY5600" s="53"/>
    </row>
    <row r="5601" spans="18:51">
      <c r="R5601" s="55"/>
      <c r="S5601" s="53"/>
      <c r="T5601" s="53"/>
      <c r="U5601" s="53"/>
      <c r="V5601" s="53"/>
      <c r="W5601" s="53"/>
      <c r="X5601" s="54"/>
      <c r="Y5601" s="54"/>
      <c r="Z5601" s="54"/>
      <c r="AA5601" s="54"/>
      <c r="AB5601" s="54"/>
      <c r="AC5601" s="54"/>
      <c r="AD5601" s="54"/>
      <c r="AE5601" s="54"/>
      <c r="AF5601" s="53"/>
      <c r="AG5601" s="54"/>
      <c r="AH5601" s="54"/>
      <c r="AI5601" s="54"/>
      <c r="AJ5601" s="53"/>
      <c r="AK5601" s="53"/>
      <c r="AL5601" s="53"/>
      <c r="AM5601" s="53"/>
      <c r="AN5601" s="53"/>
      <c r="AO5601" s="53"/>
      <c r="AP5601" s="53"/>
      <c r="AQ5601" s="53"/>
      <c r="AR5601" s="53"/>
      <c r="AS5601" s="53"/>
      <c r="AT5601" s="53"/>
      <c r="AU5601" s="53"/>
      <c r="AV5601" s="53"/>
      <c r="AW5601" s="53"/>
      <c r="AX5601" s="53"/>
      <c r="AY5601" s="53"/>
    </row>
    <row r="5602" spans="18:51">
      <c r="R5602" s="55"/>
      <c r="S5602" s="53"/>
      <c r="T5602" s="53"/>
      <c r="U5602" s="53"/>
      <c r="V5602" s="53"/>
      <c r="W5602" s="53"/>
      <c r="X5602" s="54"/>
      <c r="Y5602" s="54"/>
      <c r="Z5602" s="54"/>
      <c r="AA5602" s="54"/>
      <c r="AB5602" s="54"/>
      <c r="AC5602" s="54"/>
      <c r="AD5602" s="54"/>
      <c r="AE5602" s="54"/>
      <c r="AF5602" s="53"/>
      <c r="AG5602" s="54"/>
      <c r="AH5602" s="54"/>
      <c r="AI5602" s="54"/>
      <c r="AJ5602" s="53"/>
      <c r="AK5602" s="53"/>
      <c r="AL5602" s="53"/>
      <c r="AM5602" s="53"/>
      <c r="AN5602" s="53"/>
      <c r="AO5602" s="53"/>
      <c r="AP5602" s="53"/>
      <c r="AQ5602" s="53"/>
      <c r="AR5602" s="53"/>
      <c r="AS5602" s="53"/>
      <c r="AT5602" s="53"/>
      <c r="AU5602" s="53"/>
      <c r="AV5602" s="53"/>
      <c r="AW5602" s="53"/>
      <c r="AX5602" s="53"/>
      <c r="AY5602" s="53"/>
    </row>
    <row r="5603" spans="18:51">
      <c r="R5603" s="55"/>
      <c r="S5603" s="53"/>
      <c r="T5603" s="53"/>
      <c r="U5603" s="53"/>
      <c r="V5603" s="53"/>
      <c r="W5603" s="53"/>
      <c r="X5603" s="54"/>
      <c r="Y5603" s="54"/>
      <c r="Z5603" s="54"/>
      <c r="AA5603" s="54"/>
      <c r="AB5603" s="54"/>
      <c r="AC5603" s="54"/>
      <c r="AD5603" s="54"/>
      <c r="AE5603" s="54"/>
      <c r="AF5603" s="53"/>
      <c r="AG5603" s="54"/>
      <c r="AH5603" s="54"/>
      <c r="AI5603" s="54"/>
      <c r="AJ5603" s="53"/>
      <c r="AK5603" s="53"/>
      <c r="AL5603" s="53"/>
      <c r="AM5603" s="53"/>
      <c r="AN5603" s="53"/>
      <c r="AO5603" s="53"/>
      <c r="AP5603" s="53"/>
      <c r="AQ5603" s="53"/>
      <c r="AR5603" s="53"/>
      <c r="AS5603" s="53"/>
      <c r="AT5603" s="53"/>
      <c r="AU5603" s="53"/>
      <c r="AV5603" s="53"/>
      <c r="AW5603" s="53"/>
      <c r="AX5603" s="53"/>
      <c r="AY5603" s="53"/>
    </row>
    <row r="5604" spans="18:51">
      <c r="R5604" s="55"/>
      <c r="S5604" s="53"/>
      <c r="T5604" s="53"/>
      <c r="U5604" s="53"/>
      <c r="V5604" s="53"/>
      <c r="W5604" s="53"/>
      <c r="X5604" s="54"/>
      <c r="Y5604" s="54"/>
      <c r="Z5604" s="54"/>
      <c r="AA5604" s="54"/>
      <c r="AB5604" s="54"/>
      <c r="AC5604" s="54"/>
      <c r="AD5604" s="54"/>
      <c r="AE5604" s="54"/>
      <c r="AF5604" s="53"/>
      <c r="AG5604" s="54"/>
      <c r="AH5604" s="54"/>
      <c r="AI5604" s="54"/>
      <c r="AJ5604" s="53"/>
      <c r="AK5604" s="53"/>
      <c r="AL5604" s="53"/>
      <c r="AM5604" s="53"/>
      <c r="AN5604" s="53"/>
      <c r="AO5604" s="53"/>
      <c r="AP5604" s="53"/>
      <c r="AQ5604" s="53"/>
      <c r="AR5604" s="53"/>
      <c r="AS5604" s="53"/>
      <c r="AT5604" s="53"/>
      <c r="AU5604" s="53"/>
      <c r="AV5604" s="53"/>
      <c r="AW5604" s="53"/>
      <c r="AX5604" s="53"/>
      <c r="AY5604" s="53"/>
    </row>
    <row r="5605" spans="18:51">
      <c r="R5605" s="55"/>
      <c r="S5605" s="53"/>
      <c r="T5605" s="53"/>
      <c r="U5605" s="53"/>
      <c r="V5605" s="53"/>
      <c r="W5605" s="53"/>
      <c r="X5605" s="54"/>
      <c r="Y5605" s="54"/>
      <c r="Z5605" s="54"/>
      <c r="AA5605" s="54"/>
      <c r="AB5605" s="54"/>
      <c r="AC5605" s="54"/>
      <c r="AD5605" s="54"/>
      <c r="AE5605" s="54"/>
      <c r="AF5605" s="53"/>
      <c r="AG5605" s="54"/>
      <c r="AH5605" s="54"/>
      <c r="AI5605" s="54"/>
      <c r="AJ5605" s="53"/>
      <c r="AK5605" s="53"/>
      <c r="AL5605" s="53"/>
      <c r="AM5605" s="53"/>
      <c r="AN5605" s="53"/>
      <c r="AO5605" s="53"/>
      <c r="AP5605" s="53"/>
      <c r="AQ5605" s="53"/>
      <c r="AR5605" s="53"/>
      <c r="AS5605" s="53"/>
      <c r="AT5605" s="53"/>
      <c r="AU5605" s="53"/>
      <c r="AV5605" s="53"/>
      <c r="AW5605" s="53"/>
      <c r="AX5605" s="53"/>
      <c r="AY5605" s="53"/>
    </row>
    <row r="5606" spans="18:51">
      <c r="R5606" s="55"/>
      <c r="S5606" s="53"/>
      <c r="T5606" s="53"/>
      <c r="U5606" s="53"/>
      <c r="V5606" s="53"/>
      <c r="W5606" s="53"/>
      <c r="X5606" s="54"/>
      <c r="Y5606" s="54"/>
      <c r="Z5606" s="54"/>
      <c r="AA5606" s="54"/>
      <c r="AB5606" s="54"/>
      <c r="AC5606" s="54"/>
      <c r="AD5606" s="54"/>
      <c r="AE5606" s="54"/>
      <c r="AF5606" s="53"/>
      <c r="AG5606" s="54"/>
      <c r="AH5606" s="54"/>
      <c r="AI5606" s="54"/>
      <c r="AJ5606" s="53"/>
      <c r="AK5606" s="53"/>
      <c r="AL5606" s="53"/>
      <c r="AM5606" s="53"/>
      <c r="AN5606" s="53"/>
      <c r="AO5606" s="53"/>
      <c r="AP5606" s="53"/>
      <c r="AQ5606" s="53"/>
      <c r="AR5606" s="53"/>
      <c r="AS5606" s="53"/>
      <c r="AT5606" s="53"/>
      <c r="AU5606" s="53"/>
      <c r="AV5606" s="53"/>
      <c r="AW5606" s="53"/>
      <c r="AX5606" s="53"/>
      <c r="AY5606" s="53"/>
    </row>
    <row r="5607" spans="18:51">
      <c r="R5607" s="55"/>
      <c r="S5607" s="53"/>
      <c r="T5607" s="53"/>
      <c r="U5607" s="53"/>
      <c r="V5607" s="53"/>
      <c r="W5607" s="53"/>
      <c r="X5607" s="54"/>
      <c r="Y5607" s="54"/>
      <c r="Z5607" s="54"/>
      <c r="AA5607" s="54"/>
      <c r="AB5607" s="54"/>
      <c r="AC5607" s="54"/>
      <c r="AD5607" s="54"/>
      <c r="AE5607" s="54"/>
      <c r="AF5607" s="53"/>
      <c r="AG5607" s="54"/>
      <c r="AH5607" s="54"/>
      <c r="AI5607" s="54"/>
      <c r="AJ5607" s="53"/>
      <c r="AK5607" s="53"/>
      <c r="AL5607" s="53"/>
      <c r="AM5607" s="53"/>
      <c r="AN5607" s="53"/>
      <c r="AO5607" s="53"/>
      <c r="AP5607" s="53"/>
      <c r="AQ5607" s="53"/>
      <c r="AR5607" s="53"/>
      <c r="AS5607" s="53"/>
      <c r="AT5607" s="53"/>
      <c r="AU5607" s="53"/>
      <c r="AV5607" s="53"/>
      <c r="AW5607" s="53"/>
      <c r="AX5607" s="53"/>
      <c r="AY5607" s="53"/>
    </row>
    <row r="5608" spans="18:51">
      <c r="R5608" s="55"/>
      <c r="S5608" s="53"/>
      <c r="T5608" s="53"/>
      <c r="U5608" s="53"/>
      <c r="V5608" s="53"/>
      <c r="W5608" s="53"/>
      <c r="X5608" s="54"/>
      <c r="Y5608" s="54"/>
      <c r="Z5608" s="54"/>
      <c r="AA5608" s="54"/>
      <c r="AB5608" s="54"/>
      <c r="AC5608" s="54"/>
      <c r="AD5608" s="54"/>
      <c r="AE5608" s="54"/>
      <c r="AF5608" s="53"/>
      <c r="AG5608" s="54"/>
      <c r="AH5608" s="54"/>
      <c r="AI5608" s="54"/>
      <c r="AJ5608" s="53"/>
      <c r="AK5608" s="53"/>
      <c r="AL5608" s="53"/>
      <c r="AM5608" s="53"/>
      <c r="AN5608" s="53"/>
      <c r="AO5608" s="53"/>
      <c r="AP5608" s="53"/>
      <c r="AQ5608" s="53"/>
      <c r="AR5608" s="53"/>
      <c r="AS5608" s="53"/>
      <c r="AT5608" s="53"/>
      <c r="AU5608" s="53"/>
      <c r="AV5608" s="53"/>
      <c r="AW5608" s="53"/>
      <c r="AX5608" s="53"/>
      <c r="AY5608" s="53"/>
    </row>
    <row r="5609" spans="18:51">
      <c r="R5609" s="55"/>
      <c r="S5609" s="53"/>
      <c r="T5609" s="53"/>
      <c r="U5609" s="53"/>
      <c r="V5609" s="53"/>
      <c r="W5609" s="53"/>
      <c r="X5609" s="54"/>
      <c r="Y5609" s="54"/>
      <c r="Z5609" s="54"/>
      <c r="AA5609" s="54"/>
      <c r="AB5609" s="54"/>
      <c r="AC5609" s="54"/>
      <c r="AD5609" s="54"/>
      <c r="AE5609" s="54"/>
      <c r="AF5609" s="53"/>
      <c r="AG5609" s="54"/>
      <c r="AH5609" s="54"/>
      <c r="AI5609" s="54"/>
      <c r="AJ5609" s="53"/>
      <c r="AK5609" s="53"/>
      <c r="AL5609" s="53"/>
      <c r="AM5609" s="53"/>
      <c r="AN5609" s="53"/>
      <c r="AO5609" s="53"/>
      <c r="AP5609" s="53"/>
      <c r="AQ5609" s="53"/>
      <c r="AR5609" s="53"/>
      <c r="AS5609" s="53"/>
      <c r="AT5609" s="53"/>
      <c r="AU5609" s="53"/>
      <c r="AV5609" s="53"/>
      <c r="AW5609" s="53"/>
      <c r="AX5609" s="53"/>
      <c r="AY5609" s="53"/>
    </row>
    <row r="5610" spans="18:51">
      <c r="R5610" s="55"/>
      <c r="S5610" s="53"/>
      <c r="T5610" s="53"/>
      <c r="U5610" s="53"/>
      <c r="V5610" s="53"/>
      <c r="W5610" s="53"/>
      <c r="X5610" s="54"/>
      <c r="Y5610" s="54"/>
      <c r="Z5610" s="54"/>
      <c r="AA5610" s="54"/>
      <c r="AB5610" s="54"/>
      <c r="AC5610" s="54"/>
      <c r="AD5610" s="54"/>
      <c r="AE5610" s="54"/>
      <c r="AF5610" s="53"/>
      <c r="AG5610" s="54"/>
      <c r="AH5610" s="54"/>
      <c r="AI5610" s="54"/>
      <c r="AJ5610" s="53"/>
      <c r="AK5610" s="53"/>
      <c r="AL5610" s="53"/>
      <c r="AM5610" s="53"/>
      <c r="AN5610" s="53"/>
      <c r="AO5610" s="53"/>
      <c r="AP5610" s="53"/>
      <c r="AQ5610" s="53"/>
      <c r="AR5610" s="53"/>
      <c r="AS5610" s="53"/>
      <c r="AT5610" s="53"/>
      <c r="AU5610" s="53"/>
      <c r="AV5610" s="53"/>
      <c r="AW5610" s="53"/>
      <c r="AX5610" s="53"/>
      <c r="AY5610" s="53"/>
    </row>
    <row r="5611" spans="18:51">
      <c r="R5611" s="55"/>
      <c r="S5611" s="53"/>
      <c r="T5611" s="53"/>
      <c r="U5611" s="53"/>
      <c r="V5611" s="53"/>
      <c r="W5611" s="53"/>
      <c r="X5611" s="54"/>
      <c r="Y5611" s="54"/>
      <c r="Z5611" s="54"/>
      <c r="AA5611" s="54"/>
      <c r="AB5611" s="54"/>
      <c r="AC5611" s="54"/>
      <c r="AD5611" s="54"/>
      <c r="AE5611" s="54"/>
      <c r="AF5611" s="53"/>
      <c r="AG5611" s="54"/>
      <c r="AH5611" s="54"/>
      <c r="AI5611" s="54"/>
      <c r="AJ5611" s="53"/>
      <c r="AK5611" s="53"/>
      <c r="AL5611" s="53"/>
      <c r="AM5611" s="53"/>
      <c r="AN5611" s="53"/>
      <c r="AO5611" s="53"/>
      <c r="AP5611" s="53"/>
      <c r="AQ5611" s="53"/>
      <c r="AR5611" s="53"/>
      <c r="AS5611" s="53"/>
      <c r="AT5611" s="53"/>
      <c r="AU5611" s="53"/>
      <c r="AV5611" s="53"/>
      <c r="AW5611" s="53"/>
      <c r="AX5611" s="53"/>
      <c r="AY5611" s="53"/>
    </row>
    <row r="5612" spans="18:51">
      <c r="R5612" s="55"/>
      <c r="S5612" s="53"/>
      <c r="T5612" s="53"/>
      <c r="U5612" s="53"/>
      <c r="V5612" s="53"/>
      <c r="W5612" s="53"/>
      <c r="X5612" s="54"/>
      <c r="Y5612" s="54"/>
      <c r="Z5612" s="54"/>
      <c r="AA5612" s="54"/>
      <c r="AB5612" s="54"/>
      <c r="AC5612" s="54"/>
      <c r="AD5612" s="54"/>
      <c r="AE5612" s="54"/>
      <c r="AF5612" s="53"/>
      <c r="AG5612" s="54"/>
      <c r="AH5612" s="54"/>
      <c r="AI5612" s="54"/>
      <c r="AJ5612" s="53"/>
      <c r="AK5612" s="53"/>
      <c r="AL5612" s="53"/>
      <c r="AM5612" s="53"/>
      <c r="AN5612" s="53"/>
      <c r="AO5612" s="53"/>
      <c r="AP5612" s="53"/>
      <c r="AQ5612" s="53"/>
      <c r="AR5612" s="53"/>
      <c r="AS5612" s="53"/>
      <c r="AT5612" s="53"/>
      <c r="AU5612" s="53"/>
      <c r="AV5612" s="53"/>
      <c r="AW5612" s="53"/>
      <c r="AX5612" s="53"/>
      <c r="AY5612" s="53"/>
    </row>
    <row r="5613" spans="18:51">
      <c r="R5613" s="55"/>
      <c r="S5613" s="53"/>
      <c r="T5613" s="53"/>
      <c r="U5613" s="53"/>
      <c r="V5613" s="53"/>
      <c r="W5613" s="53"/>
      <c r="X5613" s="54"/>
      <c r="Y5613" s="54"/>
      <c r="Z5613" s="54"/>
      <c r="AA5613" s="54"/>
      <c r="AB5613" s="54"/>
      <c r="AC5613" s="54"/>
      <c r="AD5613" s="54"/>
      <c r="AE5613" s="54"/>
      <c r="AF5613" s="53"/>
      <c r="AG5613" s="54"/>
      <c r="AH5613" s="54"/>
      <c r="AI5613" s="54"/>
      <c r="AJ5613" s="53"/>
      <c r="AK5613" s="53"/>
      <c r="AL5613" s="53"/>
      <c r="AM5613" s="53"/>
      <c r="AN5613" s="53"/>
      <c r="AO5613" s="53"/>
      <c r="AP5613" s="53"/>
      <c r="AQ5613" s="53"/>
      <c r="AR5613" s="53"/>
      <c r="AS5613" s="53"/>
      <c r="AT5613" s="53"/>
      <c r="AU5613" s="53"/>
      <c r="AV5613" s="53"/>
      <c r="AW5613" s="53"/>
      <c r="AX5613" s="53"/>
      <c r="AY5613" s="53"/>
    </row>
    <row r="5614" spans="18:51">
      <c r="R5614" s="55"/>
      <c r="S5614" s="53"/>
      <c r="T5614" s="53"/>
      <c r="U5614" s="53"/>
      <c r="V5614" s="53"/>
      <c r="W5614" s="53"/>
      <c r="X5614" s="54"/>
      <c r="Y5614" s="54"/>
      <c r="Z5614" s="54"/>
      <c r="AA5614" s="54"/>
      <c r="AB5614" s="54"/>
      <c r="AC5614" s="54"/>
      <c r="AD5614" s="54"/>
      <c r="AE5614" s="54"/>
      <c r="AF5614" s="53"/>
      <c r="AG5614" s="54"/>
      <c r="AH5614" s="54"/>
      <c r="AI5614" s="54"/>
      <c r="AJ5614" s="53"/>
      <c r="AK5614" s="53"/>
      <c r="AL5614" s="53"/>
      <c r="AM5614" s="53"/>
      <c r="AN5614" s="53"/>
      <c r="AO5614" s="53"/>
      <c r="AP5614" s="53"/>
      <c r="AQ5614" s="53"/>
      <c r="AR5614" s="53"/>
      <c r="AS5614" s="53"/>
      <c r="AT5614" s="53"/>
      <c r="AU5614" s="53"/>
      <c r="AV5614" s="53"/>
      <c r="AW5614" s="53"/>
      <c r="AX5614" s="53"/>
      <c r="AY5614" s="53"/>
    </row>
    <row r="5615" spans="18:51">
      <c r="R5615" s="55"/>
      <c r="S5615" s="53"/>
      <c r="T5615" s="53"/>
      <c r="U5615" s="53"/>
      <c r="V5615" s="53"/>
      <c r="W5615" s="53"/>
      <c r="X5615" s="54"/>
      <c r="Y5615" s="54"/>
      <c r="Z5615" s="54"/>
      <c r="AA5615" s="54"/>
      <c r="AB5615" s="54"/>
      <c r="AC5615" s="54"/>
      <c r="AD5615" s="54"/>
      <c r="AE5615" s="54"/>
      <c r="AF5615" s="53"/>
      <c r="AG5615" s="54"/>
      <c r="AH5615" s="54"/>
      <c r="AI5615" s="54"/>
      <c r="AJ5615" s="53"/>
      <c r="AK5615" s="53"/>
      <c r="AL5615" s="53"/>
      <c r="AM5615" s="53"/>
      <c r="AN5615" s="53"/>
      <c r="AO5615" s="53"/>
      <c r="AP5615" s="53"/>
      <c r="AQ5615" s="53"/>
      <c r="AR5615" s="53"/>
      <c r="AS5615" s="53"/>
      <c r="AT5615" s="53"/>
      <c r="AU5615" s="53"/>
      <c r="AV5615" s="53"/>
      <c r="AW5615" s="53"/>
      <c r="AX5615" s="53"/>
      <c r="AY5615" s="53"/>
    </row>
    <row r="5616" spans="18:51">
      <c r="R5616" s="55"/>
      <c r="S5616" s="53"/>
      <c r="T5616" s="53"/>
      <c r="U5616" s="53"/>
      <c r="V5616" s="53"/>
      <c r="W5616" s="53"/>
      <c r="X5616" s="54"/>
      <c r="Y5616" s="54"/>
      <c r="Z5616" s="54"/>
      <c r="AA5616" s="54"/>
      <c r="AB5616" s="54"/>
      <c r="AC5616" s="54"/>
      <c r="AD5616" s="54"/>
      <c r="AE5616" s="54"/>
      <c r="AF5616" s="53"/>
      <c r="AG5616" s="54"/>
      <c r="AH5616" s="54"/>
      <c r="AI5616" s="54"/>
      <c r="AJ5616" s="53"/>
      <c r="AK5616" s="53"/>
      <c r="AL5616" s="53"/>
      <c r="AM5616" s="53"/>
      <c r="AN5616" s="53"/>
      <c r="AO5616" s="53"/>
      <c r="AP5616" s="53"/>
      <c r="AQ5616" s="53"/>
      <c r="AR5616" s="53"/>
      <c r="AS5616" s="53"/>
      <c r="AT5616" s="53"/>
      <c r="AU5616" s="53"/>
      <c r="AV5616" s="53"/>
      <c r="AW5616" s="53"/>
      <c r="AX5616" s="53"/>
      <c r="AY5616" s="53"/>
    </row>
    <row r="5617" spans="18:51">
      <c r="R5617" s="55"/>
      <c r="S5617" s="53"/>
      <c r="T5617" s="53"/>
      <c r="U5617" s="53"/>
      <c r="V5617" s="53"/>
      <c r="W5617" s="53"/>
      <c r="X5617" s="54"/>
      <c r="Y5617" s="54"/>
      <c r="Z5617" s="54"/>
      <c r="AA5617" s="54"/>
      <c r="AB5617" s="54"/>
      <c r="AC5617" s="54"/>
      <c r="AD5617" s="54"/>
      <c r="AE5617" s="54"/>
      <c r="AF5617" s="53"/>
      <c r="AG5617" s="54"/>
      <c r="AH5617" s="54"/>
      <c r="AI5617" s="54"/>
      <c r="AJ5617" s="53"/>
      <c r="AK5617" s="53"/>
      <c r="AL5617" s="53"/>
      <c r="AM5617" s="53"/>
      <c r="AN5617" s="53"/>
      <c r="AO5617" s="53"/>
      <c r="AP5617" s="53"/>
      <c r="AQ5617" s="53"/>
      <c r="AR5617" s="53"/>
      <c r="AS5617" s="53"/>
      <c r="AT5617" s="53"/>
      <c r="AU5617" s="53"/>
      <c r="AV5617" s="53"/>
      <c r="AW5617" s="53"/>
      <c r="AX5617" s="53"/>
      <c r="AY5617" s="53"/>
    </row>
    <row r="5618" spans="18:51">
      <c r="R5618" s="55"/>
      <c r="S5618" s="53"/>
      <c r="T5618" s="53"/>
      <c r="U5618" s="53"/>
      <c r="V5618" s="53"/>
      <c r="W5618" s="53"/>
      <c r="X5618" s="54"/>
      <c r="Y5618" s="54"/>
      <c r="Z5618" s="54"/>
      <c r="AA5618" s="54"/>
      <c r="AB5618" s="54"/>
      <c r="AC5618" s="54"/>
      <c r="AD5618" s="54"/>
      <c r="AE5618" s="54"/>
      <c r="AF5618" s="53"/>
      <c r="AG5618" s="54"/>
      <c r="AH5618" s="54"/>
      <c r="AI5618" s="54"/>
      <c r="AJ5618" s="53"/>
      <c r="AK5618" s="53"/>
      <c r="AL5618" s="53"/>
      <c r="AM5618" s="53"/>
      <c r="AN5618" s="53"/>
      <c r="AO5618" s="53"/>
      <c r="AP5618" s="53"/>
      <c r="AQ5618" s="53"/>
      <c r="AR5618" s="53"/>
      <c r="AS5618" s="53"/>
      <c r="AT5618" s="53"/>
      <c r="AU5618" s="53"/>
      <c r="AV5618" s="53"/>
      <c r="AW5618" s="53"/>
      <c r="AX5618" s="53"/>
      <c r="AY5618" s="53"/>
    </row>
    <row r="5619" spans="18:51">
      <c r="R5619" s="55"/>
      <c r="S5619" s="53"/>
      <c r="T5619" s="53"/>
      <c r="U5619" s="53"/>
      <c r="V5619" s="53"/>
      <c r="W5619" s="53"/>
      <c r="X5619" s="54"/>
      <c r="Y5619" s="54"/>
      <c r="Z5619" s="54"/>
      <c r="AA5619" s="54"/>
      <c r="AB5619" s="54"/>
      <c r="AC5619" s="54"/>
      <c r="AD5619" s="54"/>
      <c r="AE5619" s="54"/>
      <c r="AF5619" s="53"/>
      <c r="AG5619" s="54"/>
      <c r="AH5619" s="54"/>
      <c r="AI5619" s="54"/>
      <c r="AJ5619" s="53"/>
      <c r="AK5619" s="53"/>
      <c r="AL5619" s="53"/>
      <c r="AM5619" s="53"/>
      <c r="AN5619" s="53"/>
      <c r="AO5619" s="53"/>
      <c r="AP5619" s="53"/>
      <c r="AQ5619" s="53"/>
      <c r="AR5619" s="53"/>
      <c r="AS5619" s="53"/>
      <c r="AT5619" s="53"/>
      <c r="AU5619" s="53"/>
      <c r="AV5619" s="53"/>
      <c r="AW5619" s="53"/>
      <c r="AX5619" s="53"/>
      <c r="AY5619" s="53"/>
    </row>
    <row r="5620" spans="18:51">
      <c r="R5620" s="55"/>
      <c r="S5620" s="53"/>
      <c r="T5620" s="53"/>
      <c r="U5620" s="53"/>
      <c r="V5620" s="53"/>
      <c r="W5620" s="53"/>
      <c r="X5620" s="54"/>
      <c r="Y5620" s="54"/>
      <c r="Z5620" s="54"/>
      <c r="AA5620" s="54"/>
      <c r="AB5620" s="54"/>
      <c r="AC5620" s="54"/>
      <c r="AD5620" s="54"/>
      <c r="AE5620" s="54"/>
      <c r="AF5620" s="53"/>
      <c r="AG5620" s="54"/>
      <c r="AH5620" s="54"/>
      <c r="AI5620" s="54"/>
      <c r="AJ5620" s="53"/>
      <c r="AK5620" s="53"/>
      <c r="AL5620" s="53"/>
      <c r="AM5620" s="53"/>
      <c r="AN5620" s="53"/>
      <c r="AO5620" s="53"/>
      <c r="AP5620" s="53"/>
      <c r="AQ5620" s="53"/>
      <c r="AR5620" s="53"/>
      <c r="AS5620" s="53"/>
      <c r="AT5620" s="53"/>
      <c r="AU5620" s="53"/>
      <c r="AV5620" s="53"/>
      <c r="AW5620" s="53"/>
      <c r="AX5620" s="53"/>
      <c r="AY5620" s="53"/>
    </row>
    <row r="5621" spans="18:51">
      <c r="R5621" s="55"/>
      <c r="S5621" s="53"/>
      <c r="T5621" s="53"/>
      <c r="U5621" s="53"/>
      <c r="V5621" s="53"/>
      <c r="W5621" s="53"/>
      <c r="X5621" s="54"/>
      <c r="Y5621" s="54"/>
      <c r="Z5621" s="54"/>
      <c r="AA5621" s="54"/>
      <c r="AB5621" s="54"/>
      <c r="AC5621" s="54"/>
      <c r="AD5621" s="54"/>
      <c r="AE5621" s="54"/>
      <c r="AF5621" s="53"/>
      <c r="AG5621" s="54"/>
      <c r="AH5621" s="54"/>
      <c r="AI5621" s="54"/>
      <c r="AJ5621" s="53"/>
      <c r="AK5621" s="53"/>
      <c r="AL5621" s="53"/>
      <c r="AM5621" s="53"/>
      <c r="AN5621" s="53"/>
      <c r="AO5621" s="53"/>
      <c r="AP5621" s="53"/>
      <c r="AQ5621" s="53"/>
      <c r="AR5621" s="53"/>
      <c r="AS5621" s="53"/>
      <c r="AT5621" s="53"/>
      <c r="AU5621" s="53"/>
      <c r="AV5621" s="53"/>
      <c r="AW5621" s="53"/>
      <c r="AX5621" s="53"/>
      <c r="AY5621" s="53"/>
    </row>
    <row r="5622" spans="18:51">
      <c r="R5622" s="55"/>
      <c r="S5622" s="53"/>
      <c r="T5622" s="53"/>
      <c r="U5622" s="53"/>
      <c r="V5622" s="53"/>
      <c r="W5622" s="53"/>
      <c r="X5622" s="54"/>
      <c r="Y5622" s="54"/>
      <c r="Z5622" s="54"/>
      <c r="AA5622" s="54"/>
      <c r="AB5622" s="54"/>
      <c r="AC5622" s="54"/>
      <c r="AD5622" s="54"/>
      <c r="AE5622" s="54"/>
      <c r="AF5622" s="53"/>
      <c r="AG5622" s="54"/>
      <c r="AH5622" s="54"/>
      <c r="AI5622" s="54"/>
      <c r="AJ5622" s="53"/>
      <c r="AK5622" s="53"/>
      <c r="AL5622" s="53"/>
      <c r="AM5622" s="53"/>
      <c r="AN5622" s="53"/>
      <c r="AO5622" s="53"/>
      <c r="AP5622" s="53"/>
      <c r="AQ5622" s="53"/>
      <c r="AR5622" s="53"/>
      <c r="AS5622" s="53"/>
      <c r="AT5622" s="53"/>
      <c r="AU5622" s="53"/>
      <c r="AV5622" s="53"/>
      <c r="AW5622" s="53"/>
      <c r="AX5622" s="53"/>
      <c r="AY5622" s="53"/>
    </row>
    <row r="5623" spans="18:51">
      <c r="R5623" s="55"/>
      <c r="S5623" s="53"/>
      <c r="T5623" s="53"/>
      <c r="U5623" s="53"/>
      <c r="V5623" s="53"/>
      <c r="W5623" s="53"/>
      <c r="X5623" s="54"/>
      <c r="Y5623" s="54"/>
      <c r="Z5623" s="54"/>
      <c r="AA5623" s="54"/>
      <c r="AB5623" s="54"/>
      <c r="AC5623" s="54"/>
      <c r="AD5623" s="54"/>
      <c r="AE5623" s="54"/>
      <c r="AF5623" s="53"/>
      <c r="AG5623" s="54"/>
      <c r="AH5623" s="54"/>
      <c r="AI5623" s="54"/>
      <c r="AJ5623" s="53"/>
      <c r="AK5623" s="53"/>
      <c r="AL5623" s="53"/>
      <c r="AM5623" s="53"/>
      <c r="AN5623" s="53"/>
      <c r="AO5623" s="53"/>
      <c r="AP5623" s="53"/>
      <c r="AQ5623" s="53"/>
      <c r="AR5623" s="53"/>
      <c r="AS5623" s="53"/>
      <c r="AT5623" s="53"/>
      <c r="AU5623" s="53"/>
      <c r="AV5623" s="53"/>
      <c r="AW5623" s="53"/>
      <c r="AX5623" s="53"/>
      <c r="AY5623" s="53"/>
    </row>
    <row r="5624" spans="18:51">
      <c r="R5624" s="55"/>
      <c r="S5624" s="53"/>
      <c r="T5624" s="53"/>
      <c r="U5624" s="53"/>
      <c r="V5624" s="53"/>
      <c r="W5624" s="53"/>
      <c r="X5624" s="54"/>
      <c r="Y5624" s="54"/>
      <c r="Z5624" s="54"/>
      <c r="AA5624" s="54"/>
      <c r="AB5624" s="54"/>
      <c r="AC5624" s="54"/>
      <c r="AD5624" s="54"/>
      <c r="AE5624" s="54"/>
      <c r="AF5624" s="53"/>
      <c r="AG5624" s="54"/>
      <c r="AH5624" s="54"/>
      <c r="AI5624" s="54"/>
      <c r="AJ5624" s="53"/>
      <c r="AK5624" s="53"/>
      <c r="AL5624" s="53"/>
      <c r="AM5624" s="53"/>
      <c r="AN5624" s="53"/>
      <c r="AO5624" s="53"/>
      <c r="AP5624" s="53"/>
      <c r="AQ5624" s="53"/>
      <c r="AR5624" s="53"/>
      <c r="AS5624" s="53"/>
      <c r="AT5624" s="53"/>
      <c r="AU5624" s="53"/>
      <c r="AV5624" s="53"/>
      <c r="AW5624" s="53"/>
      <c r="AX5624" s="53"/>
      <c r="AY5624" s="53"/>
    </row>
    <row r="5625" spans="18:51">
      <c r="R5625" s="55"/>
      <c r="S5625" s="53"/>
      <c r="T5625" s="53"/>
      <c r="U5625" s="53"/>
      <c r="V5625" s="53"/>
      <c r="W5625" s="53"/>
      <c r="X5625" s="54"/>
      <c r="Y5625" s="54"/>
      <c r="Z5625" s="54"/>
      <c r="AA5625" s="54"/>
      <c r="AB5625" s="54"/>
      <c r="AC5625" s="54"/>
      <c r="AD5625" s="54"/>
      <c r="AE5625" s="54"/>
      <c r="AF5625" s="53"/>
      <c r="AG5625" s="54"/>
      <c r="AH5625" s="54"/>
      <c r="AI5625" s="54"/>
      <c r="AJ5625" s="53"/>
      <c r="AK5625" s="53"/>
      <c r="AL5625" s="53"/>
      <c r="AM5625" s="53"/>
      <c r="AN5625" s="53"/>
      <c r="AO5625" s="53"/>
      <c r="AP5625" s="53"/>
      <c r="AQ5625" s="53"/>
      <c r="AR5625" s="53"/>
      <c r="AS5625" s="53"/>
      <c r="AT5625" s="53"/>
      <c r="AU5625" s="53"/>
      <c r="AV5625" s="53"/>
      <c r="AW5625" s="53"/>
      <c r="AX5625" s="53"/>
      <c r="AY5625" s="53"/>
    </row>
    <row r="5626" spans="18:51">
      <c r="R5626" s="55"/>
      <c r="S5626" s="53"/>
      <c r="T5626" s="53"/>
      <c r="U5626" s="53"/>
      <c r="V5626" s="53"/>
      <c r="W5626" s="53"/>
      <c r="X5626" s="54"/>
      <c r="Y5626" s="54"/>
      <c r="Z5626" s="54"/>
      <c r="AA5626" s="54"/>
      <c r="AB5626" s="54"/>
      <c r="AC5626" s="54"/>
      <c r="AD5626" s="54"/>
      <c r="AE5626" s="54"/>
      <c r="AF5626" s="53"/>
      <c r="AG5626" s="54"/>
      <c r="AH5626" s="54"/>
      <c r="AI5626" s="54"/>
      <c r="AJ5626" s="53"/>
      <c r="AK5626" s="53"/>
      <c r="AL5626" s="53"/>
      <c r="AM5626" s="53"/>
      <c r="AN5626" s="53"/>
      <c r="AO5626" s="53"/>
      <c r="AP5626" s="53"/>
      <c r="AQ5626" s="53"/>
      <c r="AR5626" s="53"/>
      <c r="AS5626" s="53"/>
      <c r="AT5626" s="53"/>
      <c r="AU5626" s="53"/>
      <c r="AV5626" s="53"/>
      <c r="AW5626" s="53"/>
      <c r="AX5626" s="53"/>
      <c r="AY5626" s="53"/>
    </row>
    <row r="5627" spans="18:51">
      <c r="R5627" s="55"/>
      <c r="S5627" s="53"/>
      <c r="T5627" s="53"/>
      <c r="U5627" s="53"/>
      <c r="V5627" s="53"/>
      <c r="W5627" s="53"/>
      <c r="X5627" s="54"/>
      <c r="Y5627" s="54"/>
      <c r="Z5627" s="54"/>
      <c r="AA5627" s="54"/>
      <c r="AB5627" s="54"/>
      <c r="AC5627" s="54"/>
      <c r="AD5627" s="54"/>
      <c r="AE5627" s="54"/>
      <c r="AF5627" s="53"/>
      <c r="AG5627" s="54"/>
      <c r="AH5627" s="54"/>
      <c r="AI5627" s="54"/>
      <c r="AJ5627" s="53"/>
      <c r="AK5627" s="53"/>
      <c r="AL5627" s="53"/>
      <c r="AM5627" s="53"/>
      <c r="AN5627" s="53"/>
      <c r="AO5627" s="53"/>
      <c r="AP5627" s="53"/>
      <c r="AQ5627" s="53"/>
      <c r="AR5627" s="53"/>
      <c r="AS5627" s="53"/>
      <c r="AT5627" s="53"/>
      <c r="AU5627" s="53"/>
      <c r="AV5627" s="53"/>
      <c r="AW5627" s="53"/>
      <c r="AX5627" s="53"/>
      <c r="AY5627" s="53"/>
    </row>
    <row r="5628" spans="18:51">
      <c r="R5628" s="55"/>
      <c r="S5628" s="53"/>
      <c r="T5628" s="53"/>
      <c r="U5628" s="53"/>
      <c r="V5628" s="53"/>
      <c r="W5628" s="53"/>
      <c r="X5628" s="54"/>
      <c r="Y5628" s="54"/>
      <c r="Z5628" s="54"/>
      <c r="AA5628" s="54"/>
      <c r="AB5628" s="54"/>
      <c r="AC5628" s="54"/>
      <c r="AD5628" s="54"/>
      <c r="AE5628" s="54"/>
      <c r="AF5628" s="53"/>
      <c r="AG5628" s="54"/>
      <c r="AH5628" s="54"/>
      <c r="AI5628" s="54"/>
      <c r="AJ5628" s="53"/>
      <c r="AK5628" s="53"/>
      <c r="AL5628" s="53"/>
      <c r="AM5628" s="53"/>
      <c r="AN5628" s="53"/>
      <c r="AO5628" s="53"/>
      <c r="AP5628" s="53"/>
      <c r="AQ5628" s="53"/>
      <c r="AR5628" s="53"/>
      <c r="AS5628" s="53"/>
      <c r="AT5628" s="53"/>
      <c r="AU5628" s="53"/>
      <c r="AV5628" s="53"/>
      <c r="AW5628" s="53"/>
      <c r="AX5628" s="53"/>
      <c r="AY5628" s="53"/>
    </row>
    <row r="5629" spans="18:51">
      <c r="R5629" s="55"/>
      <c r="S5629" s="53"/>
      <c r="T5629" s="53"/>
      <c r="U5629" s="53"/>
      <c r="V5629" s="53"/>
      <c r="W5629" s="53"/>
      <c r="X5629" s="54"/>
      <c r="Y5629" s="54"/>
      <c r="Z5629" s="54"/>
      <c r="AA5629" s="54"/>
      <c r="AB5629" s="54"/>
      <c r="AC5629" s="54"/>
      <c r="AD5629" s="54"/>
      <c r="AE5629" s="54"/>
      <c r="AF5629" s="53"/>
      <c r="AG5629" s="54"/>
      <c r="AH5629" s="54"/>
      <c r="AI5629" s="54"/>
      <c r="AJ5629" s="53"/>
      <c r="AK5629" s="53"/>
      <c r="AL5629" s="53"/>
      <c r="AM5629" s="53"/>
      <c r="AN5629" s="53"/>
      <c r="AO5629" s="53"/>
      <c r="AP5629" s="53"/>
      <c r="AQ5629" s="53"/>
      <c r="AR5629" s="53"/>
      <c r="AS5629" s="53"/>
      <c r="AT5629" s="53"/>
      <c r="AU5629" s="53"/>
      <c r="AV5629" s="53"/>
      <c r="AW5629" s="53"/>
      <c r="AX5629" s="53"/>
      <c r="AY5629" s="53"/>
    </row>
    <row r="5630" spans="18:51">
      <c r="R5630" s="55"/>
      <c r="S5630" s="53"/>
      <c r="T5630" s="53"/>
      <c r="U5630" s="53"/>
      <c r="V5630" s="53"/>
      <c r="W5630" s="53"/>
      <c r="X5630" s="54"/>
      <c r="Y5630" s="54"/>
      <c r="Z5630" s="54"/>
      <c r="AA5630" s="54"/>
      <c r="AB5630" s="54"/>
      <c r="AC5630" s="54"/>
      <c r="AD5630" s="54"/>
      <c r="AE5630" s="54"/>
      <c r="AF5630" s="53"/>
      <c r="AG5630" s="54"/>
      <c r="AH5630" s="54"/>
      <c r="AI5630" s="54"/>
      <c r="AJ5630" s="53"/>
      <c r="AK5630" s="53"/>
      <c r="AL5630" s="53"/>
      <c r="AM5630" s="53"/>
      <c r="AN5630" s="53"/>
      <c r="AO5630" s="53"/>
      <c r="AP5630" s="53"/>
      <c r="AQ5630" s="53"/>
      <c r="AR5630" s="53"/>
      <c r="AS5630" s="53"/>
      <c r="AT5630" s="53"/>
      <c r="AU5630" s="53"/>
      <c r="AV5630" s="53"/>
      <c r="AW5630" s="53"/>
      <c r="AX5630" s="53"/>
      <c r="AY5630" s="53"/>
    </row>
    <row r="5631" spans="18:51">
      <c r="R5631" s="55"/>
      <c r="S5631" s="53"/>
      <c r="T5631" s="53"/>
      <c r="U5631" s="53"/>
      <c r="V5631" s="53"/>
      <c r="W5631" s="53"/>
      <c r="X5631" s="54"/>
      <c r="Y5631" s="54"/>
      <c r="Z5631" s="54"/>
      <c r="AA5631" s="54"/>
      <c r="AB5631" s="54"/>
      <c r="AC5631" s="54"/>
      <c r="AD5631" s="54"/>
      <c r="AE5631" s="54"/>
      <c r="AF5631" s="53"/>
      <c r="AG5631" s="54"/>
      <c r="AH5631" s="54"/>
      <c r="AI5631" s="54"/>
      <c r="AJ5631" s="53"/>
      <c r="AK5631" s="53"/>
      <c r="AL5631" s="53"/>
      <c r="AM5631" s="53"/>
      <c r="AN5631" s="53"/>
      <c r="AO5631" s="53"/>
      <c r="AP5631" s="53"/>
      <c r="AQ5631" s="53"/>
      <c r="AR5631" s="53"/>
      <c r="AS5631" s="53"/>
      <c r="AT5631" s="53"/>
      <c r="AU5631" s="53"/>
      <c r="AV5631" s="53"/>
      <c r="AW5631" s="53"/>
      <c r="AX5631" s="53"/>
      <c r="AY5631" s="53"/>
    </row>
    <row r="5632" spans="18:51">
      <c r="R5632" s="55"/>
      <c r="S5632" s="53"/>
      <c r="T5632" s="53"/>
      <c r="U5632" s="53"/>
      <c r="V5632" s="53"/>
      <c r="W5632" s="53"/>
      <c r="X5632" s="54"/>
      <c r="Y5632" s="54"/>
      <c r="Z5632" s="54"/>
      <c r="AA5632" s="54"/>
      <c r="AB5632" s="54"/>
      <c r="AC5632" s="54"/>
      <c r="AD5632" s="54"/>
      <c r="AE5632" s="54"/>
      <c r="AF5632" s="53"/>
      <c r="AG5632" s="54"/>
      <c r="AH5632" s="54"/>
      <c r="AI5632" s="54"/>
      <c r="AJ5632" s="53"/>
      <c r="AK5632" s="53"/>
      <c r="AL5632" s="53"/>
      <c r="AM5632" s="53"/>
      <c r="AN5632" s="53"/>
      <c r="AO5632" s="53"/>
      <c r="AP5632" s="53"/>
      <c r="AQ5632" s="53"/>
      <c r="AR5632" s="53"/>
      <c r="AS5632" s="53"/>
      <c r="AT5632" s="53"/>
      <c r="AU5632" s="53"/>
      <c r="AV5632" s="53"/>
      <c r="AW5632" s="53"/>
      <c r="AX5632" s="53"/>
      <c r="AY5632" s="53"/>
    </row>
    <row r="5633" spans="18:51">
      <c r="R5633" s="55"/>
      <c r="S5633" s="53"/>
      <c r="T5633" s="53"/>
      <c r="U5633" s="53"/>
      <c r="V5633" s="53"/>
      <c r="W5633" s="53"/>
      <c r="X5633" s="54"/>
      <c r="Y5633" s="54"/>
      <c r="Z5633" s="54"/>
      <c r="AA5633" s="54"/>
      <c r="AB5633" s="54"/>
      <c r="AC5633" s="54"/>
      <c r="AD5633" s="54"/>
      <c r="AE5633" s="54"/>
      <c r="AF5633" s="53"/>
      <c r="AG5633" s="54"/>
      <c r="AH5633" s="54"/>
      <c r="AI5633" s="54"/>
      <c r="AJ5633" s="53"/>
      <c r="AK5633" s="53"/>
      <c r="AL5633" s="53"/>
      <c r="AM5633" s="53"/>
      <c r="AN5633" s="53"/>
      <c r="AO5633" s="53"/>
      <c r="AP5633" s="53"/>
      <c r="AQ5633" s="53"/>
      <c r="AR5633" s="53"/>
      <c r="AS5633" s="53"/>
      <c r="AT5633" s="53"/>
      <c r="AU5633" s="53"/>
      <c r="AV5633" s="53"/>
      <c r="AW5633" s="53"/>
      <c r="AX5633" s="53"/>
      <c r="AY5633" s="53"/>
    </row>
    <row r="5634" spans="18:51">
      <c r="R5634" s="55"/>
      <c r="S5634" s="53"/>
      <c r="T5634" s="53"/>
      <c r="U5634" s="53"/>
      <c r="V5634" s="53"/>
      <c r="W5634" s="53"/>
      <c r="X5634" s="54"/>
      <c r="Y5634" s="54"/>
      <c r="Z5634" s="54"/>
      <c r="AA5634" s="54"/>
      <c r="AB5634" s="54"/>
      <c r="AC5634" s="54"/>
      <c r="AD5634" s="54"/>
      <c r="AE5634" s="54"/>
      <c r="AF5634" s="53"/>
      <c r="AG5634" s="54"/>
      <c r="AH5634" s="54"/>
      <c r="AI5634" s="54"/>
      <c r="AJ5634" s="53"/>
      <c r="AK5634" s="53"/>
      <c r="AL5634" s="53"/>
      <c r="AM5634" s="53"/>
      <c r="AN5634" s="53"/>
      <c r="AO5634" s="53"/>
      <c r="AP5634" s="53"/>
      <c r="AQ5634" s="53"/>
      <c r="AR5634" s="53"/>
      <c r="AS5634" s="53"/>
      <c r="AT5634" s="53"/>
      <c r="AU5634" s="53"/>
      <c r="AV5634" s="53"/>
      <c r="AW5634" s="53"/>
      <c r="AX5634" s="53"/>
      <c r="AY5634" s="53"/>
    </row>
    <row r="5635" spans="18:51">
      <c r="R5635" s="55"/>
      <c r="S5635" s="53"/>
      <c r="T5635" s="53"/>
      <c r="U5635" s="53"/>
      <c r="V5635" s="53"/>
      <c r="W5635" s="53"/>
      <c r="X5635" s="54"/>
      <c r="Y5635" s="54"/>
      <c r="Z5635" s="54"/>
      <c r="AA5635" s="54"/>
      <c r="AB5635" s="54"/>
      <c r="AC5635" s="54"/>
      <c r="AD5635" s="54"/>
      <c r="AE5635" s="54"/>
      <c r="AF5635" s="53"/>
      <c r="AG5635" s="54"/>
      <c r="AH5635" s="54"/>
      <c r="AI5635" s="54"/>
      <c r="AJ5635" s="53"/>
      <c r="AK5635" s="53"/>
      <c r="AL5635" s="53"/>
      <c r="AM5635" s="53"/>
      <c r="AN5635" s="53"/>
      <c r="AO5635" s="53"/>
      <c r="AP5635" s="53"/>
      <c r="AQ5635" s="53"/>
      <c r="AR5635" s="53"/>
      <c r="AS5635" s="53"/>
      <c r="AT5635" s="53"/>
      <c r="AU5635" s="53"/>
      <c r="AV5635" s="53"/>
      <c r="AW5635" s="53"/>
      <c r="AX5635" s="53"/>
      <c r="AY5635" s="53"/>
    </row>
    <row r="5636" spans="18:51">
      <c r="R5636" s="55"/>
      <c r="S5636" s="53"/>
      <c r="T5636" s="53"/>
      <c r="U5636" s="53"/>
      <c r="V5636" s="53"/>
      <c r="W5636" s="53"/>
      <c r="X5636" s="54"/>
      <c r="Y5636" s="54"/>
      <c r="Z5636" s="54"/>
      <c r="AA5636" s="54"/>
      <c r="AB5636" s="54"/>
      <c r="AC5636" s="54"/>
      <c r="AD5636" s="54"/>
      <c r="AE5636" s="54"/>
      <c r="AF5636" s="53"/>
      <c r="AG5636" s="54"/>
      <c r="AH5636" s="54"/>
      <c r="AI5636" s="54"/>
      <c r="AJ5636" s="53"/>
      <c r="AK5636" s="53"/>
      <c r="AL5636" s="53"/>
      <c r="AM5636" s="53"/>
      <c r="AN5636" s="53"/>
      <c r="AO5636" s="53"/>
      <c r="AP5636" s="53"/>
      <c r="AQ5636" s="53"/>
      <c r="AR5636" s="53"/>
      <c r="AS5636" s="53"/>
      <c r="AT5636" s="53"/>
      <c r="AU5636" s="53"/>
      <c r="AV5636" s="53"/>
      <c r="AW5636" s="53"/>
      <c r="AX5636" s="53"/>
      <c r="AY5636" s="53"/>
    </row>
    <row r="5637" spans="18:51">
      <c r="R5637" s="55"/>
      <c r="S5637" s="53"/>
      <c r="T5637" s="53"/>
      <c r="U5637" s="53"/>
      <c r="V5637" s="53"/>
      <c r="W5637" s="53"/>
      <c r="X5637" s="54"/>
      <c r="Y5637" s="54"/>
      <c r="Z5637" s="54"/>
      <c r="AA5637" s="54"/>
      <c r="AB5637" s="54"/>
      <c r="AC5637" s="54"/>
      <c r="AD5637" s="54"/>
      <c r="AE5637" s="54"/>
      <c r="AF5637" s="53"/>
      <c r="AG5637" s="54"/>
      <c r="AH5637" s="54"/>
      <c r="AI5637" s="54"/>
      <c r="AJ5637" s="53"/>
      <c r="AK5637" s="53"/>
      <c r="AL5637" s="53"/>
      <c r="AM5637" s="53"/>
      <c r="AN5637" s="53"/>
      <c r="AO5637" s="53"/>
      <c r="AP5637" s="53"/>
      <c r="AQ5637" s="53"/>
      <c r="AR5637" s="53"/>
      <c r="AS5637" s="53"/>
      <c r="AT5637" s="53"/>
      <c r="AU5637" s="53"/>
      <c r="AV5637" s="53"/>
      <c r="AW5637" s="53"/>
      <c r="AX5637" s="53"/>
      <c r="AY5637" s="53"/>
    </row>
    <row r="5638" spans="18:51">
      <c r="R5638" s="55"/>
      <c r="S5638" s="53"/>
      <c r="T5638" s="53"/>
      <c r="U5638" s="53"/>
      <c r="V5638" s="53"/>
      <c r="W5638" s="53"/>
      <c r="X5638" s="54"/>
      <c r="Y5638" s="54"/>
      <c r="Z5638" s="54"/>
      <c r="AA5638" s="54"/>
      <c r="AB5638" s="54"/>
      <c r="AC5638" s="54"/>
      <c r="AD5638" s="54"/>
      <c r="AE5638" s="54"/>
      <c r="AF5638" s="53"/>
      <c r="AG5638" s="54"/>
      <c r="AH5638" s="54"/>
      <c r="AI5638" s="54"/>
      <c r="AJ5638" s="53"/>
      <c r="AK5638" s="53"/>
      <c r="AL5638" s="53"/>
      <c r="AM5638" s="53"/>
      <c r="AN5638" s="53"/>
      <c r="AO5638" s="53"/>
      <c r="AP5638" s="53"/>
      <c r="AQ5638" s="53"/>
      <c r="AR5638" s="53"/>
      <c r="AS5638" s="53"/>
      <c r="AT5638" s="53"/>
      <c r="AU5638" s="53"/>
      <c r="AV5638" s="53"/>
      <c r="AW5638" s="53"/>
      <c r="AX5638" s="53"/>
      <c r="AY5638" s="53"/>
    </row>
    <row r="5639" spans="18:51">
      <c r="R5639" s="55"/>
      <c r="S5639" s="53"/>
      <c r="T5639" s="53"/>
      <c r="U5639" s="53"/>
      <c r="V5639" s="53"/>
      <c r="W5639" s="53"/>
      <c r="X5639" s="54"/>
      <c r="Y5639" s="54"/>
      <c r="Z5639" s="54"/>
      <c r="AA5639" s="54"/>
      <c r="AB5639" s="54"/>
      <c r="AC5639" s="54"/>
      <c r="AD5639" s="54"/>
      <c r="AE5639" s="54"/>
      <c r="AF5639" s="53"/>
      <c r="AG5639" s="54"/>
      <c r="AH5639" s="54"/>
      <c r="AI5639" s="54"/>
      <c r="AJ5639" s="53"/>
      <c r="AK5639" s="53"/>
      <c r="AL5639" s="53"/>
      <c r="AM5639" s="53"/>
      <c r="AN5639" s="53"/>
      <c r="AO5639" s="53"/>
      <c r="AP5639" s="53"/>
      <c r="AQ5639" s="53"/>
      <c r="AR5639" s="53"/>
      <c r="AS5639" s="53"/>
      <c r="AT5639" s="53"/>
      <c r="AU5639" s="53"/>
      <c r="AV5639" s="53"/>
      <c r="AW5639" s="53"/>
      <c r="AX5639" s="53"/>
      <c r="AY5639" s="53"/>
    </row>
    <row r="5640" spans="18:51">
      <c r="R5640" s="55"/>
      <c r="S5640" s="53"/>
      <c r="T5640" s="53"/>
      <c r="U5640" s="53"/>
      <c r="V5640" s="53"/>
      <c r="W5640" s="53"/>
      <c r="X5640" s="54"/>
      <c r="Y5640" s="54"/>
      <c r="Z5640" s="54"/>
      <c r="AA5640" s="54"/>
      <c r="AB5640" s="54"/>
      <c r="AC5640" s="54"/>
      <c r="AD5640" s="54"/>
      <c r="AE5640" s="54"/>
      <c r="AF5640" s="53"/>
      <c r="AG5640" s="54"/>
      <c r="AH5640" s="54"/>
      <c r="AI5640" s="54"/>
      <c r="AJ5640" s="53"/>
      <c r="AK5640" s="53"/>
      <c r="AL5640" s="53"/>
      <c r="AM5640" s="53"/>
      <c r="AN5640" s="53"/>
      <c r="AO5640" s="53"/>
      <c r="AP5640" s="53"/>
      <c r="AQ5640" s="53"/>
      <c r="AR5640" s="53"/>
      <c r="AS5640" s="53"/>
      <c r="AT5640" s="53"/>
      <c r="AU5640" s="53"/>
      <c r="AV5640" s="53"/>
      <c r="AW5640" s="53"/>
      <c r="AX5640" s="53"/>
      <c r="AY5640" s="53"/>
    </row>
    <row r="5641" spans="18:51">
      <c r="R5641" s="55"/>
      <c r="S5641" s="53"/>
      <c r="T5641" s="53"/>
      <c r="U5641" s="53"/>
      <c r="V5641" s="53"/>
      <c r="W5641" s="53"/>
      <c r="X5641" s="54"/>
      <c r="Y5641" s="54"/>
      <c r="Z5641" s="54"/>
      <c r="AA5641" s="54"/>
      <c r="AB5641" s="54"/>
      <c r="AC5641" s="54"/>
      <c r="AD5641" s="54"/>
      <c r="AE5641" s="54"/>
      <c r="AF5641" s="53"/>
      <c r="AG5641" s="54"/>
      <c r="AH5641" s="54"/>
      <c r="AI5641" s="54"/>
      <c r="AJ5641" s="53"/>
      <c r="AK5641" s="53"/>
      <c r="AL5641" s="53"/>
      <c r="AM5641" s="53"/>
      <c r="AN5641" s="53"/>
      <c r="AO5641" s="53"/>
      <c r="AP5641" s="53"/>
      <c r="AQ5641" s="53"/>
      <c r="AR5641" s="53"/>
      <c r="AS5641" s="53"/>
      <c r="AT5641" s="53"/>
      <c r="AU5641" s="53"/>
      <c r="AV5641" s="53"/>
      <c r="AW5641" s="53"/>
      <c r="AX5641" s="53"/>
      <c r="AY5641" s="53"/>
    </row>
    <row r="5642" spans="18:51">
      <c r="R5642" s="55"/>
      <c r="S5642" s="53"/>
      <c r="T5642" s="53"/>
      <c r="U5642" s="53"/>
      <c r="V5642" s="53"/>
      <c r="W5642" s="53"/>
      <c r="X5642" s="54"/>
      <c r="Y5642" s="54"/>
      <c r="Z5642" s="54"/>
      <c r="AA5642" s="54"/>
      <c r="AB5642" s="54"/>
      <c r="AC5642" s="54"/>
      <c r="AD5642" s="54"/>
      <c r="AE5642" s="54"/>
      <c r="AF5642" s="53"/>
      <c r="AG5642" s="54"/>
      <c r="AH5642" s="54"/>
      <c r="AI5642" s="54"/>
      <c r="AJ5642" s="53"/>
      <c r="AK5642" s="53"/>
      <c r="AL5642" s="53"/>
      <c r="AM5642" s="53"/>
      <c r="AN5642" s="53"/>
      <c r="AO5642" s="53"/>
      <c r="AP5642" s="53"/>
      <c r="AQ5642" s="53"/>
      <c r="AR5642" s="53"/>
      <c r="AS5642" s="53"/>
      <c r="AT5642" s="53"/>
      <c r="AU5642" s="53"/>
      <c r="AV5642" s="53"/>
      <c r="AW5642" s="53"/>
      <c r="AX5642" s="53"/>
      <c r="AY5642" s="53"/>
    </row>
    <row r="5643" spans="18:51">
      <c r="R5643" s="55"/>
      <c r="S5643" s="53"/>
      <c r="T5643" s="53"/>
      <c r="U5643" s="53"/>
      <c r="V5643" s="53"/>
      <c r="W5643" s="53"/>
      <c r="X5643" s="54"/>
      <c r="Y5643" s="54"/>
      <c r="Z5643" s="54"/>
      <c r="AA5643" s="54"/>
      <c r="AB5643" s="54"/>
      <c r="AC5643" s="54"/>
      <c r="AD5643" s="54"/>
      <c r="AE5643" s="54"/>
      <c r="AF5643" s="53"/>
      <c r="AG5643" s="54"/>
      <c r="AH5643" s="54"/>
      <c r="AI5643" s="54"/>
      <c r="AJ5643" s="53"/>
      <c r="AK5643" s="53"/>
      <c r="AL5643" s="53"/>
      <c r="AM5643" s="53"/>
      <c r="AN5643" s="53"/>
      <c r="AO5643" s="53"/>
      <c r="AP5643" s="53"/>
      <c r="AQ5643" s="53"/>
      <c r="AR5643" s="53"/>
      <c r="AS5643" s="53"/>
      <c r="AT5643" s="53"/>
      <c r="AU5643" s="53"/>
      <c r="AV5643" s="53"/>
      <c r="AW5643" s="53"/>
      <c r="AX5643" s="53"/>
      <c r="AY5643" s="53"/>
    </row>
    <row r="5644" spans="18:51">
      <c r="R5644" s="55"/>
      <c r="S5644" s="53"/>
      <c r="T5644" s="53"/>
      <c r="U5644" s="53"/>
      <c r="V5644" s="53"/>
      <c r="W5644" s="53"/>
      <c r="X5644" s="54"/>
      <c r="Y5644" s="54"/>
      <c r="Z5644" s="54"/>
      <c r="AA5644" s="54"/>
      <c r="AB5644" s="54"/>
      <c r="AC5644" s="54"/>
      <c r="AD5644" s="54"/>
      <c r="AE5644" s="54"/>
      <c r="AF5644" s="53"/>
      <c r="AG5644" s="54"/>
      <c r="AH5644" s="54"/>
      <c r="AI5644" s="54"/>
      <c r="AJ5644" s="53"/>
      <c r="AK5644" s="53"/>
      <c r="AL5644" s="53"/>
      <c r="AM5644" s="53"/>
      <c r="AN5644" s="53"/>
      <c r="AO5644" s="53"/>
      <c r="AP5644" s="53"/>
      <c r="AQ5644" s="53"/>
      <c r="AR5644" s="53"/>
      <c r="AS5644" s="53"/>
      <c r="AT5644" s="53"/>
      <c r="AU5644" s="53"/>
      <c r="AV5644" s="53"/>
      <c r="AW5644" s="53"/>
      <c r="AX5644" s="53"/>
      <c r="AY5644" s="53"/>
    </row>
    <row r="5645" spans="18:51">
      <c r="R5645" s="55"/>
      <c r="S5645" s="53"/>
      <c r="T5645" s="53"/>
      <c r="U5645" s="53"/>
      <c r="V5645" s="53"/>
      <c r="W5645" s="53"/>
      <c r="X5645" s="54"/>
      <c r="Y5645" s="54"/>
      <c r="Z5645" s="54"/>
      <c r="AA5645" s="54"/>
      <c r="AB5645" s="54"/>
      <c r="AC5645" s="54"/>
      <c r="AD5645" s="54"/>
      <c r="AE5645" s="54"/>
      <c r="AF5645" s="53"/>
      <c r="AG5645" s="54"/>
      <c r="AH5645" s="54"/>
      <c r="AI5645" s="54"/>
      <c r="AJ5645" s="53"/>
      <c r="AK5645" s="53"/>
      <c r="AL5645" s="53"/>
      <c r="AM5645" s="53"/>
      <c r="AN5645" s="53"/>
      <c r="AO5645" s="53"/>
      <c r="AP5645" s="53"/>
      <c r="AQ5645" s="53"/>
      <c r="AR5645" s="53"/>
      <c r="AS5645" s="53"/>
      <c r="AT5645" s="53"/>
      <c r="AU5645" s="53"/>
      <c r="AV5645" s="53"/>
      <c r="AW5645" s="53"/>
      <c r="AX5645" s="53"/>
      <c r="AY5645" s="53"/>
    </row>
    <row r="5646" spans="18:51">
      <c r="R5646" s="55"/>
      <c r="S5646" s="53"/>
      <c r="T5646" s="53"/>
      <c r="U5646" s="53"/>
      <c r="V5646" s="53"/>
      <c r="W5646" s="53"/>
      <c r="X5646" s="54"/>
      <c r="Y5646" s="54"/>
      <c r="Z5646" s="54"/>
      <c r="AA5646" s="54"/>
      <c r="AB5646" s="54"/>
      <c r="AC5646" s="54"/>
      <c r="AD5646" s="54"/>
      <c r="AE5646" s="54"/>
      <c r="AF5646" s="53"/>
      <c r="AG5646" s="54"/>
      <c r="AH5646" s="54"/>
      <c r="AI5646" s="54"/>
      <c r="AJ5646" s="53"/>
      <c r="AK5646" s="53"/>
      <c r="AL5646" s="53"/>
      <c r="AM5646" s="53"/>
      <c r="AN5646" s="53"/>
      <c r="AO5646" s="53"/>
      <c r="AP5646" s="53"/>
      <c r="AQ5646" s="53"/>
      <c r="AR5646" s="53"/>
      <c r="AS5646" s="53"/>
      <c r="AT5646" s="53"/>
      <c r="AU5646" s="53"/>
      <c r="AV5646" s="53"/>
      <c r="AW5646" s="53"/>
      <c r="AX5646" s="53"/>
      <c r="AY5646" s="53"/>
    </row>
    <row r="5647" spans="18:51">
      <c r="R5647" s="55"/>
      <c r="S5647" s="53"/>
      <c r="T5647" s="53"/>
      <c r="U5647" s="53"/>
      <c r="V5647" s="53"/>
      <c r="W5647" s="53"/>
      <c r="X5647" s="54"/>
      <c r="Y5647" s="54"/>
      <c r="Z5647" s="54"/>
      <c r="AA5647" s="54"/>
      <c r="AB5647" s="54"/>
      <c r="AC5647" s="54"/>
      <c r="AD5647" s="54"/>
      <c r="AE5647" s="54"/>
      <c r="AF5647" s="53"/>
      <c r="AG5647" s="54"/>
      <c r="AH5647" s="54"/>
      <c r="AI5647" s="54"/>
      <c r="AJ5647" s="53"/>
      <c r="AK5647" s="53"/>
      <c r="AL5647" s="53"/>
      <c r="AM5647" s="53"/>
      <c r="AN5647" s="53"/>
      <c r="AO5647" s="53"/>
      <c r="AP5647" s="53"/>
      <c r="AQ5647" s="53"/>
      <c r="AR5647" s="53"/>
      <c r="AS5647" s="53"/>
      <c r="AT5647" s="53"/>
      <c r="AU5647" s="53"/>
      <c r="AV5647" s="53"/>
      <c r="AW5647" s="53"/>
      <c r="AX5647" s="53"/>
      <c r="AY5647" s="53"/>
    </row>
    <row r="5648" spans="18:51">
      <c r="R5648" s="55"/>
      <c r="S5648" s="53"/>
      <c r="T5648" s="53"/>
      <c r="U5648" s="53"/>
      <c r="V5648" s="53"/>
      <c r="W5648" s="53"/>
      <c r="X5648" s="54"/>
      <c r="Y5648" s="54"/>
      <c r="Z5648" s="54"/>
      <c r="AA5648" s="54"/>
      <c r="AB5648" s="54"/>
      <c r="AC5648" s="54"/>
      <c r="AD5648" s="54"/>
      <c r="AE5648" s="54"/>
      <c r="AF5648" s="53"/>
      <c r="AG5648" s="54"/>
      <c r="AH5648" s="54"/>
      <c r="AI5648" s="54"/>
      <c r="AJ5648" s="53"/>
      <c r="AK5648" s="53"/>
      <c r="AL5648" s="53"/>
      <c r="AM5648" s="53"/>
      <c r="AN5648" s="53"/>
      <c r="AO5648" s="53"/>
      <c r="AP5648" s="53"/>
      <c r="AQ5648" s="53"/>
      <c r="AR5648" s="53"/>
      <c r="AS5648" s="53"/>
      <c r="AT5648" s="53"/>
      <c r="AU5648" s="53"/>
      <c r="AV5648" s="53"/>
      <c r="AW5648" s="53"/>
      <c r="AX5648" s="53"/>
      <c r="AY5648" s="53"/>
    </row>
    <row r="5649" spans="18:51">
      <c r="R5649" s="55"/>
      <c r="S5649" s="53"/>
      <c r="T5649" s="53"/>
      <c r="U5649" s="53"/>
      <c r="V5649" s="53"/>
      <c r="W5649" s="53"/>
      <c r="X5649" s="54"/>
      <c r="Y5649" s="54"/>
      <c r="Z5649" s="54"/>
      <c r="AA5649" s="54"/>
      <c r="AB5649" s="54"/>
      <c r="AC5649" s="54"/>
      <c r="AD5649" s="54"/>
      <c r="AE5649" s="54"/>
      <c r="AF5649" s="53"/>
      <c r="AG5649" s="54"/>
      <c r="AH5649" s="54"/>
      <c r="AI5649" s="54"/>
      <c r="AJ5649" s="53"/>
      <c r="AK5649" s="53"/>
      <c r="AL5649" s="53"/>
      <c r="AM5649" s="53"/>
      <c r="AN5649" s="53"/>
      <c r="AO5649" s="53"/>
      <c r="AP5649" s="53"/>
      <c r="AQ5649" s="53"/>
      <c r="AR5649" s="53"/>
      <c r="AS5649" s="53"/>
      <c r="AT5649" s="53"/>
      <c r="AU5649" s="53"/>
      <c r="AV5649" s="53"/>
      <c r="AW5649" s="53"/>
      <c r="AX5649" s="53"/>
      <c r="AY5649" s="53"/>
    </row>
    <row r="5650" spans="18:51">
      <c r="R5650" s="55"/>
      <c r="S5650" s="53"/>
      <c r="T5650" s="53"/>
      <c r="U5650" s="53"/>
      <c r="V5650" s="53"/>
      <c r="W5650" s="53"/>
      <c r="X5650" s="54"/>
      <c r="Y5650" s="54"/>
      <c r="Z5650" s="54"/>
      <c r="AA5650" s="54"/>
      <c r="AB5650" s="54"/>
      <c r="AC5650" s="54"/>
      <c r="AD5650" s="54"/>
      <c r="AE5650" s="54"/>
      <c r="AF5650" s="53"/>
      <c r="AG5650" s="54"/>
      <c r="AH5650" s="54"/>
      <c r="AI5650" s="54"/>
      <c r="AJ5650" s="53"/>
      <c r="AK5650" s="53"/>
      <c r="AL5650" s="53"/>
      <c r="AM5650" s="53"/>
      <c r="AN5650" s="53"/>
      <c r="AO5650" s="53"/>
      <c r="AP5650" s="53"/>
      <c r="AQ5650" s="53"/>
      <c r="AR5650" s="53"/>
      <c r="AS5650" s="53"/>
      <c r="AT5650" s="53"/>
      <c r="AU5650" s="53"/>
      <c r="AV5650" s="53"/>
      <c r="AW5650" s="53"/>
      <c r="AX5650" s="53"/>
      <c r="AY5650" s="53"/>
    </row>
    <row r="5651" spans="18:51">
      <c r="R5651" s="55"/>
      <c r="S5651" s="53"/>
      <c r="T5651" s="53"/>
      <c r="U5651" s="53"/>
      <c r="V5651" s="53"/>
      <c r="W5651" s="53"/>
      <c r="X5651" s="54"/>
      <c r="Y5651" s="54"/>
      <c r="Z5651" s="54"/>
      <c r="AA5651" s="54"/>
      <c r="AB5651" s="54"/>
      <c r="AC5651" s="54"/>
      <c r="AD5651" s="54"/>
      <c r="AE5651" s="54"/>
      <c r="AF5651" s="53"/>
      <c r="AG5651" s="54"/>
      <c r="AH5651" s="54"/>
      <c r="AI5651" s="54"/>
      <c r="AJ5651" s="53"/>
      <c r="AK5651" s="53"/>
      <c r="AL5651" s="53"/>
      <c r="AM5651" s="53"/>
      <c r="AN5651" s="53"/>
      <c r="AO5651" s="53"/>
      <c r="AP5651" s="53"/>
      <c r="AQ5651" s="53"/>
      <c r="AR5651" s="53"/>
      <c r="AS5651" s="53"/>
      <c r="AT5651" s="53"/>
      <c r="AU5651" s="53"/>
      <c r="AV5651" s="53"/>
      <c r="AW5651" s="53"/>
      <c r="AX5651" s="53"/>
      <c r="AY5651" s="53"/>
    </row>
    <row r="5652" spans="18:51">
      <c r="R5652" s="55"/>
      <c r="S5652" s="53"/>
      <c r="T5652" s="53"/>
      <c r="U5652" s="53"/>
      <c r="V5652" s="53"/>
      <c r="W5652" s="53"/>
      <c r="X5652" s="54"/>
      <c r="Y5652" s="54"/>
      <c r="Z5652" s="54"/>
      <c r="AA5652" s="54"/>
      <c r="AB5652" s="54"/>
      <c r="AC5652" s="54"/>
      <c r="AD5652" s="54"/>
      <c r="AE5652" s="54"/>
      <c r="AF5652" s="53"/>
      <c r="AG5652" s="54"/>
      <c r="AH5652" s="54"/>
      <c r="AI5652" s="54"/>
      <c r="AJ5652" s="53"/>
      <c r="AK5652" s="53"/>
      <c r="AL5652" s="53"/>
      <c r="AM5652" s="53"/>
      <c r="AN5652" s="53"/>
      <c r="AO5652" s="53"/>
      <c r="AP5652" s="53"/>
      <c r="AQ5652" s="53"/>
      <c r="AR5652" s="53"/>
      <c r="AS5652" s="53"/>
      <c r="AT5652" s="53"/>
      <c r="AU5652" s="53"/>
      <c r="AV5652" s="53"/>
      <c r="AW5652" s="53"/>
      <c r="AX5652" s="53"/>
      <c r="AY5652" s="53"/>
    </row>
    <row r="5653" spans="18:51">
      <c r="R5653" s="55"/>
      <c r="S5653" s="53"/>
      <c r="T5653" s="53"/>
      <c r="U5653" s="53"/>
      <c r="V5653" s="53"/>
      <c r="W5653" s="53"/>
      <c r="X5653" s="54"/>
      <c r="Y5653" s="54"/>
      <c r="Z5653" s="54"/>
      <c r="AA5653" s="54"/>
      <c r="AB5653" s="54"/>
      <c r="AC5653" s="54"/>
      <c r="AD5653" s="54"/>
      <c r="AE5653" s="54"/>
      <c r="AF5653" s="53"/>
      <c r="AG5653" s="54"/>
      <c r="AH5653" s="54"/>
      <c r="AI5653" s="54"/>
      <c r="AJ5653" s="53"/>
      <c r="AK5653" s="53"/>
      <c r="AL5653" s="53"/>
      <c r="AM5653" s="53"/>
      <c r="AN5653" s="53"/>
      <c r="AO5653" s="53"/>
      <c r="AP5653" s="53"/>
      <c r="AQ5653" s="53"/>
      <c r="AR5653" s="53"/>
      <c r="AS5653" s="53"/>
      <c r="AT5653" s="53"/>
      <c r="AU5653" s="53"/>
      <c r="AV5653" s="53"/>
      <c r="AW5653" s="53"/>
      <c r="AX5653" s="53"/>
      <c r="AY5653" s="53"/>
    </row>
    <row r="5654" spans="18:51">
      <c r="R5654" s="55"/>
      <c r="S5654" s="53"/>
      <c r="T5654" s="53"/>
      <c r="U5654" s="53"/>
      <c r="V5654" s="53"/>
      <c r="W5654" s="53"/>
      <c r="X5654" s="54"/>
      <c r="Y5654" s="54"/>
      <c r="Z5654" s="54"/>
      <c r="AA5654" s="54"/>
      <c r="AB5654" s="54"/>
      <c r="AC5654" s="54"/>
      <c r="AD5654" s="54"/>
      <c r="AE5654" s="54"/>
      <c r="AF5654" s="53"/>
      <c r="AG5654" s="54"/>
      <c r="AH5654" s="54"/>
      <c r="AI5654" s="54"/>
      <c r="AJ5654" s="53"/>
      <c r="AK5654" s="53"/>
      <c r="AL5654" s="53"/>
      <c r="AM5654" s="53"/>
      <c r="AN5654" s="53"/>
      <c r="AO5654" s="53"/>
      <c r="AP5654" s="53"/>
      <c r="AQ5654" s="53"/>
      <c r="AR5654" s="53"/>
      <c r="AS5654" s="53"/>
      <c r="AT5654" s="53"/>
      <c r="AU5654" s="53"/>
      <c r="AV5654" s="53"/>
      <c r="AW5654" s="53"/>
      <c r="AX5654" s="53"/>
      <c r="AY5654" s="53"/>
    </row>
    <row r="5655" spans="18:51">
      <c r="R5655" s="55"/>
      <c r="S5655" s="53"/>
      <c r="T5655" s="53"/>
      <c r="U5655" s="53"/>
      <c r="V5655" s="53"/>
      <c r="W5655" s="53"/>
      <c r="X5655" s="54"/>
      <c r="Y5655" s="54"/>
      <c r="Z5655" s="54"/>
      <c r="AA5655" s="54"/>
      <c r="AB5655" s="54"/>
      <c r="AC5655" s="54"/>
      <c r="AD5655" s="54"/>
      <c r="AE5655" s="54"/>
      <c r="AF5655" s="53"/>
      <c r="AG5655" s="54"/>
      <c r="AH5655" s="54"/>
      <c r="AI5655" s="54"/>
      <c r="AJ5655" s="53"/>
      <c r="AK5655" s="53"/>
      <c r="AL5655" s="53"/>
      <c r="AM5655" s="53"/>
      <c r="AN5655" s="53"/>
      <c r="AO5655" s="53"/>
      <c r="AP5655" s="53"/>
      <c r="AQ5655" s="53"/>
      <c r="AR5655" s="53"/>
      <c r="AS5655" s="53"/>
      <c r="AT5655" s="53"/>
      <c r="AU5655" s="53"/>
      <c r="AV5655" s="53"/>
      <c r="AW5655" s="53"/>
      <c r="AX5655" s="53"/>
      <c r="AY5655" s="53"/>
    </row>
    <row r="5656" spans="18:51">
      <c r="R5656" s="55"/>
      <c r="S5656" s="53"/>
      <c r="T5656" s="53"/>
      <c r="U5656" s="53"/>
      <c r="V5656" s="53"/>
      <c r="W5656" s="53"/>
      <c r="X5656" s="54"/>
      <c r="Y5656" s="54"/>
      <c r="Z5656" s="54"/>
      <c r="AA5656" s="54"/>
      <c r="AB5656" s="54"/>
      <c r="AC5656" s="54"/>
      <c r="AD5656" s="54"/>
      <c r="AE5656" s="54"/>
      <c r="AF5656" s="53"/>
      <c r="AG5656" s="54"/>
      <c r="AH5656" s="54"/>
      <c r="AI5656" s="54"/>
      <c r="AJ5656" s="53"/>
      <c r="AK5656" s="53"/>
      <c r="AL5656" s="53"/>
      <c r="AM5656" s="53"/>
      <c r="AN5656" s="53"/>
      <c r="AO5656" s="53"/>
      <c r="AP5656" s="53"/>
      <c r="AQ5656" s="53"/>
      <c r="AR5656" s="53"/>
      <c r="AS5656" s="53"/>
      <c r="AT5656" s="53"/>
      <c r="AU5656" s="53"/>
      <c r="AV5656" s="53"/>
      <c r="AW5656" s="53"/>
      <c r="AX5656" s="53"/>
      <c r="AY5656" s="53"/>
    </row>
    <row r="5657" spans="18:51">
      <c r="R5657" s="55"/>
      <c r="S5657" s="53"/>
      <c r="T5657" s="53"/>
      <c r="U5657" s="53"/>
      <c r="V5657" s="53"/>
      <c r="W5657" s="53"/>
      <c r="X5657" s="54"/>
      <c r="Y5657" s="54"/>
      <c r="Z5657" s="54"/>
      <c r="AA5657" s="54"/>
      <c r="AB5657" s="54"/>
      <c r="AC5657" s="54"/>
      <c r="AD5657" s="54"/>
      <c r="AE5657" s="54"/>
      <c r="AF5657" s="53"/>
      <c r="AG5657" s="54"/>
      <c r="AH5657" s="54"/>
      <c r="AI5657" s="54"/>
      <c r="AJ5657" s="53"/>
      <c r="AK5657" s="53"/>
      <c r="AL5657" s="53"/>
      <c r="AM5657" s="53"/>
      <c r="AN5657" s="53"/>
      <c r="AO5657" s="53"/>
      <c r="AP5657" s="53"/>
      <c r="AQ5657" s="53"/>
      <c r="AR5657" s="53"/>
      <c r="AS5657" s="53"/>
      <c r="AT5657" s="53"/>
      <c r="AU5657" s="53"/>
      <c r="AV5657" s="53"/>
      <c r="AW5657" s="53"/>
      <c r="AX5657" s="53"/>
      <c r="AY5657" s="53"/>
    </row>
    <row r="5658" spans="18:51">
      <c r="R5658" s="55"/>
      <c r="S5658" s="53"/>
      <c r="T5658" s="53"/>
      <c r="U5658" s="53"/>
      <c r="V5658" s="53"/>
      <c r="W5658" s="53"/>
      <c r="X5658" s="54"/>
      <c r="Y5658" s="54"/>
      <c r="Z5658" s="54"/>
      <c r="AA5658" s="54"/>
      <c r="AB5658" s="54"/>
      <c r="AC5658" s="54"/>
      <c r="AD5658" s="54"/>
      <c r="AE5658" s="54"/>
      <c r="AF5658" s="53"/>
      <c r="AG5658" s="54"/>
      <c r="AH5658" s="54"/>
      <c r="AI5658" s="54"/>
      <c r="AJ5658" s="53"/>
      <c r="AK5658" s="53"/>
      <c r="AL5658" s="53"/>
      <c r="AM5658" s="53"/>
      <c r="AN5658" s="53"/>
      <c r="AO5658" s="53"/>
      <c r="AP5658" s="53"/>
      <c r="AQ5658" s="53"/>
      <c r="AR5658" s="53"/>
      <c r="AS5658" s="53"/>
      <c r="AT5658" s="53"/>
      <c r="AU5658" s="53"/>
      <c r="AV5658" s="53"/>
      <c r="AW5658" s="53"/>
      <c r="AX5658" s="53"/>
      <c r="AY5658" s="53"/>
    </row>
    <row r="5659" spans="18:51">
      <c r="R5659" s="55"/>
      <c r="S5659" s="53"/>
      <c r="T5659" s="53"/>
      <c r="U5659" s="53"/>
      <c r="V5659" s="53"/>
      <c r="W5659" s="53"/>
      <c r="X5659" s="54"/>
      <c r="Y5659" s="54"/>
      <c r="Z5659" s="54"/>
      <c r="AA5659" s="54"/>
      <c r="AB5659" s="54"/>
      <c r="AC5659" s="54"/>
      <c r="AD5659" s="54"/>
      <c r="AE5659" s="54"/>
      <c r="AF5659" s="53"/>
      <c r="AG5659" s="54"/>
      <c r="AH5659" s="54"/>
      <c r="AI5659" s="54"/>
      <c r="AJ5659" s="53"/>
      <c r="AK5659" s="53"/>
      <c r="AL5659" s="53"/>
      <c r="AM5659" s="53"/>
      <c r="AN5659" s="53"/>
      <c r="AO5659" s="53"/>
      <c r="AP5659" s="53"/>
      <c r="AQ5659" s="53"/>
      <c r="AR5659" s="53"/>
      <c r="AS5659" s="53"/>
      <c r="AT5659" s="53"/>
      <c r="AU5659" s="53"/>
      <c r="AV5659" s="53"/>
      <c r="AW5659" s="53"/>
      <c r="AX5659" s="53"/>
      <c r="AY5659" s="53"/>
    </row>
    <row r="5660" spans="18:51">
      <c r="R5660" s="55"/>
      <c r="S5660" s="53"/>
      <c r="T5660" s="53"/>
      <c r="U5660" s="53"/>
      <c r="V5660" s="53"/>
      <c r="W5660" s="53"/>
      <c r="X5660" s="54"/>
      <c r="Y5660" s="54"/>
      <c r="Z5660" s="54"/>
      <c r="AA5660" s="54"/>
      <c r="AB5660" s="54"/>
      <c r="AC5660" s="54"/>
      <c r="AD5660" s="54"/>
      <c r="AE5660" s="54"/>
      <c r="AF5660" s="53"/>
      <c r="AG5660" s="54"/>
      <c r="AH5660" s="54"/>
      <c r="AI5660" s="54"/>
      <c r="AJ5660" s="53"/>
      <c r="AK5660" s="53"/>
      <c r="AL5660" s="53"/>
      <c r="AM5660" s="53"/>
      <c r="AN5660" s="53"/>
      <c r="AO5660" s="53"/>
      <c r="AP5660" s="53"/>
      <c r="AQ5660" s="53"/>
      <c r="AR5660" s="53"/>
      <c r="AS5660" s="53"/>
      <c r="AT5660" s="53"/>
      <c r="AU5660" s="53"/>
      <c r="AV5660" s="53"/>
      <c r="AW5660" s="53"/>
      <c r="AX5660" s="53"/>
      <c r="AY5660" s="53"/>
    </row>
    <row r="5661" spans="18:51">
      <c r="R5661" s="55"/>
      <c r="S5661" s="53"/>
      <c r="T5661" s="53"/>
      <c r="U5661" s="53"/>
      <c r="V5661" s="53"/>
      <c r="W5661" s="53"/>
      <c r="X5661" s="54"/>
      <c r="Y5661" s="54"/>
      <c r="Z5661" s="54"/>
      <c r="AA5661" s="54"/>
      <c r="AB5661" s="54"/>
      <c r="AC5661" s="54"/>
      <c r="AD5661" s="54"/>
      <c r="AE5661" s="54"/>
      <c r="AF5661" s="53"/>
      <c r="AG5661" s="54"/>
      <c r="AH5661" s="54"/>
      <c r="AI5661" s="54"/>
      <c r="AJ5661" s="53"/>
      <c r="AK5661" s="53"/>
      <c r="AL5661" s="53"/>
      <c r="AM5661" s="53"/>
      <c r="AN5661" s="53"/>
      <c r="AO5661" s="53"/>
      <c r="AP5661" s="53"/>
      <c r="AQ5661" s="53"/>
      <c r="AR5661" s="53"/>
      <c r="AS5661" s="53"/>
      <c r="AT5661" s="53"/>
      <c r="AU5661" s="53"/>
      <c r="AV5661" s="53"/>
      <c r="AW5661" s="53"/>
      <c r="AX5661" s="53"/>
      <c r="AY5661" s="53"/>
    </row>
    <row r="5662" spans="18:51">
      <c r="R5662" s="55"/>
      <c r="S5662" s="53"/>
      <c r="T5662" s="53"/>
      <c r="U5662" s="53"/>
      <c r="V5662" s="53"/>
      <c r="W5662" s="53"/>
      <c r="X5662" s="54"/>
      <c r="Y5662" s="54"/>
      <c r="Z5662" s="54"/>
      <c r="AA5662" s="54"/>
      <c r="AB5662" s="54"/>
      <c r="AC5662" s="54"/>
      <c r="AD5662" s="54"/>
      <c r="AE5662" s="54"/>
      <c r="AF5662" s="53"/>
      <c r="AG5662" s="54"/>
      <c r="AH5662" s="54"/>
      <c r="AI5662" s="54"/>
      <c r="AJ5662" s="53"/>
      <c r="AK5662" s="53"/>
      <c r="AL5662" s="53"/>
      <c r="AM5662" s="53"/>
      <c r="AN5662" s="53"/>
      <c r="AO5662" s="53"/>
      <c r="AP5662" s="53"/>
      <c r="AQ5662" s="53"/>
      <c r="AR5662" s="53"/>
      <c r="AS5662" s="53"/>
      <c r="AT5662" s="53"/>
      <c r="AU5662" s="53"/>
      <c r="AV5662" s="53"/>
      <c r="AW5662" s="53"/>
      <c r="AX5662" s="53"/>
      <c r="AY5662" s="53"/>
    </row>
    <row r="5663" spans="18:51">
      <c r="R5663" s="55"/>
      <c r="S5663" s="53"/>
      <c r="T5663" s="53"/>
      <c r="U5663" s="53"/>
      <c r="V5663" s="53"/>
      <c r="W5663" s="53"/>
      <c r="X5663" s="54"/>
      <c r="Y5663" s="54"/>
      <c r="Z5663" s="54"/>
      <c r="AA5663" s="54"/>
      <c r="AB5663" s="54"/>
      <c r="AC5663" s="54"/>
      <c r="AD5663" s="54"/>
      <c r="AE5663" s="54"/>
      <c r="AF5663" s="53"/>
      <c r="AG5663" s="54"/>
      <c r="AH5663" s="54"/>
      <c r="AI5663" s="54"/>
      <c r="AJ5663" s="53"/>
      <c r="AK5663" s="53"/>
      <c r="AL5663" s="53"/>
      <c r="AM5663" s="53"/>
      <c r="AN5663" s="53"/>
      <c r="AO5663" s="53"/>
      <c r="AP5663" s="53"/>
      <c r="AQ5663" s="53"/>
      <c r="AR5663" s="53"/>
      <c r="AS5663" s="53"/>
      <c r="AT5663" s="53"/>
      <c r="AU5663" s="53"/>
      <c r="AV5663" s="53"/>
      <c r="AW5663" s="53"/>
      <c r="AX5663" s="53"/>
      <c r="AY5663" s="53"/>
    </row>
    <row r="5664" spans="18:51">
      <c r="R5664" s="55"/>
      <c r="S5664" s="53"/>
      <c r="T5664" s="53"/>
      <c r="U5664" s="53"/>
      <c r="V5664" s="53"/>
      <c r="W5664" s="53"/>
      <c r="X5664" s="54"/>
      <c r="Y5664" s="54"/>
      <c r="Z5664" s="54"/>
      <c r="AA5664" s="54"/>
      <c r="AB5664" s="54"/>
      <c r="AC5664" s="54"/>
      <c r="AD5664" s="54"/>
      <c r="AE5664" s="54"/>
      <c r="AF5664" s="53"/>
      <c r="AG5664" s="54"/>
      <c r="AH5664" s="54"/>
      <c r="AI5664" s="54"/>
      <c r="AJ5664" s="53"/>
      <c r="AK5664" s="53"/>
      <c r="AL5664" s="53"/>
      <c r="AM5664" s="53"/>
      <c r="AN5664" s="53"/>
      <c r="AO5664" s="53"/>
      <c r="AP5664" s="53"/>
      <c r="AQ5664" s="53"/>
      <c r="AR5664" s="53"/>
      <c r="AS5664" s="53"/>
      <c r="AT5664" s="53"/>
      <c r="AU5664" s="53"/>
      <c r="AV5664" s="53"/>
      <c r="AW5664" s="53"/>
      <c r="AX5664" s="53"/>
      <c r="AY5664" s="53"/>
    </row>
    <row r="5665" spans="18:51">
      <c r="R5665" s="55"/>
      <c r="S5665" s="53"/>
      <c r="T5665" s="53"/>
      <c r="U5665" s="53"/>
      <c r="V5665" s="53"/>
      <c r="W5665" s="53"/>
      <c r="X5665" s="54"/>
      <c r="Y5665" s="54"/>
      <c r="Z5665" s="54"/>
      <c r="AA5665" s="54"/>
      <c r="AB5665" s="54"/>
      <c r="AC5665" s="54"/>
      <c r="AD5665" s="54"/>
      <c r="AE5665" s="54"/>
      <c r="AF5665" s="53"/>
      <c r="AG5665" s="54"/>
      <c r="AH5665" s="54"/>
      <c r="AI5665" s="54"/>
      <c r="AJ5665" s="53"/>
      <c r="AK5665" s="53"/>
      <c r="AL5665" s="53"/>
      <c r="AM5665" s="53"/>
      <c r="AN5665" s="53"/>
      <c r="AO5665" s="53"/>
      <c r="AP5665" s="53"/>
      <c r="AQ5665" s="53"/>
      <c r="AR5665" s="53"/>
      <c r="AS5665" s="53"/>
      <c r="AT5665" s="53"/>
      <c r="AU5665" s="53"/>
      <c r="AV5665" s="53"/>
      <c r="AW5665" s="53"/>
      <c r="AX5665" s="53"/>
      <c r="AY5665" s="53"/>
    </row>
    <row r="5666" spans="18:51">
      <c r="R5666" s="55"/>
      <c r="S5666" s="53"/>
      <c r="T5666" s="53"/>
      <c r="U5666" s="53"/>
      <c r="V5666" s="53"/>
      <c r="W5666" s="53"/>
      <c r="X5666" s="54"/>
      <c r="Y5666" s="54"/>
      <c r="Z5666" s="54"/>
      <c r="AA5666" s="54"/>
      <c r="AB5666" s="54"/>
      <c r="AC5666" s="54"/>
      <c r="AD5666" s="54"/>
      <c r="AE5666" s="54"/>
      <c r="AF5666" s="53"/>
      <c r="AG5666" s="54"/>
      <c r="AH5666" s="54"/>
      <c r="AI5666" s="54"/>
      <c r="AJ5666" s="53"/>
      <c r="AK5666" s="53"/>
      <c r="AL5666" s="53"/>
      <c r="AM5666" s="53"/>
      <c r="AN5666" s="53"/>
      <c r="AO5666" s="53"/>
      <c r="AP5666" s="53"/>
      <c r="AQ5666" s="53"/>
      <c r="AR5666" s="53"/>
      <c r="AS5666" s="53"/>
      <c r="AT5666" s="53"/>
      <c r="AU5666" s="53"/>
      <c r="AV5666" s="53"/>
      <c r="AW5666" s="53"/>
      <c r="AX5666" s="53"/>
      <c r="AY5666" s="53"/>
    </row>
    <row r="5667" spans="18:51">
      <c r="R5667" s="55"/>
      <c r="S5667" s="53"/>
      <c r="T5667" s="53"/>
      <c r="U5667" s="53"/>
      <c r="V5667" s="53"/>
      <c r="W5667" s="53"/>
      <c r="X5667" s="54"/>
      <c r="Y5667" s="54"/>
      <c r="Z5667" s="54"/>
      <c r="AA5667" s="54"/>
      <c r="AB5667" s="54"/>
      <c r="AC5667" s="54"/>
      <c r="AD5667" s="54"/>
      <c r="AE5667" s="54"/>
      <c r="AF5667" s="53"/>
      <c r="AG5667" s="54"/>
      <c r="AH5667" s="54"/>
      <c r="AI5667" s="54"/>
      <c r="AJ5667" s="53"/>
      <c r="AK5667" s="53"/>
      <c r="AL5667" s="53"/>
      <c r="AM5667" s="53"/>
      <c r="AN5667" s="53"/>
      <c r="AO5667" s="53"/>
      <c r="AP5667" s="53"/>
      <c r="AQ5667" s="53"/>
      <c r="AR5667" s="53"/>
      <c r="AS5667" s="53"/>
      <c r="AT5667" s="53"/>
      <c r="AU5667" s="53"/>
      <c r="AV5667" s="53"/>
      <c r="AW5667" s="53"/>
      <c r="AX5667" s="53"/>
      <c r="AY5667" s="53"/>
    </row>
    <row r="5668" spans="18:51">
      <c r="R5668" s="55"/>
      <c r="S5668" s="53"/>
      <c r="T5668" s="53"/>
      <c r="U5668" s="53"/>
      <c r="V5668" s="53"/>
      <c r="W5668" s="53"/>
      <c r="X5668" s="54"/>
      <c r="Y5668" s="54"/>
      <c r="Z5668" s="54"/>
      <c r="AA5668" s="54"/>
      <c r="AB5668" s="54"/>
      <c r="AC5668" s="54"/>
      <c r="AD5668" s="54"/>
      <c r="AE5668" s="54"/>
      <c r="AF5668" s="53"/>
      <c r="AG5668" s="54"/>
      <c r="AH5668" s="54"/>
      <c r="AI5668" s="54"/>
      <c r="AJ5668" s="53"/>
      <c r="AK5668" s="53"/>
      <c r="AL5668" s="53"/>
      <c r="AM5668" s="53"/>
      <c r="AN5668" s="53"/>
      <c r="AO5668" s="53"/>
      <c r="AP5668" s="53"/>
      <c r="AQ5668" s="53"/>
      <c r="AR5668" s="53"/>
      <c r="AS5668" s="53"/>
      <c r="AT5668" s="53"/>
      <c r="AU5668" s="53"/>
      <c r="AV5668" s="53"/>
      <c r="AW5668" s="53"/>
      <c r="AX5668" s="53"/>
      <c r="AY5668" s="53"/>
    </row>
    <row r="5669" spans="18:51">
      <c r="R5669" s="55"/>
      <c r="S5669" s="53"/>
      <c r="T5669" s="53"/>
      <c r="U5669" s="53"/>
      <c r="V5669" s="53"/>
      <c r="W5669" s="53"/>
      <c r="X5669" s="54"/>
      <c r="Y5669" s="54"/>
      <c r="Z5669" s="54"/>
      <c r="AA5669" s="54"/>
      <c r="AB5669" s="54"/>
      <c r="AC5669" s="54"/>
      <c r="AD5669" s="54"/>
      <c r="AE5669" s="54"/>
      <c r="AF5669" s="53"/>
      <c r="AG5669" s="54"/>
      <c r="AH5669" s="54"/>
      <c r="AI5669" s="54"/>
      <c r="AJ5669" s="53"/>
      <c r="AK5669" s="53"/>
      <c r="AL5669" s="53"/>
      <c r="AM5669" s="53"/>
      <c r="AN5669" s="53"/>
      <c r="AO5669" s="53"/>
      <c r="AP5669" s="53"/>
      <c r="AQ5669" s="53"/>
      <c r="AR5669" s="53"/>
      <c r="AS5669" s="53"/>
      <c r="AT5669" s="53"/>
      <c r="AU5669" s="53"/>
      <c r="AV5669" s="53"/>
      <c r="AW5669" s="53"/>
      <c r="AX5669" s="53"/>
      <c r="AY5669" s="53"/>
    </row>
    <row r="5670" spans="18:51">
      <c r="R5670" s="55"/>
      <c r="S5670" s="53"/>
      <c r="T5670" s="53"/>
      <c r="U5670" s="53"/>
      <c r="V5670" s="53"/>
      <c r="W5670" s="53"/>
      <c r="X5670" s="54"/>
      <c r="Y5670" s="54"/>
      <c r="Z5670" s="54"/>
      <c r="AA5670" s="54"/>
      <c r="AB5670" s="54"/>
      <c r="AC5670" s="54"/>
      <c r="AD5670" s="54"/>
      <c r="AE5670" s="54"/>
      <c r="AF5670" s="53"/>
      <c r="AG5670" s="54"/>
      <c r="AH5670" s="54"/>
      <c r="AI5670" s="54"/>
      <c r="AJ5670" s="53"/>
      <c r="AK5670" s="53"/>
      <c r="AL5670" s="53"/>
      <c r="AM5670" s="53"/>
      <c r="AN5670" s="53"/>
      <c r="AO5670" s="53"/>
      <c r="AP5670" s="53"/>
      <c r="AQ5670" s="53"/>
      <c r="AR5670" s="53"/>
      <c r="AS5670" s="53"/>
      <c r="AT5670" s="53"/>
      <c r="AU5670" s="53"/>
      <c r="AV5670" s="53"/>
      <c r="AW5670" s="53"/>
      <c r="AX5670" s="53"/>
      <c r="AY5670" s="53"/>
    </row>
    <row r="5671" spans="18:51">
      <c r="R5671" s="55"/>
      <c r="S5671" s="53"/>
      <c r="T5671" s="53"/>
      <c r="U5671" s="53"/>
      <c r="V5671" s="53"/>
      <c r="W5671" s="53"/>
      <c r="X5671" s="54"/>
      <c r="Y5671" s="54"/>
      <c r="Z5671" s="54"/>
      <c r="AA5671" s="54"/>
      <c r="AB5671" s="54"/>
      <c r="AC5671" s="54"/>
      <c r="AD5671" s="54"/>
      <c r="AE5671" s="54"/>
      <c r="AF5671" s="53"/>
      <c r="AG5671" s="54"/>
      <c r="AH5671" s="54"/>
      <c r="AI5671" s="54"/>
      <c r="AJ5671" s="53"/>
      <c r="AK5671" s="53"/>
      <c r="AL5671" s="53"/>
      <c r="AM5671" s="53"/>
      <c r="AN5671" s="53"/>
      <c r="AO5671" s="53"/>
      <c r="AP5671" s="53"/>
      <c r="AQ5671" s="53"/>
      <c r="AR5671" s="53"/>
      <c r="AS5671" s="53"/>
      <c r="AT5671" s="53"/>
      <c r="AU5671" s="53"/>
      <c r="AV5671" s="53"/>
      <c r="AW5671" s="53"/>
      <c r="AX5671" s="53"/>
      <c r="AY5671" s="53"/>
    </row>
    <row r="5672" spans="18:51">
      <c r="R5672" s="55"/>
      <c r="S5672" s="53"/>
      <c r="T5672" s="53"/>
      <c r="U5672" s="53"/>
      <c r="V5672" s="53"/>
      <c r="W5672" s="53"/>
      <c r="X5672" s="54"/>
      <c r="Y5672" s="54"/>
      <c r="Z5672" s="54"/>
      <c r="AA5672" s="54"/>
      <c r="AB5672" s="54"/>
      <c r="AC5672" s="54"/>
      <c r="AD5672" s="54"/>
      <c r="AE5672" s="54"/>
      <c r="AF5672" s="53"/>
      <c r="AG5672" s="54"/>
      <c r="AH5672" s="54"/>
      <c r="AI5672" s="54"/>
      <c r="AJ5672" s="53"/>
      <c r="AK5672" s="53"/>
      <c r="AL5672" s="53"/>
      <c r="AM5672" s="53"/>
      <c r="AN5672" s="53"/>
      <c r="AO5672" s="53"/>
      <c r="AP5672" s="53"/>
      <c r="AQ5672" s="53"/>
      <c r="AR5672" s="53"/>
      <c r="AS5672" s="53"/>
      <c r="AT5672" s="53"/>
      <c r="AU5672" s="53"/>
      <c r="AV5672" s="53"/>
      <c r="AW5672" s="53"/>
      <c r="AX5672" s="53"/>
      <c r="AY5672" s="53"/>
    </row>
    <row r="5673" spans="18:51">
      <c r="R5673" s="55"/>
      <c r="S5673" s="53"/>
      <c r="T5673" s="53"/>
      <c r="U5673" s="53"/>
      <c r="V5673" s="53"/>
      <c r="W5673" s="53"/>
      <c r="X5673" s="54"/>
      <c r="Y5673" s="54"/>
      <c r="Z5673" s="54"/>
      <c r="AA5673" s="54"/>
      <c r="AB5673" s="54"/>
      <c r="AC5673" s="54"/>
      <c r="AD5673" s="54"/>
      <c r="AE5673" s="54"/>
      <c r="AF5673" s="53"/>
      <c r="AG5673" s="54"/>
      <c r="AH5673" s="54"/>
      <c r="AI5673" s="54"/>
      <c r="AJ5673" s="53"/>
      <c r="AK5673" s="53"/>
      <c r="AL5673" s="53"/>
      <c r="AM5673" s="53"/>
      <c r="AN5673" s="53"/>
      <c r="AO5673" s="53"/>
      <c r="AP5673" s="53"/>
      <c r="AQ5673" s="53"/>
      <c r="AR5673" s="53"/>
      <c r="AS5673" s="53"/>
      <c r="AT5673" s="53"/>
      <c r="AU5673" s="53"/>
      <c r="AV5673" s="53"/>
      <c r="AW5673" s="53"/>
      <c r="AX5673" s="53"/>
      <c r="AY5673" s="53"/>
    </row>
    <row r="5674" spans="18:51">
      <c r="R5674" s="55"/>
      <c r="S5674" s="53"/>
      <c r="T5674" s="53"/>
      <c r="U5674" s="53"/>
      <c r="V5674" s="53"/>
      <c r="W5674" s="53"/>
      <c r="X5674" s="54"/>
      <c r="Y5674" s="54"/>
      <c r="Z5674" s="54"/>
      <c r="AA5674" s="54"/>
      <c r="AB5674" s="54"/>
      <c r="AC5674" s="54"/>
      <c r="AD5674" s="54"/>
      <c r="AE5674" s="54"/>
      <c r="AF5674" s="53"/>
      <c r="AG5674" s="54"/>
      <c r="AH5674" s="54"/>
      <c r="AI5674" s="54"/>
      <c r="AJ5674" s="53"/>
      <c r="AK5674" s="53"/>
      <c r="AL5674" s="53"/>
      <c r="AM5674" s="53"/>
      <c r="AN5674" s="53"/>
      <c r="AO5674" s="53"/>
      <c r="AP5674" s="53"/>
      <c r="AQ5674" s="53"/>
      <c r="AR5674" s="53"/>
      <c r="AS5674" s="53"/>
      <c r="AT5674" s="53"/>
      <c r="AU5674" s="53"/>
      <c r="AV5674" s="53"/>
      <c r="AW5674" s="53"/>
      <c r="AX5674" s="53"/>
      <c r="AY5674" s="53"/>
    </row>
    <row r="5675" spans="18:51">
      <c r="R5675" s="55"/>
      <c r="S5675" s="53"/>
      <c r="T5675" s="53"/>
      <c r="U5675" s="53"/>
      <c r="V5675" s="53"/>
      <c r="W5675" s="53"/>
      <c r="X5675" s="54"/>
      <c r="Y5675" s="54"/>
      <c r="Z5675" s="54"/>
      <c r="AA5675" s="54"/>
      <c r="AB5675" s="54"/>
      <c r="AC5675" s="54"/>
      <c r="AD5675" s="54"/>
      <c r="AE5675" s="54"/>
      <c r="AF5675" s="53"/>
      <c r="AG5675" s="54"/>
      <c r="AH5675" s="54"/>
      <c r="AI5675" s="54"/>
      <c r="AJ5675" s="53"/>
      <c r="AK5675" s="53"/>
      <c r="AL5675" s="53"/>
      <c r="AM5675" s="53"/>
      <c r="AN5675" s="53"/>
      <c r="AO5675" s="53"/>
      <c r="AP5675" s="53"/>
      <c r="AQ5675" s="53"/>
      <c r="AR5675" s="53"/>
      <c r="AS5675" s="53"/>
      <c r="AT5675" s="53"/>
      <c r="AU5675" s="53"/>
      <c r="AV5675" s="53"/>
      <c r="AW5675" s="53"/>
      <c r="AX5675" s="53"/>
      <c r="AY5675" s="53"/>
    </row>
    <row r="5676" spans="18:51">
      <c r="R5676" s="55"/>
      <c r="S5676" s="53"/>
      <c r="T5676" s="53"/>
      <c r="U5676" s="53"/>
      <c r="V5676" s="53"/>
      <c r="W5676" s="53"/>
      <c r="X5676" s="54"/>
      <c r="Y5676" s="54"/>
      <c r="Z5676" s="54"/>
      <c r="AA5676" s="54"/>
      <c r="AB5676" s="54"/>
      <c r="AC5676" s="54"/>
      <c r="AD5676" s="54"/>
      <c r="AE5676" s="54"/>
      <c r="AF5676" s="53"/>
      <c r="AG5676" s="54"/>
      <c r="AH5676" s="54"/>
      <c r="AI5676" s="54"/>
      <c r="AJ5676" s="53"/>
      <c r="AK5676" s="53"/>
      <c r="AL5676" s="53"/>
      <c r="AM5676" s="53"/>
      <c r="AN5676" s="53"/>
      <c r="AO5676" s="53"/>
      <c r="AP5676" s="53"/>
      <c r="AQ5676" s="53"/>
      <c r="AR5676" s="53"/>
      <c r="AS5676" s="53"/>
      <c r="AT5676" s="53"/>
      <c r="AU5676" s="53"/>
      <c r="AV5676" s="53"/>
      <c r="AW5676" s="53"/>
      <c r="AX5676" s="53"/>
      <c r="AY5676" s="53"/>
    </row>
    <row r="5677" spans="18:51">
      <c r="R5677" s="55"/>
      <c r="S5677" s="53"/>
      <c r="T5677" s="53"/>
      <c r="U5677" s="53"/>
      <c r="V5677" s="53"/>
      <c r="W5677" s="53"/>
      <c r="X5677" s="54"/>
      <c r="Y5677" s="54"/>
      <c r="Z5677" s="54"/>
      <c r="AA5677" s="54"/>
      <c r="AB5677" s="54"/>
      <c r="AC5677" s="54"/>
      <c r="AD5677" s="54"/>
      <c r="AE5677" s="54"/>
      <c r="AF5677" s="53"/>
      <c r="AG5677" s="54"/>
      <c r="AH5677" s="54"/>
      <c r="AI5677" s="54"/>
      <c r="AJ5677" s="53"/>
      <c r="AK5677" s="53"/>
      <c r="AL5677" s="53"/>
      <c r="AM5677" s="53"/>
      <c r="AN5677" s="53"/>
      <c r="AO5677" s="53"/>
      <c r="AP5677" s="53"/>
      <c r="AQ5677" s="53"/>
      <c r="AR5677" s="53"/>
      <c r="AS5677" s="53"/>
      <c r="AT5677" s="53"/>
      <c r="AU5677" s="53"/>
      <c r="AV5677" s="53"/>
      <c r="AW5677" s="53"/>
      <c r="AX5677" s="53"/>
      <c r="AY5677" s="53"/>
    </row>
    <row r="5678" spans="18:51">
      <c r="R5678" s="55"/>
      <c r="S5678" s="53"/>
      <c r="T5678" s="53"/>
      <c r="U5678" s="53"/>
      <c r="V5678" s="53"/>
      <c r="W5678" s="53"/>
      <c r="X5678" s="54"/>
      <c r="Y5678" s="54"/>
      <c r="Z5678" s="54"/>
      <c r="AA5678" s="54"/>
      <c r="AB5678" s="54"/>
      <c r="AC5678" s="54"/>
      <c r="AD5678" s="54"/>
      <c r="AE5678" s="54"/>
      <c r="AF5678" s="53"/>
      <c r="AG5678" s="54"/>
      <c r="AH5678" s="54"/>
      <c r="AI5678" s="54"/>
      <c r="AJ5678" s="53"/>
      <c r="AK5678" s="53"/>
      <c r="AL5678" s="53"/>
      <c r="AM5678" s="53"/>
      <c r="AN5678" s="53"/>
      <c r="AO5678" s="53"/>
      <c r="AP5678" s="53"/>
      <c r="AQ5678" s="53"/>
      <c r="AR5678" s="53"/>
      <c r="AS5678" s="53"/>
      <c r="AT5678" s="53"/>
      <c r="AU5678" s="53"/>
      <c r="AV5678" s="53"/>
      <c r="AW5678" s="53"/>
      <c r="AX5678" s="53"/>
      <c r="AY5678" s="53"/>
    </row>
    <row r="5679" spans="18:51">
      <c r="R5679" s="55"/>
      <c r="S5679" s="53"/>
      <c r="T5679" s="53"/>
      <c r="U5679" s="53"/>
      <c r="V5679" s="53"/>
      <c r="W5679" s="53"/>
      <c r="X5679" s="54"/>
      <c r="Y5679" s="54"/>
      <c r="Z5679" s="54"/>
      <c r="AA5679" s="54"/>
      <c r="AB5679" s="54"/>
      <c r="AC5679" s="54"/>
      <c r="AD5679" s="54"/>
      <c r="AE5679" s="54"/>
      <c r="AF5679" s="53"/>
      <c r="AG5679" s="54"/>
      <c r="AH5679" s="54"/>
      <c r="AI5679" s="54"/>
      <c r="AJ5679" s="53"/>
      <c r="AK5679" s="53"/>
      <c r="AL5679" s="53"/>
      <c r="AM5679" s="53"/>
      <c r="AN5679" s="53"/>
      <c r="AO5679" s="53"/>
      <c r="AP5679" s="53"/>
      <c r="AQ5679" s="53"/>
      <c r="AR5679" s="53"/>
      <c r="AS5679" s="53"/>
      <c r="AT5679" s="53"/>
      <c r="AU5679" s="53"/>
      <c r="AV5679" s="53"/>
      <c r="AW5679" s="53"/>
      <c r="AX5679" s="53"/>
      <c r="AY5679" s="53"/>
    </row>
    <row r="5680" spans="18:51">
      <c r="R5680" s="55"/>
      <c r="S5680" s="53"/>
      <c r="T5680" s="53"/>
      <c r="U5680" s="53"/>
      <c r="V5680" s="53"/>
      <c r="W5680" s="53"/>
      <c r="X5680" s="54"/>
      <c r="Y5680" s="54"/>
      <c r="Z5680" s="54"/>
      <c r="AA5680" s="54"/>
      <c r="AB5680" s="54"/>
      <c r="AC5680" s="54"/>
      <c r="AD5680" s="54"/>
      <c r="AE5680" s="54"/>
      <c r="AF5680" s="53"/>
      <c r="AG5680" s="54"/>
      <c r="AH5680" s="54"/>
      <c r="AI5680" s="54"/>
      <c r="AJ5680" s="53"/>
      <c r="AK5680" s="53"/>
      <c r="AL5680" s="53"/>
      <c r="AM5680" s="53"/>
      <c r="AN5680" s="53"/>
      <c r="AO5680" s="53"/>
      <c r="AP5680" s="53"/>
      <c r="AQ5680" s="53"/>
      <c r="AR5680" s="53"/>
      <c r="AS5680" s="53"/>
      <c r="AT5680" s="53"/>
      <c r="AU5680" s="53"/>
      <c r="AV5680" s="53"/>
      <c r="AW5680" s="53"/>
      <c r="AX5680" s="53"/>
      <c r="AY5680" s="53"/>
    </row>
    <row r="5681" spans="18:51">
      <c r="R5681" s="55"/>
      <c r="S5681" s="53"/>
      <c r="T5681" s="53"/>
      <c r="U5681" s="53"/>
      <c r="V5681" s="53"/>
      <c r="W5681" s="53"/>
      <c r="X5681" s="54"/>
      <c r="Y5681" s="54"/>
      <c r="Z5681" s="54"/>
      <c r="AA5681" s="54"/>
      <c r="AB5681" s="54"/>
      <c r="AC5681" s="54"/>
      <c r="AD5681" s="54"/>
      <c r="AE5681" s="54"/>
      <c r="AF5681" s="53"/>
      <c r="AG5681" s="54"/>
      <c r="AH5681" s="54"/>
      <c r="AI5681" s="54"/>
      <c r="AJ5681" s="53"/>
      <c r="AK5681" s="53"/>
      <c r="AL5681" s="53"/>
      <c r="AM5681" s="53"/>
      <c r="AN5681" s="53"/>
      <c r="AO5681" s="53"/>
      <c r="AP5681" s="53"/>
      <c r="AQ5681" s="53"/>
      <c r="AR5681" s="53"/>
      <c r="AS5681" s="53"/>
      <c r="AT5681" s="53"/>
      <c r="AU5681" s="53"/>
      <c r="AV5681" s="53"/>
      <c r="AW5681" s="53"/>
      <c r="AX5681" s="53"/>
      <c r="AY5681" s="53"/>
    </row>
    <row r="5682" spans="18:51">
      <c r="R5682" s="55"/>
      <c r="S5682" s="53"/>
      <c r="T5682" s="53"/>
      <c r="U5682" s="53"/>
      <c r="V5682" s="53"/>
      <c r="W5682" s="53"/>
      <c r="X5682" s="54"/>
      <c r="Y5682" s="54"/>
      <c r="Z5682" s="54"/>
      <c r="AA5682" s="54"/>
      <c r="AB5682" s="54"/>
      <c r="AC5682" s="54"/>
      <c r="AD5682" s="54"/>
      <c r="AE5682" s="54"/>
      <c r="AF5682" s="53"/>
      <c r="AG5682" s="54"/>
      <c r="AH5682" s="54"/>
      <c r="AI5682" s="54"/>
      <c r="AJ5682" s="53"/>
      <c r="AK5682" s="53"/>
      <c r="AL5682" s="53"/>
      <c r="AM5682" s="53"/>
      <c r="AN5682" s="53"/>
      <c r="AO5682" s="53"/>
      <c r="AP5682" s="53"/>
      <c r="AQ5682" s="53"/>
      <c r="AR5682" s="53"/>
      <c r="AS5682" s="53"/>
      <c r="AT5682" s="53"/>
      <c r="AU5682" s="53"/>
      <c r="AV5682" s="53"/>
      <c r="AW5682" s="53"/>
      <c r="AX5682" s="53"/>
      <c r="AY5682" s="53"/>
    </row>
    <row r="5683" spans="18:51">
      <c r="R5683" s="55"/>
      <c r="S5683" s="53"/>
      <c r="T5683" s="53"/>
      <c r="U5683" s="53"/>
      <c r="V5683" s="53"/>
      <c r="W5683" s="53"/>
      <c r="X5683" s="54"/>
      <c r="Y5683" s="54"/>
      <c r="Z5683" s="54"/>
      <c r="AA5683" s="54"/>
      <c r="AB5683" s="54"/>
      <c r="AC5683" s="54"/>
      <c r="AD5683" s="54"/>
      <c r="AE5683" s="54"/>
      <c r="AF5683" s="53"/>
      <c r="AG5683" s="54"/>
      <c r="AH5683" s="54"/>
      <c r="AI5683" s="54"/>
      <c r="AJ5683" s="53"/>
      <c r="AK5683" s="53"/>
      <c r="AL5683" s="53"/>
      <c r="AM5683" s="53"/>
      <c r="AN5683" s="53"/>
      <c r="AO5683" s="53"/>
      <c r="AP5683" s="53"/>
      <c r="AQ5683" s="53"/>
      <c r="AR5683" s="53"/>
      <c r="AS5683" s="53"/>
      <c r="AT5683" s="53"/>
      <c r="AU5683" s="53"/>
      <c r="AV5683" s="53"/>
      <c r="AW5683" s="53"/>
      <c r="AX5683" s="53"/>
      <c r="AY5683" s="53"/>
    </row>
    <row r="5684" spans="18:51">
      <c r="R5684" s="55"/>
      <c r="S5684" s="53"/>
      <c r="T5684" s="53"/>
      <c r="U5684" s="53"/>
      <c r="V5684" s="53"/>
      <c r="W5684" s="53"/>
      <c r="X5684" s="54"/>
      <c r="Y5684" s="54"/>
      <c r="Z5684" s="54"/>
      <c r="AA5684" s="54"/>
      <c r="AB5684" s="54"/>
      <c r="AC5684" s="54"/>
      <c r="AD5684" s="54"/>
      <c r="AE5684" s="54"/>
      <c r="AF5684" s="53"/>
      <c r="AG5684" s="54"/>
      <c r="AH5684" s="54"/>
      <c r="AI5684" s="54"/>
      <c r="AJ5684" s="53"/>
      <c r="AK5684" s="53"/>
      <c r="AL5684" s="53"/>
      <c r="AM5684" s="53"/>
      <c r="AN5684" s="53"/>
      <c r="AO5684" s="53"/>
      <c r="AP5684" s="53"/>
      <c r="AQ5684" s="53"/>
      <c r="AR5684" s="53"/>
      <c r="AS5684" s="53"/>
      <c r="AT5684" s="53"/>
      <c r="AU5684" s="53"/>
      <c r="AV5684" s="53"/>
      <c r="AW5684" s="53"/>
      <c r="AX5684" s="53"/>
      <c r="AY5684" s="53"/>
    </row>
    <row r="5685" spans="18:51">
      <c r="R5685" s="55"/>
      <c r="S5685" s="53"/>
      <c r="T5685" s="53"/>
      <c r="U5685" s="53"/>
      <c r="V5685" s="53"/>
      <c r="W5685" s="53"/>
      <c r="X5685" s="54"/>
      <c r="Y5685" s="54"/>
      <c r="Z5685" s="54"/>
      <c r="AA5685" s="54"/>
      <c r="AB5685" s="54"/>
      <c r="AC5685" s="54"/>
      <c r="AD5685" s="54"/>
      <c r="AE5685" s="54"/>
      <c r="AF5685" s="53"/>
      <c r="AG5685" s="54"/>
      <c r="AH5685" s="54"/>
      <c r="AI5685" s="54"/>
      <c r="AJ5685" s="53"/>
      <c r="AK5685" s="53"/>
      <c r="AL5685" s="53"/>
      <c r="AM5685" s="53"/>
      <c r="AN5685" s="53"/>
      <c r="AO5685" s="53"/>
      <c r="AP5685" s="53"/>
      <c r="AQ5685" s="53"/>
      <c r="AR5685" s="53"/>
      <c r="AS5685" s="53"/>
      <c r="AT5685" s="53"/>
      <c r="AU5685" s="53"/>
      <c r="AV5685" s="53"/>
      <c r="AW5685" s="53"/>
      <c r="AX5685" s="53"/>
      <c r="AY5685" s="53"/>
    </row>
    <row r="5686" spans="18:51">
      <c r="R5686" s="55"/>
      <c r="S5686" s="53"/>
      <c r="T5686" s="53"/>
      <c r="U5686" s="53"/>
      <c r="V5686" s="53"/>
      <c r="W5686" s="53"/>
      <c r="X5686" s="54"/>
      <c r="Y5686" s="54"/>
      <c r="Z5686" s="54"/>
      <c r="AA5686" s="54"/>
      <c r="AB5686" s="54"/>
      <c r="AC5686" s="54"/>
      <c r="AD5686" s="54"/>
      <c r="AE5686" s="54"/>
      <c r="AF5686" s="53"/>
      <c r="AG5686" s="54"/>
      <c r="AH5686" s="54"/>
      <c r="AI5686" s="54"/>
      <c r="AJ5686" s="53"/>
      <c r="AK5686" s="53"/>
      <c r="AL5686" s="53"/>
      <c r="AM5686" s="53"/>
      <c r="AN5686" s="53"/>
      <c r="AO5686" s="53"/>
      <c r="AP5686" s="53"/>
      <c r="AQ5686" s="53"/>
      <c r="AR5686" s="53"/>
      <c r="AS5686" s="53"/>
      <c r="AT5686" s="53"/>
      <c r="AU5686" s="53"/>
      <c r="AV5686" s="53"/>
      <c r="AW5686" s="53"/>
      <c r="AX5686" s="53"/>
      <c r="AY5686" s="53"/>
    </row>
    <row r="5687" spans="18:51">
      <c r="R5687" s="55"/>
      <c r="S5687" s="53"/>
      <c r="T5687" s="53"/>
      <c r="U5687" s="53"/>
      <c r="V5687" s="53"/>
      <c r="W5687" s="53"/>
      <c r="X5687" s="54"/>
      <c r="Y5687" s="54"/>
      <c r="Z5687" s="54"/>
      <c r="AA5687" s="54"/>
      <c r="AB5687" s="54"/>
      <c r="AC5687" s="54"/>
      <c r="AD5687" s="54"/>
      <c r="AE5687" s="54"/>
      <c r="AF5687" s="53"/>
      <c r="AG5687" s="54"/>
      <c r="AH5687" s="54"/>
      <c r="AI5687" s="54"/>
      <c r="AJ5687" s="53"/>
      <c r="AK5687" s="53"/>
      <c r="AL5687" s="53"/>
      <c r="AM5687" s="53"/>
      <c r="AN5687" s="53"/>
      <c r="AO5687" s="53"/>
      <c r="AP5687" s="53"/>
      <c r="AQ5687" s="53"/>
      <c r="AR5687" s="53"/>
      <c r="AS5687" s="53"/>
      <c r="AT5687" s="53"/>
      <c r="AU5687" s="53"/>
      <c r="AV5687" s="53"/>
      <c r="AW5687" s="53"/>
      <c r="AX5687" s="53"/>
      <c r="AY5687" s="53"/>
    </row>
    <row r="5688" spans="18:51">
      <c r="R5688" s="55"/>
      <c r="S5688" s="53"/>
      <c r="T5688" s="53"/>
      <c r="U5688" s="53"/>
      <c r="V5688" s="53"/>
      <c r="W5688" s="53"/>
      <c r="X5688" s="54"/>
      <c r="Y5688" s="54"/>
      <c r="Z5688" s="54"/>
      <c r="AA5688" s="54"/>
      <c r="AB5688" s="54"/>
      <c r="AC5688" s="54"/>
      <c r="AD5688" s="54"/>
      <c r="AE5688" s="54"/>
      <c r="AF5688" s="53"/>
      <c r="AG5688" s="54"/>
      <c r="AH5688" s="54"/>
      <c r="AI5688" s="54"/>
      <c r="AJ5688" s="53"/>
      <c r="AK5688" s="53"/>
      <c r="AL5688" s="53"/>
      <c r="AM5688" s="53"/>
      <c r="AN5688" s="53"/>
      <c r="AO5688" s="53"/>
      <c r="AP5688" s="53"/>
      <c r="AQ5688" s="53"/>
      <c r="AR5688" s="53"/>
      <c r="AS5688" s="53"/>
      <c r="AT5688" s="53"/>
      <c r="AU5688" s="53"/>
      <c r="AV5688" s="53"/>
      <c r="AW5688" s="53"/>
      <c r="AX5688" s="53"/>
      <c r="AY5688" s="53"/>
    </row>
    <row r="5689" spans="18:51">
      <c r="R5689" s="55"/>
      <c r="S5689" s="53"/>
      <c r="T5689" s="53"/>
      <c r="U5689" s="53"/>
      <c r="V5689" s="53"/>
      <c r="W5689" s="53"/>
      <c r="X5689" s="54"/>
      <c r="Y5689" s="54"/>
      <c r="Z5689" s="54"/>
      <c r="AA5689" s="54"/>
      <c r="AB5689" s="54"/>
      <c r="AC5689" s="54"/>
      <c r="AD5689" s="54"/>
      <c r="AE5689" s="54"/>
      <c r="AF5689" s="53"/>
      <c r="AG5689" s="54"/>
      <c r="AH5689" s="54"/>
      <c r="AI5689" s="54"/>
      <c r="AJ5689" s="53"/>
      <c r="AK5689" s="53"/>
      <c r="AL5689" s="53"/>
      <c r="AM5689" s="53"/>
      <c r="AN5689" s="53"/>
      <c r="AO5689" s="53"/>
      <c r="AP5689" s="53"/>
      <c r="AQ5689" s="53"/>
      <c r="AR5689" s="53"/>
      <c r="AS5689" s="53"/>
      <c r="AT5689" s="53"/>
      <c r="AU5689" s="53"/>
      <c r="AV5689" s="53"/>
      <c r="AW5689" s="53"/>
      <c r="AX5689" s="53"/>
      <c r="AY5689" s="53"/>
    </row>
    <row r="5690" spans="18:51">
      <c r="R5690" s="55"/>
      <c r="S5690" s="53"/>
      <c r="T5690" s="53"/>
      <c r="U5690" s="53"/>
      <c r="V5690" s="53"/>
      <c r="W5690" s="53"/>
      <c r="X5690" s="54"/>
      <c r="Y5690" s="54"/>
      <c r="Z5690" s="54"/>
      <c r="AA5690" s="54"/>
      <c r="AB5690" s="54"/>
      <c r="AC5690" s="54"/>
      <c r="AD5690" s="54"/>
      <c r="AE5690" s="54"/>
      <c r="AF5690" s="53"/>
      <c r="AG5690" s="54"/>
      <c r="AH5690" s="54"/>
      <c r="AI5690" s="54"/>
      <c r="AJ5690" s="53"/>
      <c r="AK5690" s="53"/>
      <c r="AL5690" s="53"/>
      <c r="AM5690" s="53"/>
      <c r="AN5690" s="53"/>
      <c r="AO5690" s="53"/>
      <c r="AP5690" s="53"/>
      <c r="AQ5690" s="53"/>
      <c r="AR5690" s="53"/>
      <c r="AS5690" s="53"/>
      <c r="AT5690" s="53"/>
      <c r="AU5690" s="53"/>
      <c r="AV5690" s="53"/>
      <c r="AW5690" s="53"/>
      <c r="AX5690" s="53"/>
      <c r="AY5690" s="53"/>
    </row>
    <row r="5691" spans="18:51">
      <c r="R5691" s="55"/>
      <c r="S5691" s="53"/>
      <c r="T5691" s="53"/>
      <c r="U5691" s="53"/>
      <c r="V5691" s="53"/>
      <c r="W5691" s="53"/>
      <c r="X5691" s="54"/>
      <c r="Y5691" s="54"/>
      <c r="Z5691" s="54"/>
      <c r="AA5691" s="54"/>
      <c r="AB5691" s="54"/>
      <c r="AC5691" s="54"/>
      <c r="AD5691" s="54"/>
      <c r="AE5691" s="54"/>
      <c r="AF5691" s="53"/>
      <c r="AG5691" s="54"/>
      <c r="AH5691" s="54"/>
      <c r="AI5691" s="54"/>
      <c r="AJ5691" s="53"/>
      <c r="AK5691" s="53"/>
      <c r="AL5691" s="53"/>
      <c r="AM5691" s="53"/>
      <c r="AN5691" s="53"/>
      <c r="AO5691" s="53"/>
      <c r="AP5691" s="53"/>
      <c r="AQ5691" s="53"/>
      <c r="AR5691" s="53"/>
      <c r="AS5691" s="53"/>
      <c r="AT5691" s="53"/>
      <c r="AU5691" s="53"/>
      <c r="AV5691" s="53"/>
      <c r="AW5691" s="53"/>
      <c r="AX5691" s="53"/>
      <c r="AY5691" s="53"/>
    </row>
    <row r="5692" spans="18:51">
      <c r="R5692" s="55"/>
      <c r="S5692" s="53"/>
      <c r="T5692" s="53"/>
      <c r="U5692" s="53"/>
      <c r="V5692" s="53"/>
      <c r="W5692" s="53"/>
      <c r="X5692" s="54"/>
      <c r="Y5692" s="54"/>
      <c r="Z5692" s="54"/>
      <c r="AA5692" s="54"/>
      <c r="AB5692" s="54"/>
      <c r="AC5692" s="54"/>
      <c r="AD5692" s="54"/>
      <c r="AE5692" s="54"/>
      <c r="AF5692" s="53"/>
      <c r="AG5692" s="54"/>
      <c r="AH5692" s="54"/>
      <c r="AI5692" s="54"/>
      <c r="AJ5692" s="53"/>
      <c r="AK5692" s="53"/>
      <c r="AL5692" s="53"/>
      <c r="AM5692" s="53"/>
      <c r="AN5692" s="53"/>
      <c r="AO5692" s="53"/>
      <c r="AP5692" s="53"/>
      <c r="AQ5692" s="53"/>
      <c r="AR5692" s="53"/>
      <c r="AS5692" s="53"/>
      <c r="AT5692" s="53"/>
      <c r="AU5692" s="53"/>
      <c r="AV5692" s="53"/>
      <c r="AW5692" s="53"/>
      <c r="AX5692" s="53"/>
      <c r="AY5692" s="53"/>
    </row>
    <row r="5693" spans="18:51">
      <c r="R5693" s="55"/>
      <c r="S5693" s="53"/>
      <c r="T5693" s="53"/>
      <c r="U5693" s="53"/>
      <c r="V5693" s="53"/>
      <c r="W5693" s="53"/>
      <c r="X5693" s="54"/>
      <c r="Y5693" s="54"/>
      <c r="Z5693" s="54"/>
      <c r="AA5693" s="54"/>
      <c r="AB5693" s="54"/>
      <c r="AC5693" s="54"/>
      <c r="AD5693" s="54"/>
      <c r="AE5693" s="54"/>
      <c r="AF5693" s="53"/>
      <c r="AG5693" s="54"/>
      <c r="AH5693" s="54"/>
      <c r="AI5693" s="54"/>
      <c r="AJ5693" s="53"/>
      <c r="AK5693" s="53"/>
      <c r="AL5693" s="53"/>
      <c r="AM5693" s="53"/>
      <c r="AN5693" s="53"/>
      <c r="AO5693" s="53"/>
      <c r="AP5693" s="53"/>
      <c r="AQ5693" s="53"/>
      <c r="AR5693" s="53"/>
      <c r="AS5693" s="53"/>
      <c r="AT5693" s="53"/>
      <c r="AU5693" s="53"/>
      <c r="AV5693" s="53"/>
      <c r="AW5693" s="53"/>
      <c r="AX5693" s="53"/>
      <c r="AY5693" s="53"/>
    </row>
    <row r="5694" spans="18:51">
      <c r="R5694" s="55"/>
      <c r="S5694" s="53"/>
      <c r="T5694" s="53"/>
      <c r="U5694" s="53"/>
      <c r="V5694" s="53"/>
      <c r="W5694" s="53"/>
      <c r="X5694" s="54"/>
      <c r="Y5694" s="54"/>
      <c r="Z5694" s="54"/>
      <c r="AA5694" s="54"/>
      <c r="AB5694" s="54"/>
      <c r="AC5694" s="54"/>
      <c r="AD5694" s="54"/>
      <c r="AE5694" s="54"/>
      <c r="AF5694" s="53"/>
      <c r="AG5694" s="54"/>
      <c r="AH5694" s="54"/>
      <c r="AI5694" s="54"/>
      <c r="AJ5694" s="53"/>
      <c r="AK5694" s="53"/>
      <c r="AL5694" s="53"/>
      <c r="AM5694" s="53"/>
      <c r="AN5694" s="53"/>
      <c r="AO5694" s="53"/>
      <c r="AP5694" s="53"/>
      <c r="AQ5694" s="53"/>
      <c r="AR5694" s="53"/>
      <c r="AS5694" s="53"/>
      <c r="AT5694" s="53"/>
      <c r="AU5694" s="53"/>
      <c r="AV5694" s="53"/>
      <c r="AW5694" s="53"/>
      <c r="AX5694" s="53"/>
      <c r="AY5694" s="53"/>
    </row>
    <row r="5695" spans="18:51">
      <c r="R5695" s="55"/>
      <c r="S5695" s="53"/>
      <c r="T5695" s="53"/>
      <c r="U5695" s="53"/>
      <c r="V5695" s="53"/>
      <c r="W5695" s="53"/>
      <c r="X5695" s="54"/>
      <c r="Y5695" s="54"/>
      <c r="Z5695" s="54"/>
      <c r="AA5695" s="54"/>
      <c r="AB5695" s="54"/>
      <c r="AC5695" s="54"/>
      <c r="AD5695" s="54"/>
      <c r="AE5695" s="54"/>
      <c r="AF5695" s="53"/>
      <c r="AG5695" s="54"/>
      <c r="AH5695" s="54"/>
      <c r="AI5695" s="54"/>
      <c r="AJ5695" s="53"/>
      <c r="AK5695" s="53"/>
      <c r="AL5695" s="53"/>
      <c r="AM5695" s="53"/>
      <c r="AN5695" s="53"/>
      <c r="AO5695" s="53"/>
      <c r="AP5695" s="53"/>
      <c r="AQ5695" s="53"/>
      <c r="AR5695" s="53"/>
      <c r="AS5695" s="53"/>
      <c r="AT5695" s="53"/>
      <c r="AU5695" s="53"/>
      <c r="AV5695" s="53"/>
      <c r="AW5695" s="53"/>
      <c r="AX5695" s="53"/>
      <c r="AY5695" s="53"/>
    </row>
    <row r="5696" spans="18:51">
      <c r="R5696" s="55"/>
      <c r="S5696" s="53"/>
      <c r="T5696" s="53"/>
      <c r="U5696" s="53"/>
      <c r="V5696" s="53"/>
      <c r="W5696" s="53"/>
      <c r="X5696" s="54"/>
      <c r="Y5696" s="54"/>
      <c r="Z5696" s="54"/>
      <c r="AA5696" s="54"/>
      <c r="AB5696" s="54"/>
      <c r="AC5696" s="54"/>
      <c r="AD5696" s="54"/>
      <c r="AE5696" s="54"/>
      <c r="AF5696" s="53"/>
      <c r="AG5696" s="54"/>
      <c r="AH5696" s="54"/>
      <c r="AI5696" s="54"/>
      <c r="AJ5696" s="53"/>
      <c r="AK5696" s="53"/>
      <c r="AL5696" s="53"/>
      <c r="AM5696" s="53"/>
      <c r="AN5696" s="53"/>
      <c r="AO5696" s="53"/>
      <c r="AP5696" s="53"/>
      <c r="AQ5696" s="53"/>
      <c r="AR5696" s="53"/>
      <c r="AS5696" s="53"/>
      <c r="AT5696" s="53"/>
      <c r="AU5696" s="53"/>
      <c r="AV5696" s="53"/>
      <c r="AW5696" s="53"/>
      <c r="AX5696" s="53"/>
      <c r="AY5696" s="53"/>
    </row>
    <row r="5697" spans="18:51">
      <c r="R5697" s="55"/>
      <c r="S5697" s="53"/>
      <c r="T5697" s="53"/>
      <c r="U5697" s="53"/>
      <c r="V5697" s="53"/>
      <c r="W5697" s="53"/>
      <c r="X5697" s="54"/>
      <c r="Y5697" s="54"/>
      <c r="Z5697" s="54"/>
      <c r="AA5697" s="54"/>
      <c r="AB5697" s="54"/>
      <c r="AC5697" s="54"/>
      <c r="AD5697" s="54"/>
      <c r="AE5697" s="54"/>
      <c r="AF5697" s="53"/>
      <c r="AG5697" s="54"/>
      <c r="AH5697" s="54"/>
      <c r="AI5697" s="54"/>
      <c r="AJ5697" s="53"/>
      <c r="AK5697" s="53"/>
      <c r="AL5697" s="53"/>
      <c r="AM5697" s="53"/>
      <c r="AN5697" s="53"/>
      <c r="AO5697" s="53"/>
      <c r="AP5697" s="53"/>
      <c r="AQ5697" s="53"/>
      <c r="AR5697" s="53"/>
      <c r="AS5697" s="53"/>
      <c r="AT5697" s="53"/>
      <c r="AU5697" s="53"/>
      <c r="AV5697" s="53"/>
      <c r="AW5697" s="53"/>
      <c r="AX5697" s="53"/>
      <c r="AY5697" s="53"/>
    </row>
    <row r="5698" spans="18:51">
      <c r="R5698" s="55"/>
      <c r="S5698" s="53"/>
      <c r="T5698" s="53"/>
      <c r="U5698" s="53"/>
      <c r="V5698" s="53"/>
      <c r="W5698" s="53"/>
      <c r="X5698" s="54"/>
      <c r="Y5698" s="54"/>
      <c r="Z5698" s="54"/>
      <c r="AA5698" s="54"/>
      <c r="AB5698" s="54"/>
      <c r="AC5698" s="54"/>
      <c r="AD5698" s="54"/>
      <c r="AE5698" s="54"/>
      <c r="AF5698" s="53"/>
      <c r="AG5698" s="54"/>
      <c r="AH5698" s="54"/>
      <c r="AI5698" s="54"/>
      <c r="AJ5698" s="53"/>
      <c r="AK5698" s="53"/>
      <c r="AL5698" s="53"/>
      <c r="AM5698" s="53"/>
      <c r="AN5698" s="53"/>
      <c r="AO5698" s="53"/>
      <c r="AP5698" s="53"/>
      <c r="AQ5698" s="53"/>
      <c r="AR5698" s="53"/>
      <c r="AS5698" s="53"/>
      <c r="AT5698" s="53"/>
      <c r="AU5698" s="53"/>
      <c r="AV5698" s="53"/>
      <c r="AW5698" s="53"/>
      <c r="AX5698" s="53"/>
      <c r="AY5698" s="53"/>
    </row>
    <row r="5699" spans="18:51">
      <c r="R5699" s="55"/>
      <c r="S5699" s="53"/>
      <c r="T5699" s="53"/>
      <c r="U5699" s="53"/>
      <c r="V5699" s="53"/>
      <c r="W5699" s="53"/>
      <c r="X5699" s="54"/>
      <c r="Y5699" s="54"/>
      <c r="Z5699" s="54"/>
      <c r="AA5699" s="54"/>
      <c r="AB5699" s="54"/>
      <c r="AC5699" s="54"/>
      <c r="AD5699" s="54"/>
      <c r="AE5699" s="54"/>
      <c r="AF5699" s="53"/>
      <c r="AG5699" s="54"/>
      <c r="AH5699" s="54"/>
      <c r="AI5699" s="54"/>
      <c r="AJ5699" s="53"/>
      <c r="AK5699" s="53"/>
      <c r="AL5699" s="53"/>
      <c r="AM5699" s="53"/>
      <c r="AN5699" s="53"/>
      <c r="AO5699" s="53"/>
      <c r="AP5699" s="53"/>
      <c r="AQ5699" s="53"/>
      <c r="AR5699" s="53"/>
      <c r="AS5699" s="53"/>
      <c r="AT5699" s="53"/>
      <c r="AU5699" s="53"/>
      <c r="AV5699" s="53"/>
      <c r="AW5699" s="53"/>
      <c r="AX5699" s="53"/>
      <c r="AY5699" s="53"/>
    </row>
    <row r="5700" spans="18:51">
      <c r="R5700" s="55"/>
      <c r="S5700" s="53"/>
      <c r="T5700" s="53"/>
      <c r="U5700" s="53"/>
      <c r="V5700" s="53"/>
      <c r="W5700" s="53"/>
      <c r="X5700" s="54"/>
      <c r="Y5700" s="54"/>
      <c r="Z5700" s="54"/>
      <c r="AA5700" s="54"/>
      <c r="AB5700" s="54"/>
      <c r="AC5700" s="54"/>
      <c r="AD5700" s="54"/>
      <c r="AE5700" s="54"/>
      <c r="AF5700" s="53"/>
      <c r="AG5700" s="54"/>
      <c r="AH5700" s="54"/>
      <c r="AI5700" s="54"/>
      <c r="AJ5700" s="53"/>
      <c r="AK5700" s="53"/>
      <c r="AL5700" s="53"/>
      <c r="AM5700" s="53"/>
      <c r="AN5700" s="53"/>
      <c r="AO5700" s="53"/>
      <c r="AP5700" s="53"/>
      <c r="AQ5700" s="53"/>
      <c r="AR5700" s="53"/>
      <c r="AS5700" s="53"/>
      <c r="AT5700" s="53"/>
      <c r="AU5700" s="53"/>
      <c r="AV5700" s="53"/>
      <c r="AW5700" s="53"/>
      <c r="AX5700" s="53"/>
      <c r="AY5700" s="53"/>
    </row>
    <row r="5701" spans="18:51">
      <c r="R5701" s="55"/>
      <c r="S5701" s="53"/>
      <c r="T5701" s="53"/>
      <c r="U5701" s="53"/>
      <c r="V5701" s="53"/>
      <c r="W5701" s="53"/>
      <c r="X5701" s="54"/>
      <c r="Y5701" s="54"/>
      <c r="Z5701" s="54"/>
      <c r="AA5701" s="54"/>
      <c r="AB5701" s="54"/>
      <c r="AC5701" s="54"/>
      <c r="AD5701" s="54"/>
      <c r="AE5701" s="54"/>
      <c r="AF5701" s="53"/>
      <c r="AG5701" s="54"/>
      <c r="AH5701" s="54"/>
      <c r="AI5701" s="54"/>
      <c r="AJ5701" s="53"/>
      <c r="AK5701" s="53"/>
      <c r="AL5701" s="53"/>
      <c r="AM5701" s="53"/>
      <c r="AN5701" s="53"/>
      <c r="AO5701" s="53"/>
      <c r="AP5701" s="53"/>
      <c r="AQ5701" s="53"/>
      <c r="AR5701" s="53"/>
      <c r="AS5701" s="53"/>
      <c r="AT5701" s="53"/>
      <c r="AU5701" s="53"/>
      <c r="AV5701" s="53"/>
      <c r="AW5701" s="53"/>
      <c r="AX5701" s="53"/>
      <c r="AY5701" s="53"/>
    </row>
    <row r="5702" spans="18:51">
      <c r="R5702" s="55"/>
      <c r="S5702" s="53"/>
      <c r="T5702" s="53"/>
      <c r="U5702" s="53"/>
      <c r="V5702" s="53"/>
      <c r="W5702" s="53"/>
      <c r="X5702" s="54"/>
      <c r="Y5702" s="54"/>
      <c r="Z5702" s="54"/>
      <c r="AA5702" s="54"/>
      <c r="AB5702" s="54"/>
      <c r="AC5702" s="54"/>
      <c r="AD5702" s="54"/>
      <c r="AE5702" s="54"/>
      <c r="AF5702" s="53"/>
      <c r="AG5702" s="54"/>
      <c r="AH5702" s="54"/>
      <c r="AI5702" s="54"/>
      <c r="AJ5702" s="53"/>
      <c r="AK5702" s="53"/>
      <c r="AL5702" s="53"/>
      <c r="AM5702" s="53"/>
      <c r="AN5702" s="53"/>
      <c r="AO5702" s="53"/>
      <c r="AP5702" s="53"/>
      <c r="AQ5702" s="53"/>
      <c r="AR5702" s="53"/>
      <c r="AS5702" s="53"/>
      <c r="AT5702" s="53"/>
      <c r="AU5702" s="53"/>
      <c r="AV5702" s="53"/>
      <c r="AW5702" s="53"/>
      <c r="AX5702" s="53"/>
      <c r="AY5702" s="53"/>
    </row>
    <row r="5703" spans="18:51">
      <c r="R5703" s="55"/>
      <c r="S5703" s="53"/>
      <c r="T5703" s="53"/>
      <c r="U5703" s="53"/>
      <c r="V5703" s="53"/>
      <c r="W5703" s="53"/>
      <c r="X5703" s="54"/>
      <c r="Y5703" s="54"/>
      <c r="Z5703" s="54"/>
      <c r="AA5703" s="54"/>
      <c r="AB5703" s="54"/>
      <c r="AC5703" s="54"/>
      <c r="AD5703" s="54"/>
      <c r="AE5703" s="54"/>
      <c r="AF5703" s="53"/>
      <c r="AG5703" s="54"/>
      <c r="AH5703" s="54"/>
      <c r="AI5703" s="54"/>
      <c r="AJ5703" s="53"/>
      <c r="AK5703" s="53"/>
      <c r="AL5703" s="53"/>
      <c r="AM5703" s="53"/>
      <c r="AN5703" s="53"/>
      <c r="AO5703" s="53"/>
      <c r="AP5703" s="53"/>
      <c r="AQ5703" s="53"/>
      <c r="AR5703" s="53"/>
      <c r="AS5703" s="53"/>
      <c r="AT5703" s="53"/>
      <c r="AU5703" s="53"/>
      <c r="AV5703" s="53"/>
      <c r="AW5703" s="53"/>
      <c r="AX5703" s="53"/>
      <c r="AY5703" s="53"/>
    </row>
    <row r="5704" spans="18:51">
      <c r="R5704" s="55"/>
      <c r="S5704" s="53"/>
      <c r="T5704" s="53"/>
      <c r="U5704" s="53"/>
      <c r="V5704" s="53"/>
      <c r="W5704" s="53"/>
      <c r="X5704" s="54"/>
      <c r="Y5704" s="54"/>
      <c r="Z5704" s="54"/>
      <c r="AA5704" s="54"/>
      <c r="AB5704" s="54"/>
      <c r="AC5704" s="54"/>
      <c r="AD5704" s="54"/>
      <c r="AE5704" s="54"/>
      <c r="AF5704" s="53"/>
      <c r="AG5704" s="54"/>
      <c r="AH5704" s="54"/>
      <c r="AI5704" s="54"/>
      <c r="AJ5704" s="53"/>
      <c r="AK5704" s="53"/>
      <c r="AL5704" s="53"/>
      <c r="AM5704" s="53"/>
      <c r="AN5704" s="53"/>
      <c r="AO5704" s="53"/>
      <c r="AP5704" s="53"/>
      <c r="AQ5704" s="53"/>
      <c r="AR5704" s="53"/>
      <c r="AS5704" s="53"/>
      <c r="AT5704" s="53"/>
      <c r="AU5704" s="53"/>
      <c r="AV5704" s="53"/>
      <c r="AW5704" s="53"/>
      <c r="AX5704" s="53"/>
      <c r="AY5704" s="53"/>
    </row>
    <row r="5705" spans="18:51">
      <c r="R5705" s="55"/>
      <c r="S5705" s="53"/>
      <c r="T5705" s="53"/>
      <c r="U5705" s="53"/>
      <c r="V5705" s="53"/>
      <c r="W5705" s="53"/>
      <c r="X5705" s="54"/>
      <c r="Y5705" s="54"/>
      <c r="Z5705" s="54"/>
      <c r="AA5705" s="54"/>
      <c r="AB5705" s="54"/>
      <c r="AC5705" s="54"/>
      <c r="AD5705" s="54"/>
      <c r="AE5705" s="54"/>
      <c r="AF5705" s="53"/>
      <c r="AG5705" s="54"/>
      <c r="AH5705" s="54"/>
      <c r="AI5705" s="54"/>
      <c r="AJ5705" s="53"/>
      <c r="AK5705" s="53"/>
      <c r="AL5705" s="53"/>
      <c r="AM5705" s="53"/>
      <c r="AN5705" s="53"/>
      <c r="AO5705" s="53"/>
      <c r="AP5705" s="53"/>
      <c r="AQ5705" s="53"/>
      <c r="AR5705" s="53"/>
      <c r="AS5705" s="53"/>
      <c r="AT5705" s="53"/>
      <c r="AU5705" s="53"/>
      <c r="AV5705" s="53"/>
      <c r="AW5705" s="53"/>
      <c r="AX5705" s="53"/>
      <c r="AY5705" s="53"/>
    </row>
    <row r="5706" spans="18:51">
      <c r="R5706" s="55"/>
      <c r="S5706" s="53"/>
      <c r="T5706" s="53"/>
      <c r="U5706" s="53"/>
      <c r="V5706" s="53"/>
      <c r="W5706" s="53"/>
      <c r="X5706" s="54"/>
      <c r="Y5706" s="54"/>
      <c r="Z5706" s="54"/>
      <c r="AA5706" s="54"/>
      <c r="AB5706" s="54"/>
      <c r="AC5706" s="54"/>
      <c r="AD5706" s="54"/>
      <c r="AE5706" s="54"/>
      <c r="AF5706" s="53"/>
      <c r="AG5706" s="54"/>
      <c r="AH5706" s="54"/>
      <c r="AI5706" s="54"/>
      <c r="AJ5706" s="53"/>
      <c r="AK5706" s="53"/>
      <c r="AL5706" s="53"/>
      <c r="AM5706" s="53"/>
      <c r="AN5706" s="53"/>
      <c r="AO5706" s="53"/>
      <c r="AP5706" s="53"/>
      <c r="AQ5706" s="53"/>
      <c r="AR5706" s="53"/>
      <c r="AS5706" s="53"/>
      <c r="AT5706" s="53"/>
      <c r="AU5706" s="53"/>
      <c r="AV5706" s="53"/>
      <c r="AW5706" s="53"/>
      <c r="AX5706" s="53"/>
      <c r="AY5706" s="53"/>
    </row>
    <row r="5707" spans="18:51">
      <c r="R5707" s="55"/>
      <c r="S5707" s="53"/>
      <c r="T5707" s="53"/>
      <c r="U5707" s="53"/>
      <c r="V5707" s="53"/>
      <c r="W5707" s="53"/>
      <c r="X5707" s="54"/>
      <c r="Y5707" s="54"/>
      <c r="Z5707" s="54"/>
      <c r="AA5707" s="54"/>
      <c r="AB5707" s="54"/>
      <c r="AC5707" s="54"/>
      <c r="AD5707" s="54"/>
      <c r="AE5707" s="54"/>
      <c r="AF5707" s="53"/>
      <c r="AG5707" s="54"/>
      <c r="AH5707" s="54"/>
      <c r="AI5707" s="54"/>
      <c r="AJ5707" s="53"/>
      <c r="AK5707" s="53"/>
      <c r="AL5707" s="53"/>
      <c r="AM5707" s="53"/>
      <c r="AN5707" s="53"/>
      <c r="AO5707" s="53"/>
      <c r="AP5707" s="53"/>
      <c r="AQ5707" s="53"/>
      <c r="AR5707" s="53"/>
      <c r="AS5707" s="53"/>
      <c r="AT5707" s="53"/>
      <c r="AU5707" s="53"/>
      <c r="AV5707" s="53"/>
      <c r="AW5707" s="53"/>
      <c r="AX5707" s="53"/>
      <c r="AY5707" s="53"/>
    </row>
    <row r="5708" spans="18:51">
      <c r="R5708" s="55"/>
      <c r="S5708" s="53"/>
      <c r="T5708" s="53"/>
      <c r="U5708" s="53"/>
      <c r="V5708" s="53"/>
      <c r="W5708" s="53"/>
      <c r="X5708" s="54"/>
      <c r="Y5708" s="54"/>
      <c r="Z5708" s="54"/>
      <c r="AA5708" s="54"/>
      <c r="AB5708" s="54"/>
      <c r="AC5708" s="54"/>
      <c r="AD5708" s="54"/>
      <c r="AE5708" s="54"/>
      <c r="AF5708" s="53"/>
      <c r="AG5708" s="54"/>
      <c r="AH5708" s="54"/>
      <c r="AI5708" s="54"/>
      <c r="AJ5708" s="53"/>
      <c r="AK5708" s="53"/>
      <c r="AL5708" s="53"/>
      <c r="AM5708" s="53"/>
      <c r="AN5708" s="53"/>
      <c r="AO5708" s="53"/>
      <c r="AP5708" s="53"/>
      <c r="AQ5708" s="53"/>
      <c r="AR5708" s="53"/>
      <c r="AS5708" s="53"/>
      <c r="AT5708" s="53"/>
      <c r="AU5708" s="53"/>
      <c r="AV5708" s="53"/>
      <c r="AW5708" s="53"/>
      <c r="AX5708" s="53"/>
      <c r="AY5708" s="53"/>
    </row>
    <row r="5709" spans="18:51">
      <c r="R5709" s="55"/>
      <c r="S5709" s="53"/>
      <c r="T5709" s="53"/>
      <c r="U5709" s="53"/>
      <c r="V5709" s="53"/>
      <c r="W5709" s="53"/>
      <c r="X5709" s="54"/>
      <c r="Y5709" s="54"/>
      <c r="Z5709" s="54"/>
      <c r="AA5709" s="54"/>
      <c r="AB5709" s="54"/>
      <c r="AC5709" s="54"/>
      <c r="AD5709" s="54"/>
      <c r="AE5709" s="54"/>
      <c r="AF5709" s="53"/>
      <c r="AG5709" s="54"/>
      <c r="AH5709" s="54"/>
      <c r="AI5709" s="54"/>
      <c r="AJ5709" s="53"/>
      <c r="AK5709" s="53"/>
      <c r="AL5709" s="53"/>
      <c r="AM5709" s="53"/>
      <c r="AN5709" s="53"/>
      <c r="AO5709" s="53"/>
      <c r="AP5709" s="53"/>
      <c r="AQ5709" s="53"/>
      <c r="AR5709" s="53"/>
      <c r="AS5709" s="53"/>
      <c r="AT5709" s="53"/>
      <c r="AU5709" s="53"/>
      <c r="AV5709" s="53"/>
      <c r="AW5709" s="53"/>
      <c r="AX5709" s="53"/>
      <c r="AY5709" s="53"/>
    </row>
    <row r="5710" spans="18:51">
      <c r="R5710" s="55"/>
      <c r="S5710" s="53"/>
      <c r="T5710" s="53"/>
      <c r="U5710" s="53"/>
      <c r="V5710" s="53"/>
      <c r="W5710" s="53"/>
      <c r="X5710" s="54"/>
      <c r="Y5710" s="54"/>
      <c r="Z5710" s="54"/>
      <c r="AA5710" s="54"/>
      <c r="AB5710" s="54"/>
      <c r="AC5710" s="54"/>
      <c r="AD5710" s="54"/>
      <c r="AE5710" s="54"/>
      <c r="AF5710" s="53"/>
      <c r="AG5710" s="54"/>
      <c r="AH5710" s="54"/>
      <c r="AI5710" s="54"/>
      <c r="AJ5710" s="53"/>
      <c r="AK5710" s="53"/>
      <c r="AL5710" s="53"/>
      <c r="AM5710" s="53"/>
      <c r="AN5710" s="53"/>
      <c r="AO5710" s="53"/>
      <c r="AP5710" s="53"/>
      <c r="AQ5710" s="53"/>
      <c r="AR5710" s="53"/>
      <c r="AS5710" s="53"/>
      <c r="AT5710" s="53"/>
      <c r="AU5710" s="53"/>
      <c r="AV5710" s="53"/>
      <c r="AW5710" s="53"/>
      <c r="AX5710" s="53"/>
      <c r="AY5710" s="53"/>
    </row>
    <row r="5711" spans="18:51">
      <c r="R5711" s="55"/>
      <c r="S5711" s="53"/>
      <c r="T5711" s="53"/>
      <c r="U5711" s="53"/>
      <c r="V5711" s="53"/>
      <c r="W5711" s="53"/>
      <c r="X5711" s="54"/>
      <c r="Y5711" s="54"/>
      <c r="Z5711" s="54"/>
      <c r="AA5711" s="54"/>
      <c r="AB5711" s="54"/>
      <c r="AC5711" s="54"/>
      <c r="AD5711" s="54"/>
      <c r="AE5711" s="54"/>
      <c r="AF5711" s="53"/>
      <c r="AG5711" s="54"/>
      <c r="AH5711" s="54"/>
      <c r="AI5711" s="54"/>
      <c r="AJ5711" s="53"/>
      <c r="AK5711" s="53"/>
      <c r="AL5711" s="53"/>
      <c r="AM5711" s="53"/>
      <c r="AN5711" s="53"/>
      <c r="AO5711" s="53"/>
      <c r="AP5711" s="53"/>
      <c r="AQ5711" s="53"/>
      <c r="AR5711" s="53"/>
      <c r="AS5711" s="53"/>
      <c r="AT5711" s="53"/>
      <c r="AU5711" s="53"/>
      <c r="AV5711" s="53"/>
      <c r="AW5711" s="53"/>
      <c r="AX5711" s="53"/>
      <c r="AY5711" s="53"/>
    </row>
    <row r="5712" spans="18:51">
      <c r="R5712" s="55"/>
      <c r="S5712" s="53"/>
      <c r="T5712" s="53"/>
      <c r="U5712" s="53"/>
      <c r="V5712" s="53"/>
      <c r="W5712" s="53"/>
      <c r="X5712" s="54"/>
      <c r="Y5712" s="54"/>
      <c r="Z5712" s="54"/>
      <c r="AA5712" s="54"/>
      <c r="AB5712" s="54"/>
      <c r="AC5712" s="54"/>
      <c r="AD5712" s="54"/>
      <c r="AE5712" s="54"/>
      <c r="AF5712" s="53"/>
      <c r="AG5712" s="54"/>
      <c r="AH5712" s="54"/>
      <c r="AI5712" s="54"/>
      <c r="AJ5712" s="53"/>
      <c r="AK5712" s="53"/>
      <c r="AL5712" s="53"/>
      <c r="AM5712" s="53"/>
      <c r="AN5712" s="53"/>
      <c r="AO5712" s="53"/>
      <c r="AP5712" s="53"/>
      <c r="AQ5712" s="53"/>
      <c r="AR5712" s="53"/>
      <c r="AS5712" s="53"/>
      <c r="AT5712" s="53"/>
      <c r="AU5712" s="53"/>
      <c r="AV5712" s="53"/>
      <c r="AW5712" s="53"/>
      <c r="AX5712" s="53"/>
      <c r="AY5712" s="53"/>
    </row>
    <row r="5713" spans="18:51">
      <c r="R5713" s="55"/>
      <c r="S5713" s="53"/>
      <c r="T5713" s="53"/>
      <c r="U5713" s="53"/>
      <c r="V5713" s="53"/>
      <c r="W5713" s="53"/>
      <c r="X5713" s="54"/>
      <c r="Y5713" s="54"/>
      <c r="Z5713" s="54"/>
      <c r="AA5713" s="54"/>
      <c r="AB5713" s="54"/>
      <c r="AC5713" s="54"/>
      <c r="AD5713" s="54"/>
      <c r="AE5713" s="54"/>
      <c r="AF5713" s="53"/>
      <c r="AG5713" s="54"/>
      <c r="AH5713" s="54"/>
      <c r="AI5713" s="54"/>
      <c r="AJ5713" s="53"/>
      <c r="AK5713" s="53"/>
      <c r="AL5713" s="53"/>
      <c r="AM5713" s="53"/>
      <c r="AN5713" s="53"/>
      <c r="AO5713" s="53"/>
      <c r="AP5713" s="53"/>
      <c r="AQ5713" s="53"/>
      <c r="AR5713" s="53"/>
      <c r="AS5713" s="53"/>
      <c r="AT5713" s="53"/>
      <c r="AU5713" s="53"/>
      <c r="AV5713" s="53"/>
      <c r="AW5713" s="53"/>
      <c r="AX5713" s="53"/>
      <c r="AY5713" s="53"/>
    </row>
    <row r="5714" spans="18:51">
      <c r="R5714" s="55"/>
      <c r="S5714" s="53"/>
      <c r="T5714" s="53"/>
      <c r="U5714" s="53"/>
      <c r="V5714" s="53"/>
      <c r="W5714" s="53"/>
      <c r="X5714" s="54"/>
      <c r="Y5714" s="54"/>
      <c r="Z5714" s="54"/>
      <c r="AA5714" s="54"/>
      <c r="AB5714" s="54"/>
      <c r="AC5714" s="54"/>
      <c r="AD5714" s="54"/>
      <c r="AE5714" s="54"/>
      <c r="AF5714" s="53"/>
      <c r="AG5714" s="54"/>
      <c r="AH5714" s="54"/>
      <c r="AI5714" s="54"/>
      <c r="AJ5714" s="53"/>
      <c r="AK5714" s="53"/>
      <c r="AL5714" s="53"/>
      <c r="AM5714" s="53"/>
      <c r="AN5714" s="53"/>
      <c r="AO5714" s="53"/>
      <c r="AP5714" s="53"/>
      <c r="AQ5714" s="53"/>
      <c r="AR5714" s="53"/>
      <c r="AS5714" s="53"/>
      <c r="AT5714" s="53"/>
      <c r="AU5714" s="53"/>
      <c r="AV5714" s="53"/>
      <c r="AW5714" s="53"/>
      <c r="AX5714" s="53"/>
      <c r="AY5714" s="53"/>
    </row>
    <row r="5715" spans="18:51">
      <c r="R5715" s="55"/>
      <c r="S5715" s="53"/>
      <c r="T5715" s="53"/>
      <c r="U5715" s="53"/>
      <c r="V5715" s="53"/>
      <c r="W5715" s="53"/>
      <c r="X5715" s="54"/>
      <c r="Y5715" s="54"/>
      <c r="Z5715" s="54"/>
      <c r="AA5715" s="54"/>
      <c r="AB5715" s="54"/>
      <c r="AC5715" s="54"/>
      <c r="AD5715" s="54"/>
      <c r="AE5715" s="54"/>
      <c r="AF5715" s="53"/>
      <c r="AG5715" s="54"/>
      <c r="AH5715" s="54"/>
      <c r="AI5715" s="54"/>
      <c r="AJ5715" s="53"/>
      <c r="AK5715" s="53"/>
      <c r="AL5715" s="53"/>
      <c r="AM5715" s="53"/>
      <c r="AN5715" s="53"/>
      <c r="AO5715" s="53"/>
      <c r="AP5715" s="53"/>
      <c r="AQ5715" s="53"/>
      <c r="AR5715" s="53"/>
      <c r="AS5715" s="53"/>
      <c r="AT5715" s="53"/>
      <c r="AU5715" s="53"/>
      <c r="AV5715" s="53"/>
      <c r="AW5715" s="53"/>
      <c r="AX5715" s="53"/>
      <c r="AY5715" s="53"/>
    </row>
    <row r="5716" spans="18:51">
      <c r="R5716" s="55"/>
      <c r="S5716" s="53"/>
      <c r="T5716" s="53"/>
      <c r="U5716" s="53"/>
      <c r="V5716" s="53"/>
      <c r="W5716" s="53"/>
      <c r="X5716" s="54"/>
      <c r="Y5716" s="54"/>
      <c r="Z5716" s="54"/>
      <c r="AA5716" s="54"/>
      <c r="AB5716" s="54"/>
      <c r="AC5716" s="54"/>
      <c r="AD5716" s="54"/>
      <c r="AE5716" s="54"/>
      <c r="AF5716" s="53"/>
      <c r="AG5716" s="54"/>
      <c r="AH5716" s="54"/>
      <c r="AI5716" s="54"/>
      <c r="AJ5716" s="53"/>
      <c r="AK5716" s="53"/>
      <c r="AL5716" s="53"/>
      <c r="AM5716" s="53"/>
      <c r="AN5716" s="53"/>
      <c r="AO5716" s="53"/>
      <c r="AP5716" s="53"/>
      <c r="AQ5716" s="53"/>
      <c r="AR5716" s="53"/>
      <c r="AS5716" s="53"/>
      <c r="AT5716" s="53"/>
      <c r="AU5716" s="53"/>
      <c r="AV5716" s="53"/>
      <c r="AW5716" s="53"/>
      <c r="AX5716" s="53"/>
      <c r="AY5716" s="53"/>
    </row>
    <row r="5717" spans="18:51">
      <c r="R5717" s="55"/>
      <c r="S5717" s="53"/>
      <c r="T5717" s="53"/>
      <c r="U5717" s="53"/>
      <c r="V5717" s="53"/>
      <c r="W5717" s="53"/>
      <c r="X5717" s="54"/>
      <c r="Y5717" s="54"/>
      <c r="Z5717" s="54"/>
      <c r="AA5717" s="54"/>
      <c r="AB5717" s="54"/>
      <c r="AC5717" s="54"/>
      <c r="AD5717" s="54"/>
      <c r="AE5717" s="54"/>
      <c r="AF5717" s="53"/>
      <c r="AG5717" s="54"/>
      <c r="AH5717" s="54"/>
      <c r="AI5717" s="54"/>
      <c r="AJ5717" s="53"/>
      <c r="AK5717" s="53"/>
      <c r="AL5717" s="53"/>
      <c r="AM5717" s="53"/>
      <c r="AN5717" s="53"/>
      <c r="AO5717" s="53"/>
      <c r="AP5717" s="53"/>
      <c r="AQ5717" s="53"/>
      <c r="AR5717" s="53"/>
      <c r="AS5717" s="53"/>
      <c r="AT5717" s="53"/>
      <c r="AU5717" s="53"/>
      <c r="AV5717" s="53"/>
      <c r="AW5717" s="53"/>
      <c r="AX5717" s="53"/>
      <c r="AY5717" s="53"/>
    </row>
    <row r="5718" spans="18:51">
      <c r="R5718" s="55"/>
      <c r="S5718" s="53"/>
      <c r="T5718" s="53"/>
      <c r="U5718" s="53"/>
      <c r="V5718" s="53"/>
      <c r="W5718" s="53"/>
      <c r="X5718" s="54"/>
      <c r="Y5718" s="54"/>
      <c r="Z5718" s="54"/>
      <c r="AA5718" s="54"/>
      <c r="AB5718" s="54"/>
      <c r="AC5718" s="54"/>
      <c r="AD5718" s="54"/>
      <c r="AE5718" s="54"/>
      <c r="AF5718" s="53"/>
      <c r="AG5718" s="54"/>
      <c r="AH5718" s="54"/>
      <c r="AI5718" s="54"/>
      <c r="AJ5718" s="53"/>
      <c r="AK5718" s="53"/>
      <c r="AL5718" s="53"/>
      <c r="AM5718" s="53"/>
      <c r="AN5718" s="53"/>
      <c r="AO5718" s="53"/>
      <c r="AP5718" s="53"/>
      <c r="AQ5718" s="53"/>
      <c r="AR5718" s="53"/>
      <c r="AS5718" s="53"/>
      <c r="AT5718" s="53"/>
      <c r="AU5718" s="53"/>
      <c r="AV5718" s="53"/>
      <c r="AW5718" s="53"/>
      <c r="AX5718" s="53"/>
      <c r="AY5718" s="53"/>
    </row>
    <row r="5719" spans="18:51">
      <c r="R5719" s="55"/>
      <c r="S5719" s="53"/>
      <c r="T5719" s="53"/>
      <c r="U5719" s="53"/>
      <c r="V5719" s="53"/>
      <c r="W5719" s="53"/>
      <c r="X5719" s="54"/>
      <c r="Y5719" s="54"/>
      <c r="Z5719" s="54"/>
      <c r="AA5719" s="54"/>
      <c r="AB5719" s="54"/>
      <c r="AC5719" s="54"/>
      <c r="AD5719" s="54"/>
      <c r="AE5719" s="54"/>
      <c r="AF5719" s="53"/>
      <c r="AG5719" s="54"/>
      <c r="AH5719" s="54"/>
      <c r="AI5719" s="54"/>
      <c r="AJ5719" s="53"/>
      <c r="AK5719" s="53"/>
      <c r="AL5719" s="53"/>
      <c r="AM5719" s="53"/>
      <c r="AN5719" s="53"/>
      <c r="AO5719" s="53"/>
      <c r="AP5719" s="53"/>
      <c r="AQ5719" s="53"/>
      <c r="AR5719" s="53"/>
      <c r="AS5719" s="53"/>
      <c r="AT5719" s="53"/>
      <c r="AU5719" s="53"/>
      <c r="AV5719" s="53"/>
      <c r="AW5719" s="53"/>
      <c r="AX5719" s="53"/>
      <c r="AY5719" s="53"/>
    </row>
    <row r="5720" spans="18:51">
      <c r="R5720" s="55"/>
      <c r="S5720" s="53"/>
      <c r="T5720" s="53"/>
      <c r="U5720" s="53"/>
      <c r="V5720" s="53"/>
      <c r="W5720" s="53"/>
      <c r="X5720" s="54"/>
      <c r="Y5720" s="54"/>
      <c r="Z5720" s="54"/>
      <c r="AA5720" s="54"/>
      <c r="AB5720" s="54"/>
      <c r="AC5720" s="54"/>
      <c r="AD5720" s="54"/>
      <c r="AE5720" s="54"/>
      <c r="AF5720" s="53"/>
      <c r="AG5720" s="54"/>
      <c r="AH5720" s="54"/>
      <c r="AI5720" s="54"/>
      <c r="AJ5720" s="53"/>
      <c r="AK5720" s="53"/>
      <c r="AL5720" s="53"/>
      <c r="AM5720" s="53"/>
      <c r="AN5720" s="53"/>
      <c r="AO5720" s="53"/>
      <c r="AP5720" s="53"/>
      <c r="AQ5720" s="53"/>
      <c r="AR5720" s="53"/>
      <c r="AS5720" s="53"/>
      <c r="AT5720" s="53"/>
      <c r="AU5720" s="53"/>
      <c r="AV5720" s="53"/>
      <c r="AW5720" s="53"/>
      <c r="AX5720" s="53"/>
      <c r="AY5720" s="53"/>
    </row>
    <row r="5721" spans="18:51">
      <c r="R5721" s="55"/>
      <c r="S5721" s="53"/>
      <c r="T5721" s="53"/>
      <c r="U5721" s="53"/>
      <c r="V5721" s="53"/>
      <c r="W5721" s="53"/>
      <c r="X5721" s="54"/>
      <c r="Y5721" s="54"/>
      <c r="Z5721" s="54"/>
      <c r="AA5721" s="54"/>
      <c r="AB5721" s="54"/>
      <c r="AC5721" s="54"/>
      <c r="AD5721" s="54"/>
      <c r="AE5721" s="54"/>
      <c r="AF5721" s="53"/>
      <c r="AG5721" s="54"/>
      <c r="AH5721" s="54"/>
      <c r="AI5721" s="54"/>
      <c r="AJ5721" s="53"/>
      <c r="AK5721" s="53"/>
      <c r="AL5721" s="53"/>
      <c r="AM5721" s="53"/>
      <c r="AN5721" s="53"/>
      <c r="AO5721" s="53"/>
      <c r="AP5721" s="53"/>
      <c r="AQ5721" s="53"/>
      <c r="AR5721" s="53"/>
      <c r="AS5721" s="53"/>
      <c r="AT5721" s="53"/>
      <c r="AU5721" s="53"/>
      <c r="AV5721" s="53"/>
      <c r="AW5721" s="53"/>
      <c r="AX5721" s="53"/>
      <c r="AY5721" s="53"/>
    </row>
    <row r="5722" spans="18:51">
      <c r="R5722" s="55"/>
      <c r="S5722" s="53"/>
      <c r="T5722" s="53"/>
      <c r="U5722" s="53"/>
      <c r="V5722" s="53"/>
      <c r="W5722" s="53"/>
      <c r="X5722" s="54"/>
      <c r="Y5722" s="54"/>
      <c r="Z5722" s="54"/>
      <c r="AA5722" s="54"/>
      <c r="AB5722" s="54"/>
      <c r="AC5722" s="54"/>
      <c r="AD5722" s="54"/>
      <c r="AE5722" s="54"/>
      <c r="AF5722" s="53"/>
      <c r="AG5722" s="54"/>
      <c r="AH5722" s="54"/>
      <c r="AI5722" s="54"/>
      <c r="AJ5722" s="53"/>
      <c r="AK5722" s="53"/>
      <c r="AL5722" s="53"/>
      <c r="AM5722" s="53"/>
      <c r="AN5722" s="53"/>
      <c r="AO5722" s="53"/>
      <c r="AP5722" s="53"/>
      <c r="AQ5722" s="53"/>
      <c r="AR5722" s="53"/>
      <c r="AS5722" s="53"/>
      <c r="AT5722" s="53"/>
      <c r="AU5722" s="53"/>
      <c r="AV5722" s="53"/>
      <c r="AW5722" s="53"/>
      <c r="AX5722" s="53"/>
      <c r="AY5722" s="53"/>
    </row>
    <row r="5723" spans="18:51">
      <c r="R5723" s="55"/>
      <c r="S5723" s="53"/>
      <c r="T5723" s="53"/>
      <c r="U5723" s="53"/>
      <c r="V5723" s="53"/>
      <c r="W5723" s="53"/>
      <c r="X5723" s="54"/>
      <c r="Y5723" s="54"/>
      <c r="Z5723" s="54"/>
      <c r="AA5723" s="54"/>
      <c r="AB5723" s="54"/>
      <c r="AC5723" s="54"/>
      <c r="AD5723" s="54"/>
      <c r="AE5723" s="54"/>
      <c r="AF5723" s="53"/>
      <c r="AG5723" s="54"/>
      <c r="AH5723" s="54"/>
      <c r="AI5723" s="54"/>
      <c r="AJ5723" s="53"/>
      <c r="AK5723" s="53"/>
      <c r="AL5723" s="53"/>
      <c r="AM5723" s="53"/>
      <c r="AN5723" s="53"/>
      <c r="AO5723" s="53"/>
      <c r="AP5723" s="53"/>
      <c r="AQ5723" s="53"/>
      <c r="AR5723" s="53"/>
      <c r="AS5723" s="53"/>
      <c r="AT5723" s="53"/>
      <c r="AU5723" s="53"/>
      <c r="AV5723" s="53"/>
      <c r="AW5723" s="53"/>
      <c r="AX5723" s="53"/>
      <c r="AY5723" s="53"/>
    </row>
    <row r="5724" spans="18:51">
      <c r="R5724" s="55"/>
      <c r="S5724" s="53"/>
      <c r="T5724" s="53"/>
      <c r="U5724" s="53"/>
      <c r="V5724" s="53"/>
      <c r="W5724" s="53"/>
      <c r="X5724" s="54"/>
      <c r="Y5724" s="54"/>
      <c r="Z5724" s="54"/>
      <c r="AA5724" s="54"/>
      <c r="AB5724" s="54"/>
      <c r="AC5724" s="54"/>
      <c r="AD5724" s="54"/>
      <c r="AE5724" s="54"/>
      <c r="AF5724" s="53"/>
      <c r="AG5724" s="54"/>
      <c r="AH5724" s="54"/>
      <c r="AI5724" s="54"/>
      <c r="AJ5724" s="53"/>
      <c r="AK5724" s="53"/>
      <c r="AL5724" s="53"/>
      <c r="AM5724" s="53"/>
      <c r="AN5724" s="53"/>
      <c r="AO5724" s="53"/>
      <c r="AP5724" s="53"/>
      <c r="AQ5724" s="53"/>
      <c r="AR5724" s="53"/>
      <c r="AS5724" s="53"/>
      <c r="AT5724" s="53"/>
      <c r="AU5724" s="53"/>
      <c r="AV5724" s="53"/>
      <c r="AW5724" s="53"/>
      <c r="AX5724" s="53"/>
      <c r="AY5724" s="53"/>
    </row>
    <row r="5725" spans="18:51">
      <c r="R5725" s="55"/>
      <c r="S5725" s="53"/>
      <c r="T5725" s="53"/>
      <c r="U5725" s="53"/>
      <c r="V5725" s="53"/>
      <c r="W5725" s="53"/>
      <c r="X5725" s="54"/>
      <c r="Y5725" s="54"/>
      <c r="Z5725" s="54"/>
      <c r="AA5725" s="54"/>
      <c r="AB5725" s="54"/>
      <c r="AC5725" s="54"/>
      <c r="AD5725" s="54"/>
      <c r="AE5725" s="54"/>
      <c r="AF5725" s="53"/>
      <c r="AG5725" s="54"/>
      <c r="AH5725" s="54"/>
      <c r="AI5725" s="54"/>
      <c r="AJ5725" s="53"/>
      <c r="AK5725" s="53"/>
      <c r="AL5725" s="53"/>
      <c r="AM5725" s="53"/>
      <c r="AN5725" s="53"/>
      <c r="AO5725" s="53"/>
      <c r="AP5725" s="53"/>
      <c r="AQ5725" s="53"/>
      <c r="AR5725" s="53"/>
      <c r="AS5725" s="53"/>
      <c r="AT5725" s="53"/>
      <c r="AU5725" s="53"/>
      <c r="AV5725" s="53"/>
      <c r="AW5725" s="53"/>
      <c r="AX5725" s="53"/>
      <c r="AY5725" s="53"/>
    </row>
    <row r="5726" spans="18:51">
      <c r="R5726" s="55"/>
      <c r="S5726" s="53"/>
      <c r="T5726" s="53"/>
      <c r="U5726" s="53"/>
      <c r="V5726" s="53"/>
      <c r="W5726" s="53"/>
      <c r="X5726" s="54"/>
      <c r="Y5726" s="54"/>
      <c r="Z5726" s="54"/>
      <c r="AA5726" s="54"/>
      <c r="AB5726" s="54"/>
      <c r="AC5726" s="54"/>
      <c r="AD5726" s="54"/>
      <c r="AE5726" s="54"/>
      <c r="AF5726" s="53"/>
      <c r="AG5726" s="54"/>
      <c r="AH5726" s="54"/>
      <c r="AI5726" s="54"/>
      <c r="AJ5726" s="53"/>
      <c r="AK5726" s="53"/>
      <c r="AL5726" s="53"/>
      <c r="AM5726" s="53"/>
      <c r="AN5726" s="53"/>
      <c r="AO5726" s="53"/>
      <c r="AP5726" s="53"/>
      <c r="AQ5726" s="53"/>
      <c r="AR5726" s="53"/>
      <c r="AS5726" s="53"/>
      <c r="AT5726" s="53"/>
      <c r="AU5726" s="53"/>
      <c r="AV5726" s="53"/>
      <c r="AW5726" s="53"/>
      <c r="AX5726" s="53"/>
      <c r="AY5726" s="53"/>
    </row>
    <row r="5727" spans="18:51">
      <c r="R5727" s="55"/>
      <c r="S5727" s="53"/>
      <c r="T5727" s="53"/>
      <c r="U5727" s="53"/>
      <c r="V5727" s="53"/>
      <c r="W5727" s="53"/>
      <c r="X5727" s="54"/>
      <c r="Y5727" s="54"/>
      <c r="Z5727" s="54"/>
      <c r="AA5727" s="54"/>
      <c r="AB5727" s="54"/>
      <c r="AC5727" s="54"/>
      <c r="AD5727" s="54"/>
      <c r="AE5727" s="54"/>
      <c r="AF5727" s="53"/>
      <c r="AG5727" s="54"/>
      <c r="AH5727" s="54"/>
      <c r="AI5727" s="54"/>
      <c r="AJ5727" s="53"/>
      <c r="AK5727" s="53"/>
      <c r="AL5727" s="53"/>
      <c r="AM5727" s="53"/>
      <c r="AN5727" s="53"/>
      <c r="AO5727" s="53"/>
      <c r="AP5727" s="53"/>
      <c r="AQ5727" s="53"/>
      <c r="AR5727" s="53"/>
      <c r="AS5727" s="53"/>
      <c r="AT5727" s="53"/>
      <c r="AU5727" s="53"/>
      <c r="AV5727" s="53"/>
      <c r="AW5727" s="53"/>
      <c r="AX5727" s="53"/>
      <c r="AY5727" s="53"/>
    </row>
    <row r="5728" spans="18:51">
      <c r="R5728" s="55"/>
      <c r="S5728" s="53"/>
      <c r="T5728" s="53"/>
      <c r="U5728" s="53"/>
      <c r="V5728" s="53"/>
      <c r="W5728" s="53"/>
      <c r="X5728" s="54"/>
      <c r="Y5728" s="54"/>
      <c r="Z5728" s="54"/>
      <c r="AA5728" s="54"/>
      <c r="AB5728" s="54"/>
      <c r="AC5728" s="54"/>
      <c r="AD5728" s="54"/>
      <c r="AE5728" s="54"/>
      <c r="AF5728" s="53"/>
      <c r="AG5728" s="54"/>
      <c r="AH5728" s="54"/>
      <c r="AI5728" s="54"/>
      <c r="AJ5728" s="53"/>
      <c r="AK5728" s="53"/>
      <c r="AL5728" s="53"/>
      <c r="AM5728" s="53"/>
      <c r="AN5728" s="53"/>
      <c r="AO5728" s="53"/>
      <c r="AP5728" s="53"/>
      <c r="AQ5728" s="53"/>
      <c r="AR5728" s="53"/>
      <c r="AS5728" s="53"/>
      <c r="AT5728" s="53"/>
      <c r="AU5728" s="53"/>
      <c r="AV5728" s="53"/>
      <c r="AW5728" s="53"/>
      <c r="AX5728" s="53"/>
      <c r="AY5728" s="53"/>
    </row>
    <row r="5729" spans="18:51">
      <c r="R5729" s="55"/>
      <c r="S5729" s="53"/>
      <c r="T5729" s="53"/>
      <c r="U5729" s="53"/>
      <c r="V5729" s="53"/>
      <c r="W5729" s="53"/>
      <c r="X5729" s="54"/>
      <c r="Y5729" s="54"/>
      <c r="Z5729" s="54"/>
      <c r="AA5729" s="54"/>
      <c r="AB5729" s="54"/>
      <c r="AC5729" s="54"/>
      <c r="AD5729" s="54"/>
      <c r="AE5729" s="54"/>
      <c r="AF5729" s="53"/>
      <c r="AG5729" s="54"/>
      <c r="AH5729" s="54"/>
      <c r="AI5729" s="54"/>
      <c r="AJ5729" s="53"/>
      <c r="AK5729" s="53"/>
      <c r="AL5729" s="53"/>
      <c r="AM5729" s="53"/>
      <c r="AN5729" s="53"/>
      <c r="AO5729" s="53"/>
      <c r="AP5729" s="53"/>
      <c r="AQ5729" s="53"/>
      <c r="AR5729" s="53"/>
      <c r="AS5729" s="53"/>
      <c r="AT5729" s="53"/>
      <c r="AU5729" s="53"/>
      <c r="AV5729" s="53"/>
      <c r="AW5729" s="53"/>
      <c r="AX5729" s="53"/>
      <c r="AY5729" s="53"/>
    </row>
    <row r="5730" spans="18:51">
      <c r="R5730" s="55"/>
      <c r="S5730" s="53"/>
      <c r="T5730" s="53"/>
      <c r="U5730" s="53"/>
      <c r="V5730" s="53"/>
      <c r="W5730" s="53"/>
      <c r="X5730" s="54"/>
      <c r="Y5730" s="54"/>
      <c r="Z5730" s="54"/>
      <c r="AA5730" s="54"/>
      <c r="AB5730" s="54"/>
      <c r="AC5730" s="54"/>
      <c r="AD5730" s="54"/>
      <c r="AE5730" s="54"/>
      <c r="AF5730" s="53"/>
      <c r="AG5730" s="54"/>
      <c r="AH5730" s="54"/>
      <c r="AI5730" s="54"/>
      <c r="AJ5730" s="53"/>
      <c r="AK5730" s="53"/>
      <c r="AL5730" s="53"/>
      <c r="AM5730" s="53"/>
      <c r="AN5730" s="53"/>
      <c r="AO5730" s="53"/>
      <c r="AP5730" s="53"/>
      <c r="AQ5730" s="53"/>
      <c r="AR5730" s="53"/>
      <c r="AS5730" s="53"/>
      <c r="AT5730" s="53"/>
      <c r="AU5730" s="53"/>
      <c r="AV5730" s="53"/>
      <c r="AW5730" s="53"/>
      <c r="AX5730" s="53"/>
      <c r="AY5730" s="53"/>
    </row>
    <row r="5731" spans="18:51">
      <c r="R5731" s="55"/>
      <c r="S5731" s="53"/>
      <c r="T5731" s="53"/>
      <c r="U5731" s="53"/>
      <c r="V5731" s="53"/>
      <c r="W5731" s="53"/>
      <c r="X5731" s="54"/>
      <c r="Y5731" s="54"/>
      <c r="Z5731" s="54"/>
      <c r="AA5731" s="54"/>
      <c r="AB5731" s="54"/>
      <c r="AC5731" s="54"/>
      <c r="AD5731" s="54"/>
      <c r="AE5731" s="54"/>
      <c r="AF5731" s="53"/>
      <c r="AG5731" s="54"/>
      <c r="AH5731" s="54"/>
      <c r="AI5731" s="54"/>
      <c r="AJ5731" s="53"/>
      <c r="AK5731" s="53"/>
      <c r="AL5731" s="53"/>
      <c r="AM5731" s="53"/>
      <c r="AN5731" s="53"/>
      <c r="AO5731" s="53"/>
      <c r="AP5731" s="53"/>
      <c r="AQ5731" s="53"/>
      <c r="AR5731" s="53"/>
      <c r="AS5731" s="53"/>
      <c r="AT5731" s="53"/>
      <c r="AU5731" s="53"/>
      <c r="AV5731" s="53"/>
      <c r="AW5731" s="53"/>
      <c r="AX5731" s="53"/>
      <c r="AY5731" s="53"/>
    </row>
    <row r="5732" spans="18:51">
      <c r="R5732" s="55"/>
      <c r="S5732" s="53"/>
      <c r="T5732" s="53"/>
      <c r="U5732" s="53"/>
      <c r="V5732" s="53"/>
      <c r="W5732" s="53"/>
      <c r="X5732" s="54"/>
      <c r="Y5732" s="54"/>
      <c r="Z5732" s="54"/>
      <c r="AA5732" s="54"/>
      <c r="AB5732" s="54"/>
      <c r="AC5732" s="54"/>
      <c r="AD5732" s="54"/>
      <c r="AE5732" s="54"/>
      <c r="AF5732" s="53"/>
      <c r="AG5732" s="54"/>
      <c r="AH5732" s="54"/>
      <c r="AI5732" s="54"/>
      <c r="AJ5732" s="53"/>
      <c r="AK5732" s="53"/>
      <c r="AL5732" s="53"/>
      <c r="AM5732" s="53"/>
      <c r="AN5732" s="53"/>
      <c r="AO5732" s="53"/>
      <c r="AP5732" s="53"/>
      <c r="AQ5732" s="53"/>
      <c r="AR5732" s="53"/>
      <c r="AS5732" s="53"/>
      <c r="AT5732" s="53"/>
      <c r="AU5732" s="53"/>
      <c r="AV5732" s="53"/>
      <c r="AW5732" s="53"/>
      <c r="AX5732" s="53"/>
      <c r="AY5732" s="53"/>
    </row>
    <row r="5733" spans="18:51">
      <c r="R5733" s="55"/>
      <c r="S5733" s="53"/>
      <c r="T5733" s="53"/>
      <c r="U5733" s="53"/>
      <c r="V5733" s="53"/>
      <c r="W5733" s="53"/>
      <c r="X5733" s="54"/>
      <c r="Y5733" s="54"/>
      <c r="Z5733" s="54"/>
      <c r="AA5733" s="54"/>
      <c r="AB5733" s="54"/>
      <c r="AC5733" s="54"/>
      <c r="AD5733" s="54"/>
      <c r="AE5733" s="54"/>
      <c r="AF5733" s="53"/>
      <c r="AG5733" s="54"/>
      <c r="AH5733" s="54"/>
      <c r="AI5733" s="54"/>
      <c r="AJ5733" s="53"/>
      <c r="AK5733" s="53"/>
      <c r="AL5733" s="53"/>
      <c r="AM5733" s="53"/>
      <c r="AN5733" s="53"/>
      <c r="AO5733" s="53"/>
      <c r="AP5733" s="53"/>
      <c r="AQ5733" s="53"/>
      <c r="AR5733" s="53"/>
      <c r="AS5733" s="53"/>
      <c r="AT5733" s="53"/>
      <c r="AU5733" s="53"/>
      <c r="AV5733" s="53"/>
      <c r="AW5733" s="53"/>
      <c r="AX5733" s="53"/>
      <c r="AY5733" s="53"/>
    </row>
    <row r="5734" spans="18:51">
      <c r="R5734" s="55"/>
      <c r="S5734" s="53"/>
      <c r="T5734" s="53"/>
      <c r="U5734" s="53"/>
      <c r="V5734" s="53"/>
      <c r="W5734" s="53"/>
      <c r="X5734" s="54"/>
      <c r="Y5734" s="54"/>
      <c r="Z5734" s="54"/>
      <c r="AA5734" s="54"/>
      <c r="AB5734" s="54"/>
      <c r="AC5734" s="54"/>
      <c r="AD5734" s="54"/>
      <c r="AE5734" s="54"/>
      <c r="AF5734" s="53"/>
      <c r="AG5734" s="54"/>
      <c r="AH5734" s="54"/>
      <c r="AI5734" s="54"/>
      <c r="AJ5734" s="53"/>
      <c r="AK5734" s="53"/>
      <c r="AL5734" s="53"/>
      <c r="AM5734" s="53"/>
      <c r="AN5734" s="53"/>
      <c r="AO5734" s="53"/>
      <c r="AP5734" s="53"/>
      <c r="AQ5734" s="53"/>
      <c r="AR5734" s="53"/>
      <c r="AS5734" s="53"/>
      <c r="AT5734" s="53"/>
      <c r="AU5734" s="53"/>
      <c r="AV5734" s="53"/>
      <c r="AW5734" s="53"/>
      <c r="AX5734" s="53"/>
      <c r="AY5734" s="53"/>
    </row>
    <row r="5735" spans="18:51">
      <c r="R5735" s="55"/>
      <c r="S5735" s="53"/>
      <c r="T5735" s="53"/>
      <c r="U5735" s="53"/>
      <c r="V5735" s="53"/>
      <c r="W5735" s="53"/>
      <c r="X5735" s="54"/>
      <c r="Y5735" s="54"/>
      <c r="Z5735" s="54"/>
      <c r="AA5735" s="54"/>
      <c r="AB5735" s="54"/>
      <c r="AC5735" s="54"/>
      <c r="AD5735" s="54"/>
      <c r="AE5735" s="54"/>
      <c r="AF5735" s="53"/>
      <c r="AG5735" s="54"/>
      <c r="AH5735" s="54"/>
      <c r="AI5735" s="54"/>
      <c r="AJ5735" s="53"/>
      <c r="AK5735" s="53"/>
      <c r="AL5735" s="53"/>
      <c r="AM5735" s="53"/>
      <c r="AN5735" s="53"/>
      <c r="AO5735" s="53"/>
      <c r="AP5735" s="53"/>
      <c r="AQ5735" s="53"/>
      <c r="AR5735" s="53"/>
      <c r="AS5735" s="53"/>
      <c r="AT5735" s="53"/>
      <c r="AU5735" s="53"/>
      <c r="AV5735" s="53"/>
      <c r="AW5735" s="53"/>
      <c r="AX5735" s="53"/>
      <c r="AY5735" s="53"/>
    </row>
    <row r="5736" spans="18:51">
      <c r="R5736" s="55"/>
      <c r="S5736" s="53"/>
      <c r="T5736" s="53"/>
      <c r="U5736" s="53"/>
      <c r="V5736" s="53"/>
      <c r="W5736" s="53"/>
      <c r="X5736" s="54"/>
      <c r="Y5736" s="54"/>
      <c r="Z5736" s="54"/>
      <c r="AA5736" s="54"/>
      <c r="AB5736" s="54"/>
      <c r="AC5736" s="54"/>
      <c r="AD5736" s="54"/>
      <c r="AE5736" s="54"/>
      <c r="AF5736" s="53"/>
      <c r="AG5736" s="54"/>
      <c r="AH5736" s="54"/>
      <c r="AI5736" s="54"/>
      <c r="AJ5736" s="53"/>
      <c r="AK5736" s="53"/>
      <c r="AL5736" s="53"/>
      <c r="AM5736" s="53"/>
      <c r="AN5736" s="53"/>
      <c r="AO5736" s="53"/>
      <c r="AP5736" s="53"/>
      <c r="AQ5736" s="53"/>
      <c r="AR5736" s="53"/>
      <c r="AS5736" s="53"/>
      <c r="AT5736" s="53"/>
      <c r="AU5736" s="53"/>
      <c r="AV5736" s="53"/>
      <c r="AW5736" s="53"/>
      <c r="AX5736" s="53"/>
      <c r="AY5736" s="53"/>
    </row>
    <row r="5737" spans="18:51">
      <c r="R5737" s="55"/>
      <c r="S5737" s="53"/>
      <c r="T5737" s="53"/>
      <c r="U5737" s="53"/>
      <c r="V5737" s="53"/>
      <c r="W5737" s="53"/>
      <c r="X5737" s="54"/>
      <c r="Y5737" s="54"/>
      <c r="Z5737" s="54"/>
      <c r="AA5737" s="54"/>
      <c r="AB5737" s="54"/>
      <c r="AC5737" s="54"/>
      <c r="AD5737" s="54"/>
      <c r="AE5737" s="54"/>
      <c r="AF5737" s="53"/>
      <c r="AG5737" s="54"/>
      <c r="AH5737" s="54"/>
      <c r="AI5737" s="54"/>
      <c r="AJ5737" s="53"/>
      <c r="AK5737" s="53"/>
      <c r="AL5737" s="53"/>
      <c r="AM5737" s="53"/>
      <c r="AN5737" s="53"/>
      <c r="AO5737" s="53"/>
      <c r="AP5737" s="53"/>
      <c r="AQ5737" s="53"/>
      <c r="AR5737" s="53"/>
      <c r="AS5737" s="53"/>
      <c r="AT5737" s="53"/>
      <c r="AU5737" s="53"/>
      <c r="AV5737" s="53"/>
      <c r="AW5737" s="53"/>
      <c r="AX5737" s="53"/>
      <c r="AY5737" s="53"/>
    </row>
    <row r="5738" spans="18:51">
      <c r="R5738" s="55"/>
      <c r="S5738" s="53"/>
      <c r="T5738" s="53"/>
      <c r="U5738" s="53"/>
      <c r="V5738" s="53"/>
      <c r="W5738" s="53"/>
      <c r="X5738" s="54"/>
      <c r="Y5738" s="54"/>
      <c r="Z5738" s="54"/>
      <c r="AA5738" s="54"/>
      <c r="AB5738" s="54"/>
      <c r="AC5738" s="54"/>
      <c r="AD5738" s="54"/>
      <c r="AE5738" s="54"/>
      <c r="AF5738" s="53"/>
      <c r="AG5738" s="54"/>
      <c r="AH5738" s="54"/>
      <c r="AI5738" s="54"/>
      <c r="AJ5738" s="53"/>
      <c r="AK5738" s="53"/>
      <c r="AL5738" s="53"/>
      <c r="AM5738" s="53"/>
      <c r="AN5738" s="53"/>
      <c r="AO5738" s="53"/>
      <c r="AP5738" s="53"/>
      <c r="AQ5738" s="53"/>
      <c r="AR5738" s="53"/>
      <c r="AS5738" s="53"/>
      <c r="AT5738" s="53"/>
      <c r="AU5738" s="53"/>
      <c r="AV5738" s="53"/>
      <c r="AW5738" s="53"/>
      <c r="AX5738" s="53"/>
      <c r="AY5738" s="53"/>
    </row>
    <row r="5739" spans="18:51">
      <c r="R5739" s="55"/>
      <c r="S5739" s="53"/>
      <c r="T5739" s="53"/>
      <c r="U5739" s="53"/>
      <c r="V5739" s="53"/>
      <c r="W5739" s="53"/>
      <c r="X5739" s="54"/>
      <c r="Y5739" s="54"/>
      <c r="Z5739" s="54"/>
      <c r="AA5739" s="54"/>
      <c r="AB5739" s="54"/>
      <c r="AC5739" s="54"/>
      <c r="AD5739" s="54"/>
      <c r="AE5739" s="54"/>
      <c r="AF5739" s="53"/>
      <c r="AG5739" s="54"/>
      <c r="AH5739" s="54"/>
      <c r="AI5739" s="54"/>
      <c r="AJ5739" s="53"/>
      <c r="AK5739" s="53"/>
      <c r="AL5739" s="53"/>
      <c r="AM5739" s="53"/>
      <c r="AN5739" s="53"/>
      <c r="AO5739" s="53"/>
      <c r="AP5739" s="53"/>
      <c r="AQ5739" s="53"/>
      <c r="AR5739" s="53"/>
      <c r="AS5739" s="53"/>
      <c r="AT5739" s="53"/>
      <c r="AU5739" s="53"/>
      <c r="AV5739" s="53"/>
      <c r="AW5739" s="53"/>
      <c r="AX5739" s="53"/>
      <c r="AY5739" s="53"/>
    </row>
    <row r="5740" spans="18:51">
      <c r="R5740" s="55"/>
      <c r="S5740" s="53"/>
      <c r="T5740" s="53"/>
      <c r="U5740" s="53"/>
      <c r="V5740" s="53"/>
      <c r="W5740" s="53"/>
      <c r="X5740" s="54"/>
      <c r="Y5740" s="54"/>
      <c r="Z5740" s="54"/>
      <c r="AA5740" s="54"/>
      <c r="AB5740" s="54"/>
      <c r="AC5740" s="54"/>
      <c r="AD5740" s="54"/>
      <c r="AE5740" s="54"/>
      <c r="AF5740" s="53"/>
      <c r="AG5740" s="54"/>
      <c r="AH5740" s="54"/>
      <c r="AI5740" s="54"/>
      <c r="AJ5740" s="53"/>
      <c r="AK5740" s="53"/>
      <c r="AL5740" s="53"/>
      <c r="AM5740" s="53"/>
      <c r="AN5740" s="53"/>
      <c r="AO5740" s="53"/>
      <c r="AP5740" s="53"/>
      <c r="AQ5740" s="53"/>
      <c r="AR5740" s="53"/>
      <c r="AS5740" s="53"/>
      <c r="AT5740" s="53"/>
      <c r="AU5740" s="53"/>
      <c r="AV5740" s="53"/>
      <c r="AW5740" s="53"/>
      <c r="AX5740" s="53"/>
      <c r="AY5740" s="53"/>
    </row>
    <row r="5741" spans="18:51">
      <c r="R5741" s="55"/>
      <c r="S5741" s="53"/>
      <c r="T5741" s="53"/>
      <c r="U5741" s="53"/>
      <c r="V5741" s="53"/>
      <c r="W5741" s="53"/>
      <c r="X5741" s="54"/>
      <c r="Y5741" s="54"/>
      <c r="Z5741" s="54"/>
      <c r="AA5741" s="54"/>
      <c r="AB5741" s="54"/>
      <c r="AC5741" s="54"/>
      <c r="AD5741" s="54"/>
      <c r="AE5741" s="54"/>
      <c r="AF5741" s="53"/>
      <c r="AG5741" s="54"/>
      <c r="AH5741" s="54"/>
      <c r="AI5741" s="54"/>
      <c r="AJ5741" s="53"/>
      <c r="AK5741" s="53"/>
      <c r="AL5741" s="53"/>
      <c r="AM5741" s="53"/>
      <c r="AN5741" s="53"/>
      <c r="AO5741" s="53"/>
      <c r="AP5741" s="53"/>
      <c r="AQ5741" s="53"/>
      <c r="AR5741" s="53"/>
      <c r="AS5741" s="53"/>
      <c r="AT5741" s="53"/>
      <c r="AU5741" s="53"/>
      <c r="AV5741" s="53"/>
      <c r="AW5741" s="53"/>
      <c r="AX5741" s="53"/>
      <c r="AY5741" s="53"/>
    </row>
    <row r="5742" spans="18:51">
      <c r="R5742" s="55"/>
      <c r="S5742" s="53"/>
      <c r="T5742" s="53"/>
      <c r="U5742" s="53"/>
      <c r="V5742" s="53"/>
      <c r="W5742" s="53"/>
      <c r="X5742" s="54"/>
      <c r="Y5742" s="54"/>
      <c r="Z5742" s="54"/>
      <c r="AA5742" s="54"/>
      <c r="AB5742" s="54"/>
      <c r="AC5742" s="54"/>
      <c r="AD5742" s="54"/>
      <c r="AE5742" s="54"/>
      <c r="AF5742" s="53"/>
      <c r="AG5742" s="54"/>
      <c r="AH5742" s="54"/>
      <c r="AI5742" s="54"/>
      <c r="AJ5742" s="53"/>
      <c r="AK5742" s="53"/>
      <c r="AL5742" s="53"/>
      <c r="AM5742" s="53"/>
      <c r="AN5742" s="53"/>
      <c r="AO5742" s="53"/>
      <c r="AP5742" s="53"/>
      <c r="AQ5742" s="53"/>
      <c r="AR5742" s="53"/>
      <c r="AS5742" s="53"/>
      <c r="AT5742" s="53"/>
      <c r="AU5742" s="53"/>
      <c r="AV5742" s="53"/>
      <c r="AW5742" s="53"/>
      <c r="AX5742" s="53"/>
      <c r="AY5742" s="53"/>
    </row>
    <row r="5743" spans="18:51">
      <c r="R5743" s="55"/>
      <c r="S5743" s="53"/>
      <c r="T5743" s="53"/>
      <c r="U5743" s="53"/>
      <c r="V5743" s="53"/>
      <c r="W5743" s="53"/>
      <c r="X5743" s="54"/>
      <c r="Y5743" s="54"/>
      <c r="Z5743" s="54"/>
      <c r="AA5743" s="54"/>
      <c r="AB5743" s="54"/>
      <c r="AC5743" s="54"/>
      <c r="AD5743" s="54"/>
      <c r="AE5743" s="54"/>
      <c r="AF5743" s="53"/>
      <c r="AG5743" s="54"/>
      <c r="AH5743" s="54"/>
      <c r="AI5743" s="54"/>
      <c r="AJ5743" s="53"/>
      <c r="AK5743" s="53"/>
      <c r="AL5743" s="53"/>
      <c r="AM5743" s="53"/>
      <c r="AN5743" s="53"/>
      <c r="AO5743" s="53"/>
      <c r="AP5743" s="53"/>
      <c r="AQ5743" s="53"/>
      <c r="AR5743" s="53"/>
      <c r="AS5743" s="53"/>
      <c r="AT5743" s="53"/>
      <c r="AU5743" s="53"/>
      <c r="AV5743" s="53"/>
      <c r="AW5743" s="53"/>
      <c r="AX5743" s="53"/>
      <c r="AY5743" s="53"/>
    </row>
    <row r="5744" spans="18:51">
      <c r="R5744" s="55"/>
      <c r="S5744" s="53"/>
      <c r="T5744" s="53"/>
      <c r="U5744" s="53"/>
      <c r="V5744" s="53"/>
      <c r="W5744" s="53"/>
      <c r="X5744" s="54"/>
      <c r="Y5744" s="54"/>
      <c r="Z5744" s="54"/>
      <c r="AA5744" s="54"/>
      <c r="AB5744" s="54"/>
      <c r="AC5744" s="54"/>
      <c r="AD5744" s="54"/>
      <c r="AE5744" s="54"/>
      <c r="AF5744" s="53"/>
      <c r="AG5744" s="54"/>
      <c r="AH5744" s="54"/>
      <c r="AI5744" s="54"/>
      <c r="AJ5744" s="53"/>
      <c r="AK5744" s="53"/>
      <c r="AL5744" s="53"/>
      <c r="AM5744" s="53"/>
      <c r="AN5744" s="53"/>
      <c r="AO5744" s="53"/>
      <c r="AP5744" s="53"/>
      <c r="AQ5744" s="53"/>
      <c r="AR5744" s="53"/>
      <c r="AS5744" s="53"/>
      <c r="AT5744" s="53"/>
      <c r="AU5744" s="53"/>
      <c r="AV5744" s="53"/>
      <c r="AW5744" s="53"/>
      <c r="AX5744" s="53"/>
      <c r="AY5744" s="53"/>
    </row>
    <row r="5745" spans="18:51">
      <c r="R5745" s="55"/>
      <c r="S5745" s="53"/>
      <c r="T5745" s="53"/>
      <c r="U5745" s="53"/>
      <c r="V5745" s="53"/>
      <c r="W5745" s="53"/>
      <c r="X5745" s="54"/>
      <c r="Y5745" s="54"/>
      <c r="Z5745" s="54"/>
      <c r="AA5745" s="54"/>
      <c r="AB5745" s="54"/>
      <c r="AC5745" s="54"/>
      <c r="AD5745" s="54"/>
      <c r="AE5745" s="54"/>
      <c r="AF5745" s="53"/>
      <c r="AG5745" s="54"/>
      <c r="AH5745" s="54"/>
      <c r="AI5745" s="54"/>
      <c r="AJ5745" s="53"/>
      <c r="AK5745" s="53"/>
      <c r="AL5745" s="53"/>
      <c r="AM5745" s="53"/>
      <c r="AN5745" s="53"/>
      <c r="AO5745" s="53"/>
      <c r="AP5745" s="53"/>
      <c r="AQ5745" s="53"/>
      <c r="AR5745" s="53"/>
      <c r="AS5745" s="53"/>
      <c r="AT5745" s="53"/>
      <c r="AU5745" s="53"/>
      <c r="AV5745" s="53"/>
      <c r="AW5745" s="53"/>
      <c r="AX5745" s="53"/>
      <c r="AY5745" s="53"/>
    </row>
    <row r="5746" spans="18:51">
      <c r="R5746" s="55"/>
      <c r="S5746" s="53"/>
      <c r="T5746" s="53"/>
      <c r="U5746" s="53"/>
      <c r="V5746" s="53"/>
      <c r="W5746" s="53"/>
      <c r="X5746" s="54"/>
      <c r="Y5746" s="54"/>
      <c r="Z5746" s="54"/>
      <c r="AA5746" s="54"/>
      <c r="AB5746" s="54"/>
      <c r="AC5746" s="54"/>
      <c r="AD5746" s="54"/>
      <c r="AE5746" s="54"/>
      <c r="AF5746" s="53"/>
      <c r="AG5746" s="54"/>
      <c r="AH5746" s="54"/>
      <c r="AI5746" s="54"/>
      <c r="AJ5746" s="53"/>
      <c r="AK5746" s="53"/>
      <c r="AL5746" s="53"/>
      <c r="AM5746" s="53"/>
      <c r="AN5746" s="53"/>
      <c r="AO5746" s="53"/>
      <c r="AP5746" s="53"/>
      <c r="AQ5746" s="53"/>
      <c r="AR5746" s="53"/>
      <c r="AS5746" s="53"/>
      <c r="AT5746" s="53"/>
      <c r="AU5746" s="53"/>
      <c r="AV5746" s="53"/>
      <c r="AW5746" s="53"/>
      <c r="AX5746" s="53"/>
      <c r="AY5746" s="53"/>
    </row>
    <row r="5747" spans="18:51">
      <c r="R5747" s="55"/>
      <c r="S5747" s="53"/>
      <c r="T5747" s="53"/>
      <c r="U5747" s="53"/>
      <c r="V5747" s="53"/>
      <c r="W5747" s="53"/>
      <c r="X5747" s="54"/>
      <c r="Y5747" s="54"/>
      <c r="Z5747" s="54"/>
      <c r="AA5747" s="54"/>
      <c r="AB5747" s="54"/>
      <c r="AC5747" s="54"/>
      <c r="AD5747" s="54"/>
      <c r="AE5747" s="54"/>
      <c r="AF5747" s="53"/>
      <c r="AG5747" s="54"/>
      <c r="AH5747" s="54"/>
      <c r="AI5747" s="54"/>
      <c r="AJ5747" s="53"/>
      <c r="AK5747" s="53"/>
      <c r="AL5747" s="53"/>
      <c r="AM5747" s="53"/>
      <c r="AN5747" s="53"/>
      <c r="AO5747" s="53"/>
      <c r="AP5747" s="53"/>
      <c r="AQ5747" s="53"/>
      <c r="AR5747" s="53"/>
      <c r="AS5747" s="53"/>
      <c r="AT5747" s="53"/>
      <c r="AU5747" s="53"/>
      <c r="AV5747" s="53"/>
      <c r="AW5747" s="53"/>
      <c r="AX5747" s="53"/>
      <c r="AY5747" s="53"/>
    </row>
    <row r="5748" spans="18:51">
      <c r="R5748" s="55"/>
      <c r="S5748" s="53"/>
      <c r="T5748" s="53"/>
      <c r="U5748" s="53"/>
      <c r="V5748" s="53"/>
      <c r="W5748" s="53"/>
      <c r="X5748" s="54"/>
      <c r="Y5748" s="54"/>
      <c r="Z5748" s="54"/>
      <c r="AA5748" s="54"/>
      <c r="AB5748" s="54"/>
      <c r="AC5748" s="54"/>
      <c r="AD5748" s="54"/>
      <c r="AE5748" s="54"/>
      <c r="AF5748" s="53"/>
      <c r="AG5748" s="54"/>
      <c r="AH5748" s="54"/>
      <c r="AI5748" s="54"/>
      <c r="AJ5748" s="53"/>
      <c r="AK5748" s="53"/>
      <c r="AL5748" s="53"/>
      <c r="AM5748" s="53"/>
      <c r="AN5748" s="53"/>
      <c r="AO5748" s="53"/>
      <c r="AP5748" s="53"/>
      <c r="AQ5748" s="53"/>
      <c r="AR5748" s="53"/>
      <c r="AS5748" s="53"/>
      <c r="AT5748" s="53"/>
      <c r="AU5748" s="53"/>
      <c r="AV5748" s="53"/>
      <c r="AW5748" s="53"/>
      <c r="AX5748" s="53"/>
      <c r="AY5748" s="53"/>
    </row>
    <row r="5749" spans="18:51">
      <c r="R5749" s="55"/>
      <c r="S5749" s="53"/>
      <c r="T5749" s="53"/>
      <c r="U5749" s="53"/>
      <c r="V5749" s="53"/>
      <c r="W5749" s="53"/>
      <c r="X5749" s="54"/>
      <c r="Y5749" s="54"/>
      <c r="Z5749" s="54"/>
      <c r="AA5749" s="54"/>
      <c r="AB5749" s="54"/>
      <c r="AC5749" s="54"/>
      <c r="AD5749" s="54"/>
      <c r="AE5749" s="54"/>
      <c r="AF5749" s="53"/>
      <c r="AG5749" s="54"/>
      <c r="AH5749" s="54"/>
      <c r="AI5749" s="54"/>
      <c r="AJ5749" s="53"/>
      <c r="AK5749" s="53"/>
      <c r="AL5749" s="53"/>
      <c r="AM5749" s="53"/>
      <c r="AN5749" s="53"/>
      <c r="AO5749" s="53"/>
      <c r="AP5749" s="53"/>
      <c r="AQ5749" s="53"/>
      <c r="AR5749" s="53"/>
      <c r="AS5749" s="53"/>
      <c r="AT5749" s="53"/>
      <c r="AU5749" s="53"/>
      <c r="AV5749" s="53"/>
      <c r="AW5749" s="53"/>
      <c r="AX5749" s="53"/>
      <c r="AY5749" s="53"/>
    </row>
    <row r="5750" spans="18:51">
      <c r="R5750" s="55"/>
      <c r="S5750" s="53"/>
      <c r="T5750" s="53"/>
      <c r="U5750" s="53"/>
      <c r="V5750" s="53"/>
      <c r="W5750" s="53"/>
      <c r="X5750" s="54"/>
      <c r="Y5750" s="54"/>
      <c r="Z5750" s="54"/>
      <c r="AA5750" s="54"/>
      <c r="AB5750" s="54"/>
      <c r="AC5750" s="54"/>
      <c r="AD5750" s="54"/>
      <c r="AE5750" s="54"/>
      <c r="AF5750" s="53"/>
      <c r="AG5750" s="54"/>
      <c r="AH5750" s="54"/>
      <c r="AI5750" s="54"/>
      <c r="AJ5750" s="53"/>
      <c r="AK5750" s="53"/>
      <c r="AL5750" s="53"/>
      <c r="AM5750" s="53"/>
      <c r="AN5750" s="53"/>
      <c r="AO5750" s="53"/>
      <c r="AP5750" s="53"/>
      <c r="AQ5750" s="53"/>
      <c r="AR5750" s="53"/>
      <c r="AS5750" s="53"/>
      <c r="AT5750" s="53"/>
      <c r="AU5750" s="53"/>
      <c r="AV5750" s="53"/>
      <c r="AW5750" s="53"/>
      <c r="AX5750" s="53"/>
      <c r="AY5750" s="53"/>
    </row>
    <row r="5751" spans="18:51">
      <c r="R5751" s="55"/>
      <c r="S5751" s="53"/>
      <c r="T5751" s="53"/>
      <c r="U5751" s="53"/>
      <c r="V5751" s="53"/>
      <c r="W5751" s="53"/>
      <c r="X5751" s="54"/>
      <c r="Y5751" s="54"/>
      <c r="Z5751" s="54"/>
      <c r="AA5751" s="54"/>
      <c r="AB5751" s="54"/>
      <c r="AC5751" s="54"/>
      <c r="AD5751" s="54"/>
      <c r="AE5751" s="54"/>
      <c r="AF5751" s="53"/>
      <c r="AG5751" s="54"/>
      <c r="AH5751" s="54"/>
      <c r="AI5751" s="54"/>
      <c r="AJ5751" s="53"/>
      <c r="AK5751" s="53"/>
      <c r="AL5751" s="53"/>
      <c r="AM5751" s="53"/>
      <c r="AN5751" s="53"/>
      <c r="AO5751" s="53"/>
      <c r="AP5751" s="53"/>
      <c r="AQ5751" s="53"/>
      <c r="AR5751" s="53"/>
      <c r="AS5751" s="53"/>
      <c r="AT5751" s="53"/>
      <c r="AU5751" s="53"/>
      <c r="AV5751" s="53"/>
      <c r="AW5751" s="53"/>
      <c r="AX5751" s="53"/>
      <c r="AY5751" s="53"/>
    </row>
    <row r="5752" spans="18:51">
      <c r="R5752" s="55"/>
      <c r="S5752" s="53"/>
      <c r="T5752" s="53"/>
      <c r="U5752" s="53"/>
      <c r="V5752" s="53"/>
      <c r="W5752" s="53"/>
      <c r="X5752" s="54"/>
      <c r="Y5752" s="54"/>
      <c r="Z5752" s="54"/>
      <c r="AA5752" s="54"/>
      <c r="AB5752" s="54"/>
      <c r="AC5752" s="54"/>
      <c r="AD5752" s="54"/>
      <c r="AE5752" s="54"/>
      <c r="AF5752" s="53"/>
      <c r="AG5752" s="54"/>
      <c r="AH5752" s="54"/>
      <c r="AI5752" s="54"/>
      <c r="AJ5752" s="53"/>
      <c r="AK5752" s="53"/>
      <c r="AL5752" s="53"/>
      <c r="AM5752" s="53"/>
      <c r="AN5752" s="53"/>
      <c r="AO5752" s="53"/>
      <c r="AP5752" s="53"/>
      <c r="AQ5752" s="53"/>
      <c r="AR5752" s="53"/>
      <c r="AS5752" s="53"/>
      <c r="AT5752" s="53"/>
      <c r="AU5752" s="53"/>
      <c r="AV5752" s="53"/>
      <c r="AW5752" s="53"/>
      <c r="AX5752" s="53"/>
      <c r="AY5752" s="53"/>
    </row>
    <row r="5753" spans="18:51">
      <c r="R5753" s="55"/>
      <c r="S5753" s="53"/>
      <c r="T5753" s="53"/>
      <c r="U5753" s="53"/>
      <c r="V5753" s="53"/>
      <c r="W5753" s="53"/>
      <c r="X5753" s="54"/>
      <c r="Y5753" s="54"/>
      <c r="Z5753" s="54"/>
      <c r="AA5753" s="54"/>
      <c r="AB5753" s="54"/>
      <c r="AC5753" s="54"/>
      <c r="AD5753" s="54"/>
      <c r="AE5753" s="54"/>
      <c r="AF5753" s="53"/>
      <c r="AG5753" s="54"/>
      <c r="AH5753" s="54"/>
      <c r="AI5753" s="54"/>
      <c r="AJ5753" s="53"/>
      <c r="AK5753" s="53"/>
      <c r="AL5753" s="53"/>
      <c r="AM5753" s="53"/>
      <c r="AN5753" s="53"/>
      <c r="AO5753" s="53"/>
      <c r="AP5753" s="53"/>
      <c r="AQ5753" s="53"/>
      <c r="AR5753" s="53"/>
      <c r="AS5753" s="53"/>
      <c r="AT5753" s="53"/>
      <c r="AU5753" s="53"/>
      <c r="AV5753" s="53"/>
      <c r="AW5753" s="53"/>
      <c r="AX5753" s="53"/>
      <c r="AY5753" s="53"/>
    </row>
    <row r="5754" spans="18:51">
      <c r="R5754" s="55"/>
      <c r="S5754" s="53"/>
      <c r="T5754" s="53"/>
      <c r="U5754" s="53"/>
      <c r="V5754" s="53"/>
      <c r="W5754" s="53"/>
      <c r="X5754" s="54"/>
      <c r="Y5754" s="54"/>
      <c r="Z5754" s="54"/>
      <c r="AA5754" s="54"/>
      <c r="AB5754" s="54"/>
      <c r="AC5754" s="54"/>
      <c r="AD5754" s="54"/>
      <c r="AE5754" s="54"/>
      <c r="AF5754" s="53"/>
      <c r="AG5754" s="54"/>
      <c r="AH5754" s="54"/>
      <c r="AI5754" s="54"/>
      <c r="AJ5754" s="53"/>
      <c r="AK5754" s="53"/>
      <c r="AL5754" s="53"/>
      <c r="AM5754" s="53"/>
      <c r="AN5754" s="53"/>
      <c r="AO5754" s="53"/>
      <c r="AP5754" s="53"/>
      <c r="AQ5754" s="53"/>
      <c r="AR5754" s="53"/>
      <c r="AS5754" s="53"/>
      <c r="AT5754" s="53"/>
      <c r="AU5754" s="53"/>
      <c r="AV5754" s="53"/>
      <c r="AW5754" s="53"/>
      <c r="AX5754" s="53"/>
      <c r="AY5754" s="53"/>
    </row>
    <row r="5755" spans="18:51">
      <c r="R5755" s="55"/>
      <c r="S5755" s="53"/>
      <c r="T5755" s="53"/>
      <c r="U5755" s="53"/>
      <c r="V5755" s="53"/>
      <c r="W5755" s="53"/>
      <c r="X5755" s="54"/>
      <c r="Y5755" s="54"/>
      <c r="Z5755" s="54"/>
      <c r="AA5755" s="54"/>
      <c r="AB5755" s="54"/>
      <c r="AC5755" s="54"/>
      <c r="AD5755" s="54"/>
      <c r="AE5755" s="54"/>
      <c r="AF5755" s="53"/>
      <c r="AG5755" s="54"/>
      <c r="AH5755" s="54"/>
      <c r="AI5755" s="54"/>
      <c r="AJ5755" s="53"/>
      <c r="AK5755" s="53"/>
      <c r="AL5755" s="53"/>
      <c r="AM5755" s="53"/>
      <c r="AN5755" s="53"/>
      <c r="AO5755" s="53"/>
      <c r="AP5755" s="53"/>
      <c r="AQ5755" s="53"/>
      <c r="AR5755" s="53"/>
      <c r="AS5755" s="53"/>
      <c r="AT5755" s="53"/>
      <c r="AU5755" s="53"/>
      <c r="AV5755" s="53"/>
      <c r="AW5755" s="53"/>
      <c r="AX5755" s="53"/>
      <c r="AY5755" s="53"/>
    </row>
    <row r="5756" spans="18:51">
      <c r="R5756" s="55"/>
      <c r="S5756" s="53"/>
      <c r="T5756" s="53"/>
      <c r="U5756" s="53"/>
      <c r="V5756" s="53"/>
      <c r="W5756" s="53"/>
      <c r="X5756" s="54"/>
      <c r="Y5756" s="54"/>
      <c r="Z5756" s="54"/>
      <c r="AA5756" s="54"/>
      <c r="AB5756" s="54"/>
      <c r="AC5756" s="54"/>
      <c r="AD5756" s="54"/>
      <c r="AE5756" s="54"/>
      <c r="AF5756" s="53"/>
      <c r="AG5756" s="54"/>
      <c r="AH5756" s="54"/>
      <c r="AI5756" s="54"/>
      <c r="AJ5756" s="53"/>
      <c r="AK5756" s="53"/>
      <c r="AL5756" s="53"/>
      <c r="AM5756" s="53"/>
      <c r="AN5756" s="53"/>
      <c r="AO5756" s="53"/>
      <c r="AP5756" s="53"/>
      <c r="AQ5756" s="53"/>
      <c r="AR5756" s="53"/>
      <c r="AS5756" s="53"/>
      <c r="AT5756" s="53"/>
      <c r="AU5756" s="53"/>
      <c r="AV5756" s="53"/>
      <c r="AW5756" s="53"/>
      <c r="AX5756" s="53"/>
      <c r="AY5756" s="53"/>
    </row>
    <row r="5757" spans="18:51">
      <c r="R5757" s="55"/>
      <c r="S5757" s="53"/>
      <c r="T5757" s="53"/>
      <c r="U5757" s="53"/>
      <c r="V5757" s="53"/>
      <c r="W5757" s="53"/>
      <c r="X5757" s="54"/>
      <c r="Y5757" s="54"/>
      <c r="Z5757" s="54"/>
      <c r="AA5757" s="54"/>
      <c r="AB5757" s="54"/>
      <c r="AC5757" s="54"/>
      <c r="AD5757" s="54"/>
      <c r="AE5757" s="54"/>
      <c r="AF5757" s="53"/>
      <c r="AG5757" s="54"/>
      <c r="AH5757" s="54"/>
      <c r="AI5757" s="54"/>
      <c r="AJ5757" s="53"/>
      <c r="AK5757" s="53"/>
      <c r="AL5757" s="53"/>
      <c r="AM5757" s="53"/>
      <c r="AN5757" s="53"/>
      <c r="AO5757" s="53"/>
      <c r="AP5757" s="53"/>
      <c r="AQ5757" s="53"/>
      <c r="AR5757" s="53"/>
      <c r="AS5757" s="53"/>
      <c r="AT5757" s="53"/>
      <c r="AU5757" s="53"/>
      <c r="AV5757" s="53"/>
      <c r="AW5757" s="53"/>
      <c r="AX5757" s="53"/>
      <c r="AY5757" s="53"/>
    </row>
    <row r="5758" spans="18:51">
      <c r="R5758" s="55"/>
      <c r="S5758" s="53"/>
      <c r="T5758" s="53"/>
      <c r="U5758" s="53"/>
      <c r="V5758" s="53"/>
      <c r="W5758" s="53"/>
      <c r="X5758" s="54"/>
      <c r="Y5758" s="54"/>
      <c r="Z5758" s="54"/>
      <c r="AA5758" s="54"/>
      <c r="AB5758" s="54"/>
      <c r="AC5758" s="54"/>
      <c r="AD5758" s="54"/>
      <c r="AE5758" s="54"/>
      <c r="AF5758" s="53"/>
      <c r="AG5758" s="54"/>
      <c r="AH5758" s="54"/>
      <c r="AI5758" s="54"/>
      <c r="AJ5758" s="53"/>
      <c r="AK5758" s="53"/>
      <c r="AL5758" s="53"/>
      <c r="AM5758" s="53"/>
      <c r="AN5758" s="53"/>
      <c r="AO5758" s="53"/>
      <c r="AP5758" s="53"/>
      <c r="AQ5758" s="53"/>
      <c r="AR5758" s="53"/>
      <c r="AS5758" s="53"/>
      <c r="AT5758" s="53"/>
      <c r="AU5758" s="53"/>
      <c r="AV5758" s="53"/>
      <c r="AW5758" s="53"/>
      <c r="AX5758" s="53"/>
      <c r="AY5758" s="53"/>
    </row>
    <row r="5759" spans="18:51">
      <c r="R5759" s="55"/>
      <c r="S5759" s="53"/>
      <c r="T5759" s="53"/>
      <c r="U5759" s="53"/>
      <c r="V5759" s="53"/>
      <c r="W5759" s="53"/>
      <c r="X5759" s="54"/>
      <c r="Y5759" s="54"/>
      <c r="Z5759" s="54"/>
      <c r="AA5759" s="54"/>
      <c r="AB5759" s="54"/>
      <c r="AC5759" s="54"/>
      <c r="AD5759" s="54"/>
      <c r="AE5759" s="54"/>
      <c r="AF5759" s="53"/>
      <c r="AG5759" s="54"/>
      <c r="AH5759" s="54"/>
      <c r="AI5759" s="54"/>
      <c r="AJ5759" s="53"/>
      <c r="AK5759" s="53"/>
      <c r="AL5759" s="53"/>
      <c r="AM5759" s="53"/>
      <c r="AN5759" s="53"/>
      <c r="AO5759" s="53"/>
      <c r="AP5759" s="53"/>
      <c r="AQ5759" s="53"/>
      <c r="AR5759" s="53"/>
      <c r="AS5759" s="53"/>
      <c r="AT5759" s="53"/>
      <c r="AU5759" s="53"/>
      <c r="AV5759" s="53"/>
      <c r="AW5759" s="53"/>
      <c r="AX5759" s="53"/>
      <c r="AY5759" s="53"/>
    </row>
    <row r="5760" spans="18:51">
      <c r="R5760" s="55"/>
      <c r="S5760" s="53"/>
      <c r="T5760" s="53"/>
      <c r="U5760" s="53"/>
      <c r="V5760" s="53"/>
      <c r="W5760" s="53"/>
      <c r="X5760" s="54"/>
      <c r="Y5760" s="54"/>
      <c r="Z5760" s="54"/>
      <c r="AA5760" s="54"/>
      <c r="AB5760" s="54"/>
      <c r="AC5760" s="54"/>
      <c r="AD5760" s="54"/>
      <c r="AE5760" s="54"/>
      <c r="AF5760" s="53"/>
      <c r="AG5760" s="54"/>
      <c r="AH5760" s="54"/>
      <c r="AI5760" s="54"/>
      <c r="AJ5760" s="53"/>
      <c r="AK5760" s="53"/>
      <c r="AL5760" s="53"/>
      <c r="AM5760" s="53"/>
      <c r="AN5760" s="53"/>
      <c r="AO5760" s="53"/>
      <c r="AP5760" s="53"/>
      <c r="AQ5760" s="53"/>
      <c r="AR5760" s="53"/>
      <c r="AS5760" s="53"/>
      <c r="AT5760" s="53"/>
      <c r="AU5760" s="53"/>
      <c r="AV5760" s="53"/>
      <c r="AW5760" s="53"/>
      <c r="AX5760" s="53"/>
      <c r="AY5760" s="53"/>
    </row>
    <row r="5761" spans="18:51">
      <c r="R5761" s="55"/>
      <c r="S5761" s="53"/>
      <c r="T5761" s="53"/>
      <c r="U5761" s="53"/>
      <c r="V5761" s="53"/>
      <c r="W5761" s="53"/>
      <c r="X5761" s="54"/>
      <c r="Y5761" s="54"/>
      <c r="Z5761" s="54"/>
      <c r="AA5761" s="54"/>
      <c r="AB5761" s="54"/>
      <c r="AC5761" s="54"/>
      <c r="AD5761" s="54"/>
      <c r="AE5761" s="54"/>
      <c r="AF5761" s="53"/>
      <c r="AG5761" s="54"/>
      <c r="AH5761" s="54"/>
      <c r="AI5761" s="54"/>
      <c r="AJ5761" s="53"/>
      <c r="AK5761" s="53"/>
      <c r="AL5761" s="53"/>
      <c r="AM5761" s="53"/>
      <c r="AN5761" s="53"/>
      <c r="AO5761" s="53"/>
      <c r="AP5761" s="53"/>
      <c r="AQ5761" s="53"/>
      <c r="AR5761" s="53"/>
      <c r="AS5761" s="53"/>
      <c r="AT5761" s="53"/>
      <c r="AU5761" s="53"/>
      <c r="AV5761" s="53"/>
      <c r="AW5761" s="53"/>
      <c r="AX5761" s="53"/>
      <c r="AY5761" s="53"/>
    </row>
    <row r="5762" spans="18:51">
      <c r="R5762" s="55"/>
      <c r="S5762" s="53"/>
      <c r="T5762" s="53"/>
      <c r="U5762" s="53"/>
      <c r="V5762" s="53"/>
      <c r="W5762" s="53"/>
      <c r="X5762" s="54"/>
      <c r="Y5762" s="54"/>
      <c r="Z5762" s="54"/>
      <c r="AA5762" s="54"/>
      <c r="AB5762" s="54"/>
      <c r="AC5762" s="54"/>
      <c r="AD5762" s="54"/>
      <c r="AE5762" s="54"/>
      <c r="AF5762" s="53"/>
      <c r="AG5762" s="54"/>
      <c r="AH5762" s="54"/>
      <c r="AI5762" s="54"/>
      <c r="AJ5762" s="53"/>
      <c r="AK5762" s="53"/>
      <c r="AL5762" s="53"/>
      <c r="AM5762" s="53"/>
      <c r="AN5762" s="53"/>
      <c r="AO5762" s="53"/>
      <c r="AP5762" s="53"/>
      <c r="AQ5762" s="53"/>
      <c r="AR5762" s="53"/>
      <c r="AS5762" s="53"/>
      <c r="AT5762" s="53"/>
      <c r="AU5762" s="53"/>
      <c r="AV5762" s="53"/>
      <c r="AW5762" s="53"/>
      <c r="AX5762" s="53"/>
      <c r="AY5762" s="53"/>
    </row>
    <row r="5763" spans="18:51">
      <c r="R5763" s="55"/>
      <c r="S5763" s="53"/>
      <c r="T5763" s="53"/>
      <c r="U5763" s="53"/>
      <c r="V5763" s="53"/>
      <c r="W5763" s="53"/>
      <c r="X5763" s="54"/>
      <c r="Y5763" s="54"/>
      <c r="Z5763" s="54"/>
      <c r="AA5763" s="54"/>
      <c r="AB5763" s="54"/>
      <c r="AC5763" s="54"/>
      <c r="AD5763" s="54"/>
      <c r="AE5763" s="54"/>
      <c r="AF5763" s="53"/>
      <c r="AG5763" s="54"/>
      <c r="AH5763" s="54"/>
      <c r="AI5763" s="54"/>
      <c r="AJ5763" s="53"/>
      <c r="AK5763" s="53"/>
      <c r="AL5763" s="53"/>
      <c r="AM5763" s="53"/>
      <c r="AN5763" s="53"/>
      <c r="AO5763" s="53"/>
      <c r="AP5763" s="53"/>
      <c r="AQ5763" s="53"/>
      <c r="AR5763" s="53"/>
      <c r="AS5763" s="53"/>
      <c r="AT5763" s="53"/>
      <c r="AU5763" s="53"/>
      <c r="AV5763" s="53"/>
      <c r="AW5763" s="53"/>
      <c r="AX5763" s="53"/>
      <c r="AY5763" s="53"/>
    </row>
    <row r="5764" spans="18:51">
      <c r="R5764" s="55"/>
      <c r="S5764" s="53"/>
      <c r="T5764" s="53"/>
      <c r="U5764" s="53"/>
      <c r="V5764" s="53"/>
      <c r="W5764" s="53"/>
      <c r="X5764" s="54"/>
      <c r="Y5764" s="54"/>
      <c r="Z5764" s="54"/>
      <c r="AA5764" s="54"/>
      <c r="AB5764" s="54"/>
      <c r="AC5764" s="54"/>
      <c r="AD5764" s="54"/>
      <c r="AE5764" s="54"/>
      <c r="AF5764" s="53"/>
      <c r="AG5764" s="54"/>
      <c r="AH5764" s="54"/>
      <c r="AI5764" s="54"/>
      <c r="AJ5764" s="53"/>
      <c r="AK5764" s="53"/>
      <c r="AL5764" s="53"/>
      <c r="AM5764" s="53"/>
      <c r="AN5764" s="53"/>
      <c r="AO5764" s="53"/>
      <c r="AP5764" s="53"/>
      <c r="AQ5764" s="53"/>
      <c r="AR5764" s="53"/>
      <c r="AS5764" s="53"/>
      <c r="AT5764" s="53"/>
      <c r="AU5764" s="53"/>
      <c r="AV5764" s="53"/>
      <c r="AW5764" s="53"/>
      <c r="AX5764" s="53"/>
      <c r="AY5764" s="53"/>
    </row>
    <row r="5765" spans="18:51">
      <c r="R5765" s="55"/>
      <c r="S5765" s="53"/>
      <c r="T5765" s="53"/>
      <c r="U5765" s="53"/>
      <c r="V5765" s="53"/>
      <c r="W5765" s="53"/>
      <c r="X5765" s="54"/>
      <c r="Y5765" s="54"/>
      <c r="Z5765" s="54"/>
      <c r="AA5765" s="54"/>
      <c r="AB5765" s="54"/>
      <c r="AC5765" s="54"/>
      <c r="AD5765" s="54"/>
      <c r="AE5765" s="54"/>
      <c r="AF5765" s="53"/>
      <c r="AG5765" s="54"/>
      <c r="AH5765" s="54"/>
      <c r="AI5765" s="54"/>
      <c r="AJ5765" s="53"/>
      <c r="AK5765" s="53"/>
      <c r="AL5765" s="53"/>
      <c r="AM5765" s="53"/>
      <c r="AN5765" s="53"/>
      <c r="AO5765" s="53"/>
      <c r="AP5765" s="53"/>
      <c r="AQ5765" s="53"/>
      <c r="AR5765" s="53"/>
      <c r="AS5765" s="53"/>
      <c r="AT5765" s="53"/>
      <c r="AU5765" s="53"/>
      <c r="AV5765" s="53"/>
      <c r="AW5765" s="53"/>
      <c r="AX5765" s="53"/>
      <c r="AY5765" s="53"/>
    </row>
    <row r="5766" spans="18:51">
      <c r="R5766" s="55"/>
      <c r="S5766" s="53"/>
      <c r="T5766" s="53"/>
      <c r="U5766" s="53"/>
      <c r="V5766" s="53"/>
      <c r="W5766" s="53"/>
      <c r="X5766" s="54"/>
      <c r="Y5766" s="54"/>
      <c r="Z5766" s="54"/>
      <c r="AA5766" s="54"/>
      <c r="AB5766" s="54"/>
      <c r="AC5766" s="54"/>
      <c r="AD5766" s="54"/>
      <c r="AE5766" s="54"/>
      <c r="AF5766" s="53"/>
      <c r="AG5766" s="54"/>
      <c r="AH5766" s="54"/>
      <c r="AI5766" s="54"/>
      <c r="AJ5766" s="53"/>
      <c r="AK5766" s="53"/>
      <c r="AL5766" s="53"/>
      <c r="AM5766" s="53"/>
      <c r="AN5766" s="53"/>
      <c r="AO5766" s="53"/>
      <c r="AP5766" s="53"/>
      <c r="AQ5766" s="53"/>
      <c r="AR5766" s="53"/>
      <c r="AS5766" s="53"/>
      <c r="AT5766" s="53"/>
      <c r="AU5766" s="53"/>
      <c r="AV5766" s="53"/>
      <c r="AW5766" s="53"/>
      <c r="AX5766" s="53"/>
      <c r="AY5766" s="53"/>
    </row>
    <row r="5767" spans="18:51">
      <c r="R5767" s="55"/>
      <c r="S5767" s="53"/>
      <c r="T5767" s="53"/>
      <c r="U5767" s="53"/>
      <c r="V5767" s="53"/>
      <c r="W5767" s="53"/>
      <c r="X5767" s="54"/>
      <c r="Y5767" s="54"/>
      <c r="Z5767" s="54"/>
      <c r="AA5767" s="54"/>
      <c r="AB5767" s="54"/>
      <c r="AC5767" s="54"/>
      <c r="AD5767" s="54"/>
      <c r="AE5767" s="54"/>
      <c r="AF5767" s="53"/>
      <c r="AG5767" s="54"/>
      <c r="AH5767" s="54"/>
      <c r="AI5767" s="54"/>
      <c r="AJ5767" s="53"/>
      <c r="AK5767" s="53"/>
      <c r="AL5767" s="53"/>
      <c r="AM5767" s="53"/>
      <c r="AN5767" s="53"/>
      <c r="AO5767" s="53"/>
      <c r="AP5767" s="53"/>
      <c r="AQ5767" s="53"/>
      <c r="AR5767" s="53"/>
      <c r="AS5767" s="53"/>
      <c r="AT5767" s="53"/>
      <c r="AU5767" s="53"/>
      <c r="AV5767" s="53"/>
      <c r="AW5767" s="53"/>
      <c r="AX5767" s="53"/>
      <c r="AY5767" s="53"/>
    </row>
    <row r="5768" spans="18:51">
      <c r="R5768" s="55"/>
      <c r="S5768" s="53"/>
      <c r="T5768" s="53"/>
      <c r="U5768" s="53"/>
      <c r="V5768" s="53"/>
      <c r="W5768" s="53"/>
      <c r="X5768" s="54"/>
      <c r="Y5768" s="54"/>
      <c r="Z5768" s="54"/>
      <c r="AA5768" s="54"/>
      <c r="AB5768" s="54"/>
      <c r="AC5768" s="54"/>
      <c r="AD5768" s="54"/>
      <c r="AE5768" s="54"/>
      <c r="AF5768" s="53"/>
      <c r="AG5768" s="54"/>
      <c r="AH5768" s="54"/>
      <c r="AI5768" s="54"/>
      <c r="AJ5768" s="53"/>
      <c r="AK5768" s="53"/>
      <c r="AL5768" s="53"/>
      <c r="AM5768" s="53"/>
      <c r="AN5768" s="53"/>
      <c r="AO5768" s="53"/>
      <c r="AP5768" s="53"/>
      <c r="AQ5768" s="53"/>
      <c r="AR5768" s="53"/>
      <c r="AS5768" s="53"/>
      <c r="AT5768" s="53"/>
      <c r="AU5768" s="53"/>
      <c r="AV5768" s="53"/>
      <c r="AW5768" s="53"/>
      <c r="AX5768" s="53"/>
      <c r="AY5768" s="53"/>
    </row>
    <row r="5769" spans="18:51">
      <c r="R5769" s="55"/>
      <c r="S5769" s="53"/>
      <c r="T5769" s="53"/>
      <c r="U5769" s="53"/>
      <c r="V5769" s="53"/>
      <c r="W5769" s="53"/>
      <c r="X5769" s="54"/>
      <c r="Y5769" s="54"/>
      <c r="Z5769" s="54"/>
      <c r="AA5769" s="54"/>
      <c r="AB5769" s="54"/>
      <c r="AC5769" s="54"/>
      <c r="AD5769" s="54"/>
      <c r="AE5769" s="54"/>
      <c r="AF5769" s="53"/>
      <c r="AG5769" s="54"/>
      <c r="AH5769" s="54"/>
      <c r="AI5769" s="54"/>
      <c r="AJ5769" s="53"/>
      <c r="AK5769" s="53"/>
      <c r="AL5769" s="53"/>
      <c r="AM5769" s="53"/>
      <c r="AN5769" s="53"/>
      <c r="AO5769" s="53"/>
      <c r="AP5769" s="53"/>
      <c r="AQ5769" s="53"/>
      <c r="AR5769" s="53"/>
      <c r="AS5769" s="53"/>
      <c r="AT5769" s="53"/>
      <c r="AU5769" s="53"/>
      <c r="AV5769" s="53"/>
      <c r="AW5769" s="53"/>
      <c r="AX5769" s="53"/>
      <c r="AY5769" s="53"/>
    </row>
    <row r="5770" spans="18:51">
      <c r="R5770" s="55"/>
      <c r="S5770" s="53"/>
      <c r="T5770" s="53"/>
      <c r="U5770" s="53"/>
      <c r="V5770" s="53"/>
      <c r="W5770" s="53"/>
      <c r="X5770" s="54"/>
      <c r="Y5770" s="54"/>
      <c r="Z5770" s="54"/>
      <c r="AA5770" s="54"/>
      <c r="AB5770" s="54"/>
      <c r="AC5770" s="54"/>
      <c r="AD5770" s="54"/>
      <c r="AE5770" s="54"/>
      <c r="AF5770" s="53"/>
      <c r="AG5770" s="54"/>
      <c r="AH5770" s="54"/>
      <c r="AI5770" s="54"/>
      <c r="AJ5770" s="53"/>
      <c r="AK5770" s="53"/>
      <c r="AL5770" s="53"/>
      <c r="AM5770" s="53"/>
      <c r="AN5770" s="53"/>
      <c r="AO5770" s="53"/>
      <c r="AP5770" s="53"/>
      <c r="AQ5770" s="53"/>
      <c r="AR5770" s="53"/>
      <c r="AS5770" s="53"/>
      <c r="AT5770" s="53"/>
      <c r="AU5770" s="53"/>
      <c r="AV5770" s="53"/>
      <c r="AW5770" s="53"/>
      <c r="AX5770" s="53"/>
      <c r="AY5770" s="53"/>
    </row>
    <row r="5771" spans="18:51">
      <c r="R5771" s="55"/>
      <c r="S5771" s="53"/>
      <c r="T5771" s="53"/>
      <c r="U5771" s="53"/>
      <c r="V5771" s="53"/>
      <c r="W5771" s="53"/>
      <c r="X5771" s="54"/>
      <c r="Y5771" s="54"/>
      <c r="Z5771" s="54"/>
      <c r="AA5771" s="54"/>
      <c r="AB5771" s="54"/>
      <c r="AC5771" s="54"/>
      <c r="AD5771" s="54"/>
      <c r="AE5771" s="54"/>
      <c r="AF5771" s="53"/>
      <c r="AG5771" s="54"/>
      <c r="AH5771" s="54"/>
      <c r="AI5771" s="54"/>
      <c r="AJ5771" s="53"/>
      <c r="AK5771" s="53"/>
      <c r="AL5771" s="53"/>
      <c r="AM5771" s="53"/>
      <c r="AN5771" s="53"/>
      <c r="AO5771" s="53"/>
      <c r="AP5771" s="53"/>
      <c r="AQ5771" s="53"/>
      <c r="AR5771" s="53"/>
      <c r="AS5771" s="53"/>
      <c r="AT5771" s="53"/>
      <c r="AU5771" s="53"/>
      <c r="AV5771" s="53"/>
      <c r="AW5771" s="53"/>
      <c r="AX5771" s="53"/>
      <c r="AY5771" s="53"/>
    </row>
    <row r="5772" spans="18:51">
      <c r="R5772" s="55"/>
      <c r="S5772" s="53"/>
      <c r="T5772" s="53"/>
      <c r="U5772" s="53"/>
      <c r="V5772" s="53"/>
      <c r="W5772" s="53"/>
      <c r="X5772" s="54"/>
      <c r="Y5772" s="54"/>
      <c r="Z5772" s="54"/>
      <c r="AA5772" s="54"/>
      <c r="AB5772" s="54"/>
      <c r="AC5772" s="54"/>
      <c r="AD5772" s="54"/>
      <c r="AE5772" s="54"/>
      <c r="AF5772" s="53"/>
      <c r="AG5772" s="54"/>
      <c r="AH5772" s="54"/>
      <c r="AI5772" s="54"/>
      <c r="AJ5772" s="53"/>
      <c r="AK5772" s="53"/>
      <c r="AL5772" s="53"/>
      <c r="AM5772" s="53"/>
      <c r="AN5772" s="53"/>
      <c r="AO5772" s="53"/>
      <c r="AP5772" s="53"/>
      <c r="AQ5772" s="53"/>
      <c r="AR5772" s="53"/>
      <c r="AS5772" s="53"/>
      <c r="AT5772" s="53"/>
      <c r="AU5772" s="53"/>
      <c r="AV5772" s="53"/>
      <c r="AW5772" s="53"/>
      <c r="AX5772" s="53"/>
      <c r="AY5772" s="53"/>
    </row>
    <row r="5773" spans="18:51">
      <c r="R5773" s="55"/>
      <c r="S5773" s="53"/>
      <c r="T5773" s="53"/>
      <c r="U5773" s="53"/>
      <c r="V5773" s="53"/>
      <c r="W5773" s="53"/>
      <c r="X5773" s="54"/>
      <c r="Y5773" s="54"/>
      <c r="Z5773" s="54"/>
      <c r="AA5773" s="54"/>
      <c r="AB5773" s="54"/>
      <c r="AC5773" s="54"/>
      <c r="AD5773" s="54"/>
      <c r="AE5773" s="54"/>
      <c r="AF5773" s="53"/>
      <c r="AG5773" s="54"/>
      <c r="AH5773" s="54"/>
      <c r="AI5773" s="54"/>
      <c r="AJ5773" s="53"/>
      <c r="AK5773" s="53"/>
      <c r="AL5773" s="53"/>
      <c r="AM5773" s="53"/>
      <c r="AN5773" s="53"/>
      <c r="AO5773" s="53"/>
      <c r="AP5773" s="53"/>
      <c r="AQ5773" s="53"/>
      <c r="AR5773" s="53"/>
      <c r="AS5773" s="53"/>
      <c r="AT5773" s="53"/>
      <c r="AU5773" s="53"/>
      <c r="AV5773" s="53"/>
      <c r="AW5773" s="53"/>
      <c r="AX5773" s="53"/>
      <c r="AY5773" s="53"/>
    </row>
    <row r="5774" spans="18:51">
      <c r="R5774" s="55"/>
      <c r="S5774" s="53"/>
      <c r="T5774" s="53"/>
      <c r="U5774" s="53"/>
      <c r="V5774" s="53"/>
      <c r="W5774" s="53"/>
      <c r="X5774" s="54"/>
      <c r="Y5774" s="54"/>
      <c r="Z5774" s="54"/>
      <c r="AA5774" s="54"/>
      <c r="AB5774" s="54"/>
      <c r="AC5774" s="54"/>
      <c r="AD5774" s="54"/>
      <c r="AE5774" s="54"/>
      <c r="AF5774" s="53"/>
      <c r="AG5774" s="54"/>
      <c r="AH5774" s="54"/>
      <c r="AI5774" s="54"/>
      <c r="AJ5774" s="53"/>
      <c r="AK5774" s="53"/>
      <c r="AL5774" s="53"/>
      <c r="AM5774" s="53"/>
      <c r="AN5774" s="53"/>
      <c r="AO5774" s="53"/>
      <c r="AP5774" s="53"/>
      <c r="AQ5774" s="53"/>
      <c r="AR5774" s="53"/>
      <c r="AS5774" s="53"/>
      <c r="AT5774" s="53"/>
      <c r="AU5774" s="53"/>
      <c r="AV5774" s="53"/>
      <c r="AW5774" s="53"/>
      <c r="AX5774" s="53"/>
      <c r="AY5774" s="53"/>
    </row>
    <row r="5775" spans="18:51">
      <c r="R5775" s="55"/>
      <c r="S5775" s="53"/>
      <c r="T5775" s="53"/>
      <c r="U5775" s="53"/>
      <c r="V5775" s="53"/>
      <c r="W5775" s="53"/>
      <c r="X5775" s="54"/>
      <c r="Y5775" s="54"/>
      <c r="Z5775" s="54"/>
      <c r="AA5775" s="54"/>
      <c r="AB5775" s="54"/>
      <c r="AC5775" s="54"/>
      <c r="AD5775" s="54"/>
      <c r="AE5775" s="54"/>
      <c r="AF5775" s="53"/>
      <c r="AG5775" s="54"/>
      <c r="AH5775" s="54"/>
      <c r="AI5775" s="54"/>
      <c r="AJ5775" s="53"/>
      <c r="AK5775" s="53"/>
      <c r="AL5775" s="53"/>
      <c r="AM5775" s="53"/>
      <c r="AN5775" s="53"/>
      <c r="AO5775" s="53"/>
      <c r="AP5775" s="53"/>
      <c r="AQ5775" s="53"/>
      <c r="AR5775" s="53"/>
      <c r="AS5775" s="53"/>
      <c r="AT5775" s="53"/>
      <c r="AU5775" s="53"/>
      <c r="AV5775" s="53"/>
      <c r="AW5775" s="53"/>
      <c r="AX5775" s="53"/>
      <c r="AY5775" s="53"/>
    </row>
    <row r="5776" spans="18:51">
      <c r="R5776" s="55"/>
      <c r="S5776" s="53"/>
      <c r="T5776" s="53"/>
      <c r="U5776" s="53"/>
      <c r="V5776" s="53"/>
      <c r="W5776" s="53"/>
      <c r="X5776" s="54"/>
      <c r="Y5776" s="54"/>
      <c r="Z5776" s="54"/>
      <c r="AA5776" s="54"/>
      <c r="AB5776" s="54"/>
      <c r="AC5776" s="54"/>
      <c r="AD5776" s="54"/>
      <c r="AE5776" s="54"/>
      <c r="AF5776" s="53"/>
      <c r="AG5776" s="54"/>
      <c r="AH5776" s="54"/>
      <c r="AI5776" s="54"/>
      <c r="AJ5776" s="53"/>
      <c r="AK5776" s="53"/>
      <c r="AL5776" s="53"/>
      <c r="AM5776" s="53"/>
      <c r="AN5776" s="53"/>
      <c r="AO5776" s="53"/>
      <c r="AP5776" s="53"/>
      <c r="AQ5776" s="53"/>
      <c r="AR5776" s="53"/>
      <c r="AS5776" s="53"/>
      <c r="AT5776" s="53"/>
      <c r="AU5776" s="53"/>
      <c r="AV5776" s="53"/>
      <c r="AW5776" s="53"/>
      <c r="AX5776" s="53"/>
      <c r="AY5776" s="53"/>
    </row>
    <row r="5777" spans="18:51">
      <c r="R5777" s="55"/>
      <c r="S5777" s="53"/>
      <c r="T5777" s="53"/>
      <c r="U5777" s="53"/>
      <c r="V5777" s="53"/>
      <c r="W5777" s="53"/>
      <c r="X5777" s="54"/>
      <c r="Y5777" s="54"/>
      <c r="Z5777" s="54"/>
      <c r="AA5777" s="54"/>
      <c r="AB5777" s="54"/>
      <c r="AC5777" s="54"/>
      <c r="AD5777" s="54"/>
      <c r="AE5777" s="54"/>
      <c r="AF5777" s="53"/>
      <c r="AG5777" s="54"/>
      <c r="AH5777" s="54"/>
      <c r="AI5777" s="54"/>
      <c r="AJ5777" s="53"/>
      <c r="AK5777" s="53"/>
      <c r="AL5777" s="53"/>
      <c r="AM5777" s="53"/>
      <c r="AN5777" s="53"/>
      <c r="AO5777" s="53"/>
      <c r="AP5777" s="53"/>
      <c r="AQ5777" s="53"/>
      <c r="AR5777" s="53"/>
      <c r="AS5777" s="53"/>
      <c r="AT5777" s="53"/>
      <c r="AU5777" s="53"/>
      <c r="AV5777" s="53"/>
      <c r="AW5777" s="53"/>
      <c r="AX5777" s="53"/>
      <c r="AY5777" s="53"/>
    </row>
    <row r="5778" spans="18:51">
      <c r="R5778" s="55"/>
      <c r="S5778" s="53"/>
      <c r="T5778" s="53"/>
      <c r="U5778" s="53"/>
      <c r="V5778" s="53"/>
      <c r="W5778" s="53"/>
      <c r="X5778" s="54"/>
      <c r="Y5778" s="54"/>
      <c r="Z5778" s="54"/>
      <c r="AA5778" s="54"/>
      <c r="AB5778" s="54"/>
      <c r="AC5778" s="54"/>
      <c r="AD5778" s="54"/>
      <c r="AE5778" s="54"/>
      <c r="AF5778" s="53"/>
      <c r="AG5778" s="54"/>
      <c r="AH5778" s="54"/>
      <c r="AI5778" s="54"/>
      <c r="AJ5778" s="53"/>
      <c r="AK5778" s="53"/>
      <c r="AL5778" s="53"/>
      <c r="AM5778" s="53"/>
      <c r="AN5778" s="53"/>
      <c r="AO5778" s="53"/>
      <c r="AP5778" s="53"/>
      <c r="AQ5778" s="53"/>
      <c r="AR5778" s="53"/>
      <c r="AS5778" s="53"/>
      <c r="AT5778" s="53"/>
      <c r="AU5778" s="53"/>
      <c r="AV5778" s="53"/>
      <c r="AW5778" s="53"/>
      <c r="AX5778" s="53"/>
      <c r="AY5778" s="53"/>
    </row>
    <row r="5779" spans="18:51">
      <c r="R5779" s="55"/>
      <c r="S5779" s="53"/>
      <c r="T5779" s="53"/>
      <c r="U5779" s="53"/>
      <c r="V5779" s="53"/>
      <c r="W5779" s="53"/>
      <c r="X5779" s="54"/>
      <c r="Y5779" s="54"/>
      <c r="Z5779" s="54"/>
      <c r="AA5779" s="54"/>
      <c r="AB5779" s="54"/>
      <c r="AC5779" s="54"/>
      <c r="AD5779" s="54"/>
      <c r="AE5779" s="54"/>
      <c r="AF5779" s="53"/>
      <c r="AG5779" s="54"/>
      <c r="AH5779" s="54"/>
      <c r="AI5779" s="54"/>
      <c r="AJ5779" s="53"/>
      <c r="AK5779" s="53"/>
      <c r="AL5779" s="53"/>
      <c r="AM5779" s="53"/>
      <c r="AN5779" s="53"/>
      <c r="AO5779" s="53"/>
      <c r="AP5779" s="53"/>
      <c r="AQ5779" s="53"/>
      <c r="AR5779" s="53"/>
      <c r="AS5779" s="53"/>
      <c r="AT5779" s="53"/>
      <c r="AU5779" s="53"/>
      <c r="AV5779" s="53"/>
      <c r="AW5779" s="53"/>
      <c r="AX5779" s="53"/>
      <c r="AY5779" s="53"/>
    </row>
    <row r="5780" spans="18:51">
      <c r="R5780" s="55"/>
      <c r="S5780" s="53"/>
      <c r="T5780" s="53"/>
      <c r="U5780" s="53"/>
      <c r="V5780" s="53"/>
      <c r="W5780" s="53"/>
      <c r="X5780" s="54"/>
      <c r="Y5780" s="54"/>
      <c r="Z5780" s="54"/>
      <c r="AA5780" s="54"/>
      <c r="AB5780" s="54"/>
      <c r="AC5780" s="54"/>
      <c r="AD5780" s="54"/>
      <c r="AE5780" s="54"/>
      <c r="AF5780" s="53"/>
      <c r="AG5780" s="54"/>
      <c r="AH5780" s="54"/>
      <c r="AI5780" s="54"/>
      <c r="AJ5780" s="53"/>
      <c r="AK5780" s="53"/>
      <c r="AL5780" s="53"/>
      <c r="AM5780" s="53"/>
      <c r="AN5780" s="53"/>
      <c r="AO5780" s="53"/>
      <c r="AP5780" s="53"/>
      <c r="AQ5780" s="53"/>
      <c r="AR5780" s="53"/>
      <c r="AS5780" s="53"/>
      <c r="AT5780" s="53"/>
      <c r="AU5780" s="53"/>
      <c r="AV5780" s="53"/>
      <c r="AW5780" s="53"/>
      <c r="AX5780" s="53"/>
      <c r="AY5780" s="53"/>
    </row>
    <row r="5781" spans="18:51">
      <c r="R5781" s="55"/>
      <c r="S5781" s="53"/>
      <c r="T5781" s="53"/>
      <c r="U5781" s="53"/>
      <c r="V5781" s="53"/>
      <c r="W5781" s="53"/>
      <c r="X5781" s="54"/>
      <c r="Y5781" s="54"/>
      <c r="Z5781" s="54"/>
      <c r="AA5781" s="54"/>
      <c r="AB5781" s="54"/>
      <c r="AC5781" s="54"/>
      <c r="AD5781" s="54"/>
      <c r="AE5781" s="54"/>
      <c r="AF5781" s="53"/>
      <c r="AG5781" s="54"/>
      <c r="AH5781" s="54"/>
      <c r="AI5781" s="54"/>
      <c r="AJ5781" s="53"/>
      <c r="AK5781" s="53"/>
      <c r="AL5781" s="53"/>
      <c r="AM5781" s="53"/>
      <c r="AN5781" s="53"/>
      <c r="AO5781" s="53"/>
      <c r="AP5781" s="53"/>
      <c r="AQ5781" s="53"/>
      <c r="AR5781" s="53"/>
      <c r="AS5781" s="53"/>
      <c r="AT5781" s="53"/>
      <c r="AU5781" s="53"/>
      <c r="AV5781" s="53"/>
      <c r="AW5781" s="53"/>
      <c r="AX5781" s="53"/>
      <c r="AY5781" s="53"/>
    </row>
    <row r="5782" spans="18:51">
      <c r="R5782" s="55"/>
      <c r="S5782" s="53"/>
      <c r="T5782" s="53"/>
      <c r="U5782" s="53"/>
      <c r="V5782" s="53"/>
      <c r="W5782" s="53"/>
      <c r="X5782" s="54"/>
      <c r="Y5782" s="54"/>
      <c r="Z5782" s="54"/>
      <c r="AA5782" s="54"/>
      <c r="AB5782" s="54"/>
      <c r="AC5782" s="54"/>
      <c r="AD5782" s="54"/>
      <c r="AE5782" s="54"/>
      <c r="AF5782" s="53"/>
      <c r="AG5782" s="54"/>
      <c r="AH5782" s="54"/>
      <c r="AI5782" s="54"/>
      <c r="AJ5782" s="53"/>
      <c r="AK5782" s="53"/>
      <c r="AL5782" s="53"/>
      <c r="AM5782" s="53"/>
      <c r="AN5782" s="53"/>
      <c r="AO5782" s="53"/>
      <c r="AP5782" s="53"/>
      <c r="AQ5782" s="53"/>
      <c r="AR5782" s="53"/>
      <c r="AS5782" s="53"/>
      <c r="AT5782" s="53"/>
      <c r="AU5782" s="53"/>
      <c r="AV5782" s="53"/>
      <c r="AW5782" s="53"/>
      <c r="AX5782" s="53"/>
      <c r="AY5782" s="53"/>
    </row>
    <row r="5783" spans="18:51">
      <c r="R5783" s="55"/>
      <c r="S5783" s="53"/>
      <c r="T5783" s="53"/>
      <c r="U5783" s="53"/>
      <c r="V5783" s="53"/>
      <c r="W5783" s="53"/>
      <c r="X5783" s="54"/>
      <c r="Y5783" s="54"/>
      <c r="Z5783" s="54"/>
      <c r="AA5783" s="54"/>
      <c r="AB5783" s="54"/>
      <c r="AC5783" s="54"/>
      <c r="AD5783" s="54"/>
      <c r="AE5783" s="54"/>
      <c r="AF5783" s="53"/>
      <c r="AG5783" s="54"/>
      <c r="AH5783" s="54"/>
      <c r="AI5783" s="54"/>
      <c r="AJ5783" s="53"/>
      <c r="AK5783" s="53"/>
      <c r="AL5783" s="53"/>
      <c r="AM5783" s="53"/>
      <c r="AN5783" s="53"/>
      <c r="AO5783" s="53"/>
      <c r="AP5783" s="53"/>
      <c r="AQ5783" s="53"/>
      <c r="AR5783" s="53"/>
      <c r="AS5783" s="53"/>
      <c r="AT5783" s="53"/>
      <c r="AU5783" s="53"/>
      <c r="AV5783" s="53"/>
      <c r="AW5783" s="53"/>
      <c r="AX5783" s="53"/>
      <c r="AY5783" s="53"/>
    </row>
    <row r="5784" spans="18:51">
      <c r="R5784" s="55"/>
      <c r="S5784" s="53"/>
      <c r="T5784" s="53"/>
      <c r="U5784" s="53"/>
      <c r="V5784" s="53"/>
      <c r="W5784" s="53"/>
      <c r="X5784" s="54"/>
      <c r="Y5784" s="54"/>
      <c r="Z5784" s="54"/>
      <c r="AA5784" s="54"/>
      <c r="AB5784" s="54"/>
      <c r="AC5784" s="54"/>
      <c r="AD5784" s="54"/>
      <c r="AE5784" s="54"/>
      <c r="AF5784" s="53"/>
      <c r="AG5784" s="54"/>
      <c r="AH5784" s="54"/>
      <c r="AI5784" s="54"/>
      <c r="AJ5784" s="53"/>
      <c r="AK5784" s="53"/>
      <c r="AL5784" s="53"/>
      <c r="AM5784" s="53"/>
      <c r="AN5784" s="53"/>
      <c r="AO5784" s="53"/>
      <c r="AP5784" s="53"/>
      <c r="AQ5784" s="53"/>
      <c r="AR5784" s="53"/>
      <c r="AS5784" s="53"/>
      <c r="AT5784" s="53"/>
      <c r="AU5784" s="53"/>
      <c r="AV5784" s="53"/>
      <c r="AW5784" s="53"/>
      <c r="AX5784" s="53"/>
      <c r="AY5784" s="53"/>
    </row>
    <row r="5785" spans="18:51">
      <c r="R5785" s="55"/>
      <c r="S5785" s="53"/>
      <c r="T5785" s="53"/>
      <c r="U5785" s="53"/>
      <c r="V5785" s="53"/>
      <c r="W5785" s="53"/>
      <c r="X5785" s="54"/>
      <c r="Y5785" s="54"/>
      <c r="Z5785" s="54"/>
      <c r="AA5785" s="54"/>
      <c r="AB5785" s="54"/>
      <c r="AC5785" s="54"/>
      <c r="AD5785" s="54"/>
      <c r="AE5785" s="54"/>
      <c r="AF5785" s="53"/>
      <c r="AG5785" s="54"/>
      <c r="AH5785" s="54"/>
      <c r="AI5785" s="54"/>
      <c r="AJ5785" s="53"/>
      <c r="AK5785" s="53"/>
      <c r="AL5785" s="53"/>
      <c r="AM5785" s="53"/>
      <c r="AN5785" s="53"/>
      <c r="AO5785" s="53"/>
      <c r="AP5785" s="53"/>
      <c r="AQ5785" s="53"/>
      <c r="AR5785" s="53"/>
      <c r="AS5785" s="53"/>
      <c r="AT5785" s="53"/>
      <c r="AU5785" s="53"/>
      <c r="AV5785" s="53"/>
      <c r="AW5785" s="53"/>
      <c r="AX5785" s="53"/>
      <c r="AY5785" s="53"/>
    </row>
    <row r="5786" spans="18:51">
      <c r="R5786" s="55"/>
      <c r="S5786" s="53"/>
      <c r="T5786" s="53"/>
      <c r="U5786" s="53"/>
      <c r="V5786" s="53"/>
      <c r="W5786" s="53"/>
      <c r="X5786" s="54"/>
      <c r="Y5786" s="54"/>
      <c r="Z5786" s="54"/>
      <c r="AA5786" s="54"/>
      <c r="AB5786" s="54"/>
      <c r="AC5786" s="54"/>
      <c r="AD5786" s="54"/>
      <c r="AE5786" s="54"/>
      <c r="AF5786" s="53"/>
      <c r="AG5786" s="54"/>
      <c r="AH5786" s="54"/>
      <c r="AI5786" s="54"/>
      <c r="AJ5786" s="53"/>
      <c r="AK5786" s="53"/>
      <c r="AL5786" s="53"/>
      <c r="AM5786" s="53"/>
      <c r="AN5786" s="53"/>
      <c r="AO5786" s="53"/>
      <c r="AP5786" s="53"/>
      <c r="AQ5786" s="53"/>
      <c r="AR5786" s="53"/>
      <c r="AS5786" s="53"/>
      <c r="AT5786" s="53"/>
      <c r="AU5786" s="53"/>
      <c r="AV5786" s="53"/>
      <c r="AW5786" s="53"/>
      <c r="AX5786" s="53"/>
      <c r="AY5786" s="53"/>
    </row>
    <row r="5787" spans="18:51">
      <c r="R5787" s="55"/>
      <c r="S5787" s="53"/>
      <c r="T5787" s="53"/>
      <c r="U5787" s="53"/>
      <c r="V5787" s="53"/>
      <c r="W5787" s="53"/>
      <c r="X5787" s="54"/>
      <c r="Y5787" s="54"/>
      <c r="Z5787" s="54"/>
      <c r="AA5787" s="54"/>
      <c r="AB5787" s="54"/>
      <c r="AC5787" s="54"/>
      <c r="AD5787" s="54"/>
      <c r="AE5787" s="54"/>
      <c r="AF5787" s="53"/>
      <c r="AG5787" s="54"/>
      <c r="AH5787" s="54"/>
      <c r="AI5787" s="54"/>
      <c r="AJ5787" s="53"/>
      <c r="AK5787" s="53"/>
      <c r="AL5787" s="53"/>
      <c r="AM5787" s="53"/>
      <c r="AN5787" s="53"/>
      <c r="AO5787" s="53"/>
      <c r="AP5787" s="53"/>
      <c r="AQ5787" s="53"/>
      <c r="AR5787" s="53"/>
      <c r="AS5787" s="53"/>
      <c r="AT5787" s="53"/>
      <c r="AU5787" s="53"/>
      <c r="AV5787" s="53"/>
      <c r="AW5787" s="53"/>
      <c r="AX5787" s="53"/>
      <c r="AY5787" s="53"/>
    </row>
    <row r="5788" spans="18:51">
      <c r="R5788" s="55"/>
      <c r="S5788" s="53"/>
      <c r="T5788" s="53"/>
      <c r="U5788" s="53"/>
      <c r="V5788" s="53"/>
      <c r="W5788" s="53"/>
      <c r="X5788" s="54"/>
      <c r="Y5788" s="54"/>
      <c r="Z5788" s="54"/>
      <c r="AA5788" s="54"/>
      <c r="AB5788" s="54"/>
      <c r="AC5788" s="54"/>
      <c r="AD5788" s="54"/>
      <c r="AE5788" s="54"/>
      <c r="AF5788" s="53"/>
      <c r="AG5788" s="54"/>
      <c r="AH5788" s="54"/>
      <c r="AI5788" s="54"/>
      <c r="AJ5788" s="53"/>
      <c r="AK5788" s="53"/>
      <c r="AL5788" s="53"/>
      <c r="AM5788" s="53"/>
      <c r="AN5788" s="53"/>
      <c r="AO5788" s="53"/>
      <c r="AP5788" s="53"/>
      <c r="AQ5788" s="53"/>
      <c r="AR5788" s="53"/>
      <c r="AS5788" s="53"/>
      <c r="AT5788" s="53"/>
      <c r="AU5788" s="53"/>
      <c r="AV5788" s="53"/>
      <c r="AW5788" s="53"/>
      <c r="AX5788" s="53"/>
      <c r="AY5788" s="53"/>
    </row>
    <row r="5789" spans="18:51">
      <c r="R5789" s="55"/>
      <c r="S5789" s="53"/>
      <c r="T5789" s="53"/>
      <c r="U5789" s="53"/>
      <c r="V5789" s="53"/>
      <c r="W5789" s="53"/>
      <c r="X5789" s="54"/>
      <c r="Y5789" s="54"/>
      <c r="Z5789" s="54"/>
      <c r="AA5789" s="54"/>
      <c r="AB5789" s="54"/>
      <c r="AC5789" s="54"/>
      <c r="AD5789" s="54"/>
      <c r="AE5789" s="54"/>
      <c r="AF5789" s="53"/>
      <c r="AG5789" s="54"/>
      <c r="AH5789" s="54"/>
      <c r="AI5789" s="54"/>
      <c r="AJ5789" s="53"/>
      <c r="AK5789" s="53"/>
      <c r="AL5789" s="53"/>
      <c r="AM5789" s="53"/>
      <c r="AN5789" s="53"/>
      <c r="AO5789" s="53"/>
      <c r="AP5789" s="53"/>
      <c r="AQ5789" s="53"/>
      <c r="AR5789" s="53"/>
      <c r="AS5789" s="53"/>
      <c r="AT5789" s="53"/>
      <c r="AU5789" s="53"/>
      <c r="AV5789" s="53"/>
      <c r="AW5789" s="53"/>
      <c r="AX5789" s="53"/>
      <c r="AY5789" s="53"/>
    </row>
    <row r="5790" spans="18:51">
      <c r="R5790" s="55"/>
      <c r="S5790" s="53"/>
      <c r="T5790" s="53"/>
      <c r="U5790" s="53"/>
      <c r="V5790" s="53"/>
      <c r="W5790" s="53"/>
      <c r="X5790" s="54"/>
      <c r="Y5790" s="54"/>
      <c r="Z5790" s="54"/>
      <c r="AA5790" s="54"/>
      <c r="AB5790" s="54"/>
      <c r="AC5790" s="54"/>
      <c r="AD5790" s="54"/>
      <c r="AE5790" s="54"/>
      <c r="AF5790" s="53"/>
      <c r="AG5790" s="54"/>
      <c r="AH5790" s="54"/>
      <c r="AI5790" s="54"/>
      <c r="AJ5790" s="53"/>
      <c r="AK5790" s="53"/>
      <c r="AL5790" s="53"/>
      <c r="AM5790" s="53"/>
      <c r="AN5790" s="53"/>
      <c r="AO5790" s="53"/>
      <c r="AP5790" s="53"/>
      <c r="AQ5790" s="53"/>
      <c r="AR5790" s="53"/>
      <c r="AS5790" s="53"/>
      <c r="AT5790" s="53"/>
      <c r="AU5790" s="53"/>
      <c r="AV5790" s="53"/>
      <c r="AW5790" s="53"/>
      <c r="AX5790" s="53"/>
      <c r="AY5790" s="53"/>
    </row>
    <row r="5791" spans="18:51">
      <c r="R5791" s="55"/>
      <c r="S5791" s="53"/>
      <c r="T5791" s="53"/>
      <c r="U5791" s="53"/>
      <c r="V5791" s="53"/>
      <c r="W5791" s="53"/>
      <c r="X5791" s="54"/>
      <c r="Y5791" s="54"/>
      <c r="Z5791" s="54"/>
      <c r="AA5791" s="54"/>
      <c r="AB5791" s="54"/>
      <c r="AC5791" s="54"/>
      <c r="AD5791" s="54"/>
      <c r="AE5791" s="54"/>
      <c r="AF5791" s="53"/>
      <c r="AG5791" s="54"/>
      <c r="AH5791" s="54"/>
      <c r="AI5791" s="54"/>
      <c r="AJ5791" s="53"/>
      <c r="AK5791" s="53"/>
      <c r="AL5791" s="53"/>
      <c r="AM5791" s="53"/>
      <c r="AN5791" s="53"/>
      <c r="AO5791" s="53"/>
      <c r="AP5791" s="53"/>
      <c r="AQ5791" s="53"/>
      <c r="AR5791" s="53"/>
      <c r="AS5791" s="53"/>
      <c r="AT5791" s="53"/>
      <c r="AU5791" s="53"/>
      <c r="AV5791" s="53"/>
      <c r="AW5791" s="53"/>
      <c r="AX5791" s="53"/>
      <c r="AY5791" s="53"/>
    </row>
    <row r="5792" spans="18:51">
      <c r="R5792" s="55"/>
      <c r="S5792" s="53"/>
      <c r="T5792" s="53"/>
      <c r="U5792" s="53"/>
      <c r="V5792" s="53"/>
      <c r="W5792" s="53"/>
      <c r="X5792" s="54"/>
      <c r="Y5792" s="54"/>
      <c r="Z5792" s="54"/>
      <c r="AA5792" s="54"/>
      <c r="AB5792" s="54"/>
      <c r="AC5792" s="54"/>
      <c r="AD5792" s="54"/>
      <c r="AE5792" s="54"/>
      <c r="AF5792" s="53"/>
      <c r="AG5792" s="54"/>
      <c r="AH5792" s="54"/>
      <c r="AI5792" s="54"/>
      <c r="AJ5792" s="53"/>
      <c r="AK5792" s="53"/>
      <c r="AL5792" s="53"/>
      <c r="AM5792" s="53"/>
      <c r="AN5792" s="53"/>
      <c r="AO5792" s="53"/>
      <c r="AP5792" s="53"/>
      <c r="AQ5792" s="53"/>
      <c r="AR5792" s="53"/>
      <c r="AS5792" s="53"/>
      <c r="AT5792" s="53"/>
      <c r="AU5792" s="53"/>
      <c r="AV5792" s="53"/>
      <c r="AW5792" s="53"/>
      <c r="AX5792" s="53"/>
      <c r="AY5792" s="53"/>
    </row>
    <row r="5793" spans="18:51">
      <c r="R5793" s="55"/>
      <c r="S5793" s="53"/>
      <c r="T5793" s="53"/>
      <c r="U5793" s="53"/>
      <c r="V5793" s="53"/>
      <c r="W5793" s="53"/>
      <c r="X5793" s="54"/>
      <c r="Y5793" s="54"/>
      <c r="Z5793" s="54"/>
      <c r="AA5793" s="54"/>
      <c r="AB5793" s="54"/>
      <c r="AC5793" s="54"/>
      <c r="AD5793" s="54"/>
      <c r="AE5793" s="54"/>
      <c r="AF5793" s="53"/>
      <c r="AG5793" s="54"/>
      <c r="AH5793" s="54"/>
      <c r="AI5793" s="54"/>
      <c r="AJ5793" s="53"/>
      <c r="AK5793" s="53"/>
      <c r="AL5793" s="53"/>
      <c r="AM5793" s="53"/>
      <c r="AN5793" s="53"/>
      <c r="AO5793" s="53"/>
      <c r="AP5793" s="53"/>
      <c r="AQ5793" s="53"/>
      <c r="AR5793" s="53"/>
      <c r="AS5793" s="53"/>
      <c r="AT5793" s="53"/>
      <c r="AU5793" s="53"/>
      <c r="AV5793" s="53"/>
      <c r="AW5793" s="53"/>
      <c r="AX5793" s="53"/>
      <c r="AY5793" s="53"/>
    </row>
    <row r="5794" spans="18:51">
      <c r="R5794" s="55"/>
      <c r="S5794" s="53"/>
      <c r="T5794" s="53"/>
      <c r="U5794" s="53"/>
      <c r="V5794" s="53"/>
      <c r="W5794" s="53"/>
      <c r="X5794" s="54"/>
      <c r="Y5794" s="54"/>
      <c r="Z5794" s="54"/>
      <c r="AA5794" s="54"/>
      <c r="AB5794" s="54"/>
      <c r="AC5794" s="54"/>
      <c r="AD5794" s="54"/>
      <c r="AE5794" s="54"/>
      <c r="AF5794" s="53"/>
      <c r="AG5794" s="54"/>
      <c r="AH5794" s="54"/>
      <c r="AI5794" s="54"/>
      <c r="AJ5794" s="53"/>
      <c r="AK5794" s="53"/>
      <c r="AL5794" s="53"/>
      <c r="AM5794" s="53"/>
      <c r="AN5794" s="53"/>
      <c r="AO5794" s="53"/>
      <c r="AP5794" s="53"/>
      <c r="AQ5794" s="53"/>
      <c r="AR5794" s="53"/>
      <c r="AS5794" s="53"/>
      <c r="AT5794" s="53"/>
      <c r="AU5794" s="53"/>
      <c r="AV5794" s="53"/>
      <c r="AW5794" s="53"/>
      <c r="AX5794" s="53"/>
      <c r="AY5794" s="53"/>
    </row>
    <row r="5795" spans="18:51">
      <c r="R5795" s="55"/>
      <c r="S5795" s="53"/>
      <c r="T5795" s="53"/>
      <c r="U5795" s="53"/>
      <c r="V5795" s="53"/>
      <c r="W5795" s="53"/>
      <c r="X5795" s="54"/>
      <c r="Y5795" s="54"/>
      <c r="Z5795" s="54"/>
      <c r="AA5795" s="54"/>
      <c r="AB5795" s="54"/>
      <c r="AC5795" s="54"/>
      <c r="AD5795" s="54"/>
      <c r="AE5795" s="54"/>
      <c r="AF5795" s="53"/>
      <c r="AG5795" s="54"/>
      <c r="AH5795" s="54"/>
      <c r="AI5795" s="54"/>
      <c r="AJ5795" s="53"/>
      <c r="AK5795" s="53"/>
      <c r="AL5795" s="53"/>
      <c r="AM5795" s="53"/>
      <c r="AN5795" s="53"/>
      <c r="AO5795" s="53"/>
      <c r="AP5795" s="53"/>
      <c r="AQ5795" s="53"/>
      <c r="AR5795" s="53"/>
      <c r="AS5795" s="53"/>
      <c r="AT5795" s="53"/>
      <c r="AU5795" s="53"/>
      <c r="AV5795" s="53"/>
      <c r="AW5795" s="53"/>
      <c r="AX5795" s="53"/>
      <c r="AY5795" s="53"/>
    </row>
    <row r="5796" spans="18:51">
      <c r="R5796" s="55"/>
      <c r="S5796" s="53"/>
      <c r="T5796" s="53"/>
      <c r="U5796" s="53"/>
      <c r="V5796" s="53"/>
      <c r="W5796" s="53"/>
      <c r="X5796" s="54"/>
      <c r="Y5796" s="54"/>
      <c r="Z5796" s="54"/>
      <c r="AA5796" s="54"/>
      <c r="AB5796" s="54"/>
      <c r="AC5796" s="54"/>
      <c r="AD5796" s="54"/>
      <c r="AE5796" s="54"/>
      <c r="AF5796" s="53"/>
      <c r="AG5796" s="54"/>
      <c r="AH5796" s="54"/>
      <c r="AI5796" s="54"/>
      <c r="AJ5796" s="53"/>
      <c r="AK5796" s="53"/>
      <c r="AL5796" s="53"/>
      <c r="AM5796" s="53"/>
      <c r="AN5796" s="53"/>
      <c r="AO5796" s="53"/>
      <c r="AP5796" s="53"/>
      <c r="AQ5796" s="53"/>
      <c r="AR5796" s="53"/>
      <c r="AS5796" s="53"/>
      <c r="AT5796" s="53"/>
      <c r="AU5796" s="53"/>
      <c r="AV5796" s="53"/>
      <c r="AW5796" s="53"/>
      <c r="AX5796" s="53"/>
      <c r="AY5796" s="53"/>
    </row>
    <row r="5797" spans="18:51">
      <c r="R5797" s="55"/>
      <c r="S5797" s="53"/>
      <c r="T5797" s="53"/>
      <c r="U5797" s="53"/>
      <c r="V5797" s="53"/>
      <c r="W5797" s="53"/>
      <c r="X5797" s="54"/>
      <c r="Y5797" s="54"/>
      <c r="Z5797" s="54"/>
      <c r="AA5797" s="54"/>
      <c r="AB5797" s="54"/>
      <c r="AC5797" s="54"/>
      <c r="AD5797" s="54"/>
      <c r="AE5797" s="54"/>
      <c r="AF5797" s="53"/>
      <c r="AG5797" s="54"/>
      <c r="AH5797" s="54"/>
      <c r="AI5797" s="54"/>
      <c r="AJ5797" s="53"/>
      <c r="AK5797" s="53"/>
      <c r="AL5797" s="53"/>
      <c r="AM5797" s="53"/>
      <c r="AN5797" s="53"/>
      <c r="AO5797" s="53"/>
      <c r="AP5797" s="53"/>
      <c r="AQ5797" s="53"/>
      <c r="AR5797" s="53"/>
      <c r="AS5797" s="53"/>
      <c r="AT5797" s="53"/>
      <c r="AU5797" s="53"/>
      <c r="AV5797" s="53"/>
      <c r="AW5797" s="53"/>
      <c r="AX5797" s="53"/>
      <c r="AY5797" s="53"/>
    </row>
    <row r="5798" spans="18:51">
      <c r="R5798" s="55"/>
      <c r="S5798" s="53"/>
      <c r="T5798" s="53"/>
      <c r="U5798" s="53"/>
      <c r="V5798" s="53"/>
      <c r="W5798" s="53"/>
      <c r="X5798" s="54"/>
      <c r="Y5798" s="54"/>
      <c r="Z5798" s="54"/>
      <c r="AA5798" s="54"/>
      <c r="AB5798" s="54"/>
      <c r="AC5798" s="54"/>
      <c r="AD5798" s="54"/>
      <c r="AE5798" s="54"/>
      <c r="AF5798" s="53"/>
      <c r="AG5798" s="54"/>
      <c r="AH5798" s="54"/>
      <c r="AI5798" s="54"/>
      <c r="AJ5798" s="53"/>
      <c r="AK5798" s="53"/>
      <c r="AL5798" s="53"/>
      <c r="AM5798" s="53"/>
      <c r="AN5798" s="53"/>
      <c r="AO5798" s="53"/>
      <c r="AP5798" s="53"/>
      <c r="AQ5798" s="53"/>
      <c r="AR5798" s="53"/>
      <c r="AS5798" s="53"/>
      <c r="AT5798" s="53"/>
      <c r="AU5798" s="53"/>
      <c r="AV5798" s="53"/>
      <c r="AW5798" s="53"/>
      <c r="AX5798" s="53"/>
      <c r="AY5798" s="53"/>
    </row>
    <row r="5799" spans="18:51">
      <c r="R5799" s="55"/>
      <c r="S5799" s="53"/>
      <c r="T5799" s="53"/>
      <c r="U5799" s="53"/>
      <c r="V5799" s="53"/>
      <c r="W5799" s="53"/>
      <c r="X5799" s="54"/>
      <c r="Y5799" s="54"/>
      <c r="Z5799" s="54"/>
      <c r="AA5799" s="54"/>
      <c r="AB5799" s="54"/>
      <c r="AC5799" s="54"/>
      <c r="AD5799" s="54"/>
      <c r="AE5799" s="54"/>
      <c r="AF5799" s="53"/>
      <c r="AG5799" s="54"/>
      <c r="AH5799" s="54"/>
      <c r="AI5799" s="54"/>
      <c r="AJ5799" s="53"/>
      <c r="AK5799" s="53"/>
      <c r="AL5799" s="53"/>
      <c r="AM5799" s="53"/>
      <c r="AN5799" s="53"/>
      <c r="AO5799" s="53"/>
      <c r="AP5799" s="53"/>
      <c r="AQ5799" s="53"/>
      <c r="AR5799" s="53"/>
      <c r="AS5799" s="53"/>
      <c r="AT5799" s="53"/>
      <c r="AU5799" s="53"/>
      <c r="AV5799" s="53"/>
      <c r="AW5799" s="53"/>
      <c r="AX5799" s="53"/>
      <c r="AY5799" s="53"/>
    </row>
    <row r="5800" spans="18:51">
      <c r="R5800" s="55"/>
      <c r="S5800" s="53"/>
      <c r="T5800" s="53"/>
      <c r="U5800" s="53"/>
      <c r="V5800" s="53"/>
      <c r="W5800" s="53"/>
      <c r="X5800" s="54"/>
      <c r="Y5800" s="54"/>
      <c r="Z5800" s="54"/>
      <c r="AA5800" s="54"/>
      <c r="AB5800" s="54"/>
      <c r="AC5800" s="54"/>
      <c r="AD5800" s="54"/>
      <c r="AE5800" s="54"/>
      <c r="AF5800" s="53"/>
      <c r="AG5800" s="54"/>
      <c r="AH5800" s="54"/>
      <c r="AI5800" s="54"/>
      <c r="AJ5800" s="53"/>
      <c r="AK5800" s="53"/>
      <c r="AL5800" s="53"/>
      <c r="AM5800" s="53"/>
      <c r="AN5800" s="53"/>
      <c r="AO5800" s="53"/>
      <c r="AP5800" s="53"/>
      <c r="AQ5800" s="53"/>
      <c r="AR5800" s="53"/>
      <c r="AS5800" s="53"/>
      <c r="AT5800" s="53"/>
      <c r="AU5800" s="53"/>
      <c r="AV5800" s="53"/>
      <c r="AW5800" s="53"/>
      <c r="AX5800" s="53"/>
      <c r="AY5800" s="53"/>
    </row>
    <row r="5801" spans="18:51">
      <c r="R5801" s="55"/>
      <c r="S5801" s="53"/>
      <c r="T5801" s="53"/>
      <c r="U5801" s="53"/>
      <c r="V5801" s="53"/>
      <c r="W5801" s="53"/>
      <c r="X5801" s="54"/>
      <c r="Y5801" s="54"/>
      <c r="Z5801" s="54"/>
      <c r="AA5801" s="54"/>
      <c r="AB5801" s="54"/>
      <c r="AC5801" s="54"/>
      <c r="AD5801" s="54"/>
      <c r="AE5801" s="54"/>
      <c r="AF5801" s="53"/>
      <c r="AG5801" s="54"/>
      <c r="AH5801" s="54"/>
      <c r="AI5801" s="54"/>
      <c r="AJ5801" s="53"/>
      <c r="AK5801" s="53"/>
      <c r="AL5801" s="53"/>
      <c r="AM5801" s="53"/>
      <c r="AN5801" s="53"/>
      <c r="AO5801" s="53"/>
      <c r="AP5801" s="53"/>
      <c r="AQ5801" s="53"/>
      <c r="AR5801" s="53"/>
      <c r="AS5801" s="53"/>
      <c r="AT5801" s="53"/>
      <c r="AU5801" s="53"/>
      <c r="AV5801" s="53"/>
      <c r="AW5801" s="53"/>
      <c r="AX5801" s="53"/>
      <c r="AY5801" s="53"/>
    </row>
    <row r="5802" spans="18:51">
      <c r="R5802" s="55"/>
      <c r="S5802" s="53"/>
      <c r="T5802" s="53"/>
      <c r="U5802" s="53"/>
      <c r="V5802" s="53"/>
      <c r="W5802" s="53"/>
      <c r="X5802" s="54"/>
      <c r="Y5802" s="54"/>
      <c r="Z5802" s="54"/>
      <c r="AA5802" s="54"/>
      <c r="AB5802" s="54"/>
      <c r="AC5802" s="54"/>
      <c r="AD5802" s="54"/>
      <c r="AE5802" s="54"/>
      <c r="AF5802" s="53"/>
      <c r="AG5802" s="54"/>
      <c r="AH5802" s="54"/>
      <c r="AI5802" s="54"/>
      <c r="AJ5802" s="53"/>
      <c r="AK5802" s="53"/>
      <c r="AL5802" s="53"/>
      <c r="AM5802" s="53"/>
      <c r="AN5802" s="53"/>
      <c r="AO5802" s="53"/>
      <c r="AP5802" s="53"/>
      <c r="AQ5802" s="53"/>
      <c r="AR5802" s="53"/>
      <c r="AS5802" s="53"/>
      <c r="AT5802" s="53"/>
      <c r="AU5802" s="53"/>
      <c r="AV5802" s="53"/>
      <c r="AW5802" s="53"/>
      <c r="AX5802" s="53"/>
      <c r="AY5802" s="53"/>
    </row>
    <row r="5803" spans="18:51">
      <c r="R5803" s="55"/>
      <c r="S5803" s="53"/>
      <c r="T5803" s="53"/>
      <c r="U5803" s="53"/>
      <c r="V5803" s="53"/>
      <c r="W5803" s="53"/>
      <c r="X5803" s="54"/>
      <c r="Y5803" s="54"/>
      <c r="Z5803" s="54"/>
      <c r="AA5803" s="54"/>
      <c r="AB5803" s="54"/>
      <c r="AC5803" s="54"/>
      <c r="AD5803" s="54"/>
      <c r="AE5803" s="54"/>
      <c r="AF5803" s="53"/>
      <c r="AG5803" s="54"/>
      <c r="AH5803" s="54"/>
      <c r="AI5803" s="54"/>
      <c r="AJ5803" s="53"/>
      <c r="AK5803" s="53"/>
      <c r="AL5803" s="53"/>
      <c r="AM5803" s="53"/>
      <c r="AN5803" s="53"/>
      <c r="AO5803" s="53"/>
      <c r="AP5803" s="53"/>
      <c r="AQ5803" s="53"/>
      <c r="AR5803" s="53"/>
      <c r="AS5803" s="53"/>
      <c r="AT5803" s="53"/>
      <c r="AU5803" s="53"/>
      <c r="AV5803" s="53"/>
      <c r="AW5803" s="53"/>
      <c r="AX5803" s="53"/>
      <c r="AY5803" s="53"/>
    </row>
    <row r="5804" spans="18:51">
      <c r="R5804" s="55"/>
      <c r="S5804" s="53"/>
      <c r="T5804" s="53"/>
      <c r="U5804" s="53"/>
      <c r="V5804" s="53"/>
      <c r="W5804" s="53"/>
      <c r="X5804" s="54"/>
      <c r="Y5804" s="54"/>
      <c r="Z5804" s="54"/>
      <c r="AA5804" s="54"/>
      <c r="AB5804" s="54"/>
      <c r="AC5804" s="54"/>
      <c r="AD5804" s="54"/>
      <c r="AE5804" s="54"/>
      <c r="AF5804" s="53"/>
      <c r="AG5804" s="54"/>
      <c r="AH5804" s="54"/>
      <c r="AI5804" s="54"/>
      <c r="AJ5804" s="53"/>
      <c r="AK5804" s="53"/>
      <c r="AL5804" s="53"/>
      <c r="AM5804" s="53"/>
      <c r="AN5804" s="53"/>
      <c r="AO5804" s="53"/>
      <c r="AP5804" s="53"/>
      <c r="AQ5804" s="53"/>
      <c r="AR5804" s="53"/>
      <c r="AS5804" s="53"/>
      <c r="AT5804" s="53"/>
      <c r="AU5804" s="53"/>
      <c r="AV5804" s="53"/>
      <c r="AW5804" s="53"/>
      <c r="AX5804" s="53"/>
      <c r="AY5804" s="53"/>
    </row>
    <row r="5805" spans="18:51">
      <c r="R5805" s="55"/>
      <c r="S5805" s="53"/>
      <c r="T5805" s="53"/>
      <c r="U5805" s="53"/>
      <c r="V5805" s="53"/>
      <c r="W5805" s="53"/>
      <c r="X5805" s="54"/>
      <c r="Y5805" s="54"/>
      <c r="Z5805" s="54"/>
      <c r="AA5805" s="54"/>
      <c r="AB5805" s="54"/>
      <c r="AC5805" s="54"/>
      <c r="AD5805" s="54"/>
      <c r="AE5805" s="54"/>
      <c r="AF5805" s="53"/>
      <c r="AG5805" s="54"/>
      <c r="AH5805" s="54"/>
      <c r="AI5805" s="54"/>
      <c r="AJ5805" s="53"/>
      <c r="AK5805" s="53"/>
      <c r="AL5805" s="53"/>
      <c r="AM5805" s="53"/>
      <c r="AN5805" s="53"/>
      <c r="AO5805" s="53"/>
      <c r="AP5805" s="53"/>
      <c r="AQ5805" s="53"/>
      <c r="AR5805" s="53"/>
      <c r="AS5805" s="53"/>
      <c r="AT5805" s="53"/>
      <c r="AU5805" s="53"/>
      <c r="AV5805" s="53"/>
      <c r="AW5805" s="53"/>
      <c r="AX5805" s="53"/>
      <c r="AY5805" s="53"/>
    </row>
    <row r="5806" spans="18:51">
      <c r="R5806" s="55"/>
      <c r="S5806" s="53"/>
      <c r="T5806" s="53"/>
      <c r="U5806" s="53"/>
      <c r="V5806" s="53"/>
      <c r="W5806" s="53"/>
      <c r="X5806" s="54"/>
      <c r="Y5806" s="54"/>
      <c r="Z5806" s="54"/>
      <c r="AA5806" s="54"/>
      <c r="AB5806" s="54"/>
      <c r="AC5806" s="54"/>
      <c r="AD5806" s="54"/>
      <c r="AE5806" s="54"/>
      <c r="AF5806" s="53"/>
      <c r="AG5806" s="54"/>
      <c r="AH5806" s="54"/>
      <c r="AI5806" s="54"/>
      <c r="AJ5806" s="53"/>
      <c r="AK5806" s="53"/>
      <c r="AL5806" s="53"/>
      <c r="AM5806" s="53"/>
      <c r="AN5806" s="53"/>
      <c r="AO5806" s="53"/>
      <c r="AP5806" s="53"/>
      <c r="AQ5806" s="53"/>
      <c r="AR5806" s="53"/>
      <c r="AS5806" s="53"/>
      <c r="AT5806" s="53"/>
      <c r="AU5806" s="53"/>
      <c r="AV5806" s="53"/>
      <c r="AW5806" s="53"/>
      <c r="AX5806" s="53"/>
      <c r="AY5806" s="53"/>
    </row>
    <row r="5807" spans="18:51">
      <c r="R5807" s="55"/>
      <c r="S5807" s="53"/>
      <c r="T5807" s="53"/>
      <c r="U5807" s="53"/>
      <c r="V5807" s="53"/>
      <c r="W5807" s="53"/>
      <c r="X5807" s="54"/>
      <c r="Y5807" s="54"/>
      <c r="Z5807" s="54"/>
      <c r="AA5807" s="54"/>
      <c r="AB5807" s="54"/>
      <c r="AC5807" s="54"/>
      <c r="AD5807" s="54"/>
      <c r="AE5807" s="54"/>
      <c r="AF5807" s="53"/>
      <c r="AG5807" s="54"/>
      <c r="AH5807" s="54"/>
      <c r="AI5807" s="54"/>
      <c r="AJ5807" s="53"/>
      <c r="AK5807" s="53"/>
      <c r="AL5807" s="53"/>
      <c r="AM5807" s="53"/>
      <c r="AN5807" s="53"/>
      <c r="AO5807" s="53"/>
      <c r="AP5807" s="53"/>
      <c r="AQ5807" s="53"/>
      <c r="AR5807" s="53"/>
      <c r="AS5807" s="53"/>
      <c r="AT5807" s="53"/>
      <c r="AU5807" s="53"/>
      <c r="AV5807" s="53"/>
      <c r="AW5807" s="53"/>
      <c r="AX5807" s="53"/>
      <c r="AY5807" s="53"/>
    </row>
    <row r="5808" spans="18:51">
      <c r="R5808" s="55"/>
      <c r="S5808" s="53"/>
      <c r="T5808" s="53"/>
      <c r="U5808" s="53"/>
      <c r="V5808" s="53"/>
      <c r="W5808" s="53"/>
      <c r="X5808" s="54"/>
      <c r="Y5808" s="54"/>
      <c r="Z5808" s="54"/>
      <c r="AA5808" s="54"/>
      <c r="AB5808" s="54"/>
      <c r="AC5808" s="54"/>
      <c r="AD5808" s="54"/>
      <c r="AE5808" s="54"/>
      <c r="AF5808" s="53"/>
      <c r="AG5808" s="54"/>
      <c r="AH5808" s="54"/>
      <c r="AI5808" s="54"/>
      <c r="AJ5808" s="53"/>
      <c r="AK5808" s="53"/>
      <c r="AL5808" s="53"/>
      <c r="AM5808" s="53"/>
      <c r="AN5808" s="53"/>
      <c r="AO5808" s="53"/>
      <c r="AP5808" s="53"/>
      <c r="AQ5808" s="53"/>
      <c r="AR5808" s="53"/>
      <c r="AS5808" s="53"/>
      <c r="AT5808" s="53"/>
      <c r="AU5808" s="53"/>
      <c r="AV5808" s="53"/>
      <c r="AW5808" s="53"/>
      <c r="AX5808" s="53"/>
      <c r="AY5808" s="53"/>
    </row>
    <row r="5809" spans="18:51">
      <c r="R5809" s="55"/>
      <c r="S5809" s="53"/>
      <c r="T5809" s="53"/>
      <c r="U5809" s="53"/>
      <c r="V5809" s="53"/>
      <c r="W5809" s="53"/>
      <c r="X5809" s="54"/>
      <c r="Y5809" s="54"/>
      <c r="Z5809" s="54"/>
      <c r="AA5809" s="54"/>
      <c r="AB5809" s="54"/>
      <c r="AC5809" s="54"/>
      <c r="AD5809" s="54"/>
      <c r="AE5809" s="54"/>
      <c r="AF5809" s="53"/>
      <c r="AG5809" s="54"/>
      <c r="AH5809" s="54"/>
      <c r="AI5809" s="54"/>
      <c r="AJ5809" s="53"/>
      <c r="AK5809" s="53"/>
      <c r="AL5809" s="53"/>
      <c r="AM5809" s="53"/>
      <c r="AN5809" s="53"/>
      <c r="AO5809" s="53"/>
      <c r="AP5809" s="53"/>
      <c r="AQ5809" s="53"/>
      <c r="AR5809" s="53"/>
      <c r="AS5809" s="53"/>
      <c r="AT5809" s="53"/>
      <c r="AU5809" s="53"/>
      <c r="AV5809" s="53"/>
      <c r="AW5809" s="53"/>
      <c r="AX5809" s="53"/>
      <c r="AY5809" s="53"/>
    </row>
    <row r="5810" spans="18:51">
      <c r="R5810" s="55"/>
      <c r="S5810" s="53"/>
      <c r="T5810" s="53"/>
      <c r="U5810" s="53"/>
      <c r="V5810" s="53"/>
      <c r="W5810" s="53"/>
      <c r="X5810" s="54"/>
      <c r="Y5810" s="54"/>
      <c r="Z5810" s="54"/>
      <c r="AA5810" s="54"/>
      <c r="AB5810" s="54"/>
      <c r="AC5810" s="54"/>
      <c r="AD5810" s="54"/>
      <c r="AE5810" s="54"/>
      <c r="AF5810" s="53"/>
      <c r="AG5810" s="54"/>
      <c r="AH5810" s="54"/>
      <c r="AI5810" s="54"/>
      <c r="AJ5810" s="53"/>
      <c r="AK5810" s="53"/>
      <c r="AL5810" s="53"/>
      <c r="AM5810" s="53"/>
      <c r="AN5810" s="53"/>
      <c r="AO5810" s="53"/>
      <c r="AP5810" s="53"/>
      <c r="AQ5810" s="53"/>
      <c r="AR5810" s="53"/>
      <c r="AS5810" s="53"/>
      <c r="AT5810" s="53"/>
      <c r="AU5810" s="53"/>
      <c r="AV5810" s="53"/>
      <c r="AW5810" s="53"/>
      <c r="AX5810" s="53"/>
      <c r="AY5810" s="53"/>
    </row>
    <row r="5811" spans="18:51">
      <c r="R5811" s="55"/>
      <c r="S5811" s="53"/>
      <c r="T5811" s="53"/>
      <c r="U5811" s="53"/>
      <c r="V5811" s="53"/>
      <c r="W5811" s="53"/>
      <c r="X5811" s="54"/>
      <c r="Y5811" s="54"/>
      <c r="Z5811" s="54"/>
      <c r="AA5811" s="54"/>
      <c r="AB5811" s="54"/>
      <c r="AC5811" s="54"/>
      <c r="AD5811" s="54"/>
      <c r="AE5811" s="54"/>
      <c r="AF5811" s="53"/>
      <c r="AG5811" s="54"/>
      <c r="AH5811" s="54"/>
      <c r="AI5811" s="54"/>
      <c r="AJ5811" s="53"/>
      <c r="AK5811" s="53"/>
      <c r="AL5811" s="53"/>
      <c r="AM5811" s="53"/>
      <c r="AN5811" s="53"/>
      <c r="AO5811" s="53"/>
      <c r="AP5811" s="53"/>
      <c r="AQ5811" s="53"/>
      <c r="AR5811" s="53"/>
      <c r="AS5811" s="53"/>
      <c r="AT5811" s="53"/>
      <c r="AU5811" s="53"/>
      <c r="AV5811" s="53"/>
      <c r="AW5811" s="53"/>
      <c r="AX5811" s="53"/>
      <c r="AY5811" s="53"/>
    </row>
    <row r="5812" spans="18:51">
      <c r="R5812" s="55"/>
      <c r="S5812" s="53"/>
      <c r="T5812" s="53"/>
      <c r="U5812" s="53"/>
      <c r="V5812" s="53"/>
      <c r="W5812" s="53"/>
      <c r="X5812" s="54"/>
      <c r="Y5812" s="54"/>
      <c r="Z5812" s="54"/>
      <c r="AA5812" s="54"/>
      <c r="AB5812" s="54"/>
      <c r="AC5812" s="54"/>
      <c r="AD5812" s="54"/>
      <c r="AE5812" s="54"/>
      <c r="AF5812" s="53"/>
      <c r="AG5812" s="54"/>
      <c r="AH5812" s="54"/>
      <c r="AI5812" s="54"/>
      <c r="AJ5812" s="53"/>
      <c r="AK5812" s="53"/>
      <c r="AL5812" s="53"/>
      <c r="AM5812" s="53"/>
      <c r="AN5812" s="53"/>
      <c r="AO5812" s="53"/>
      <c r="AP5812" s="53"/>
      <c r="AQ5812" s="53"/>
      <c r="AR5812" s="53"/>
      <c r="AS5812" s="53"/>
      <c r="AT5812" s="53"/>
      <c r="AU5812" s="53"/>
      <c r="AV5812" s="53"/>
      <c r="AW5812" s="53"/>
      <c r="AX5812" s="53"/>
      <c r="AY5812" s="53"/>
    </row>
    <row r="5813" spans="18:51">
      <c r="R5813" s="55"/>
      <c r="S5813" s="53"/>
      <c r="T5813" s="53"/>
      <c r="U5813" s="53"/>
      <c r="V5813" s="53"/>
      <c r="W5813" s="53"/>
      <c r="X5813" s="54"/>
      <c r="Y5813" s="54"/>
      <c r="Z5813" s="54"/>
      <c r="AA5813" s="54"/>
      <c r="AB5813" s="54"/>
      <c r="AC5813" s="54"/>
      <c r="AD5813" s="54"/>
      <c r="AE5813" s="54"/>
      <c r="AF5813" s="53"/>
      <c r="AG5813" s="54"/>
      <c r="AH5813" s="54"/>
      <c r="AI5813" s="54"/>
      <c r="AJ5813" s="53"/>
      <c r="AK5813" s="53"/>
      <c r="AL5813" s="53"/>
      <c r="AM5813" s="53"/>
      <c r="AN5813" s="53"/>
      <c r="AO5813" s="53"/>
      <c r="AP5813" s="53"/>
      <c r="AQ5813" s="53"/>
      <c r="AR5813" s="53"/>
      <c r="AS5813" s="53"/>
      <c r="AT5813" s="53"/>
      <c r="AU5813" s="53"/>
      <c r="AV5813" s="53"/>
      <c r="AW5813" s="53"/>
      <c r="AX5813" s="53"/>
      <c r="AY5813" s="53"/>
    </row>
    <row r="5814" spans="18:51">
      <c r="R5814" s="55"/>
      <c r="S5814" s="53"/>
      <c r="T5814" s="53"/>
      <c r="U5814" s="53"/>
      <c r="V5814" s="53"/>
      <c r="W5814" s="53"/>
      <c r="X5814" s="54"/>
      <c r="Y5814" s="54"/>
      <c r="Z5814" s="54"/>
      <c r="AA5814" s="54"/>
      <c r="AB5814" s="54"/>
      <c r="AC5814" s="54"/>
      <c r="AD5814" s="54"/>
      <c r="AE5814" s="54"/>
      <c r="AF5814" s="53"/>
      <c r="AG5814" s="54"/>
      <c r="AH5814" s="54"/>
      <c r="AI5814" s="54"/>
      <c r="AJ5814" s="53"/>
      <c r="AK5814" s="53"/>
      <c r="AL5814" s="53"/>
      <c r="AM5814" s="53"/>
      <c r="AN5814" s="53"/>
      <c r="AO5814" s="53"/>
      <c r="AP5814" s="53"/>
      <c r="AQ5814" s="53"/>
      <c r="AR5814" s="53"/>
      <c r="AS5814" s="53"/>
      <c r="AT5814" s="53"/>
      <c r="AU5814" s="53"/>
      <c r="AV5814" s="53"/>
      <c r="AW5814" s="53"/>
      <c r="AX5814" s="53"/>
      <c r="AY5814" s="53"/>
    </row>
    <row r="5815" spans="18:51">
      <c r="R5815" s="55"/>
      <c r="S5815" s="53"/>
      <c r="T5815" s="53"/>
      <c r="U5815" s="53"/>
      <c r="V5815" s="53"/>
      <c r="W5815" s="53"/>
      <c r="X5815" s="54"/>
      <c r="Y5815" s="54"/>
      <c r="Z5815" s="54"/>
      <c r="AA5815" s="54"/>
      <c r="AB5815" s="54"/>
      <c r="AC5815" s="54"/>
      <c r="AD5815" s="54"/>
      <c r="AE5815" s="54"/>
      <c r="AF5815" s="53"/>
      <c r="AG5815" s="54"/>
      <c r="AH5815" s="54"/>
      <c r="AI5815" s="54"/>
      <c r="AJ5815" s="53"/>
      <c r="AK5815" s="53"/>
      <c r="AL5815" s="53"/>
      <c r="AM5815" s="53"/>
      <c r="AN5815" s="53"/>
      <c r="AO5815" s="53"/>
      <c r="AP5815" s="53"/>
      <c r="AQ5815" s="53"/>
      <c r="AR5815" s="53"/>
      <c r="AS5815" s="53"/>
      <c r="AT5815" s="53"/>
      <c r="AU5815" s="53"/>
      <c r="AV5815" s="53"/>
      <c r="AW5815" s="53"/>
      <c r="AX5815" s="53"/>
      <c r="AY5815" s="53"/>
    </row>
    <row r="5816" spans="18:51">
      <c r="R5816" s="55"/>
      <c r="S5816" s="53"/>
      <c r="T5816" s="53"/>
      <c r="U5816" s="53"/>
      <c r="V5816" s="53"/>
      <c r="W5816" s="53"/>
      <c r="X5816" s="54"/>
      <c r="Y5816" s="54"/>
      <c r="Z5816" s="54"/>
      <c r="AA5816" s="54"/>
      <c r="AB5816" s="54"/>
      <c r="AC5816" s="54"/>
      <c r="AD5816" s="54"/>
      <c r="AE5816" s="54"/>
      <c r="AF5816" s="53"/>
      <c r="AG5816" s="54"/>
      <c r="AH5816" s="54"/>
      <c r="AI5816" s="54"/>
      <c r="AJ5816" s="53"/>
      <c r="AK5816" s="53"/>
      <c r="AL5816" s="53"/>
      <c r="AM5816" s="53"/>
      <c r="AN5816" s="53"/>
      <c r="AO5816" s="53"/>
      <c r="AP5816" s="53"/>
      <c r="AQ5816" s="53"/>
      <c r="AR5816" s="53"/>
      <c r="AS5816" s="53"/>
      <c r="AT5816" s="53"/>
      <c r="AU5816" s="53"/>
      <c r="AV5816" s="53"/>
      <c r="AW5816" s="53"/>
      <c r="AX5816" s="53"/>
      <c r="AY5816" s="53"/>
    </row>
    <row r="5817" spans="18:51">
      <c r="R5817" s="55"/>
      <c r="S5817" s="53"/>
      <c r="T5817" s="53"/>
      <c r="U5817" s="53"/>
      <c r="V5817" s="53"/>
      <c r="W5817" s="53"/>
      <c r="X5817" s="54"/>
      <c r="Y5817" s="54"/>
      <c r="Z5817" s="54"/>
      <c r="AA5817" s="54"/>
      <c r="AB5817" s="54"/>
      <c r="AC5817" s="54"/>
      <c r="AD5817" s="54"/>
      <c r="AE5817" s="54"/>
      <c r="AF5817" s="53"/>
      <c r="AG5817" s="54"/>
      <c r="AH5817" s="54"/>
      <c r="AI5817" s="54"/>
      <c r="AJ5817" s="53"/>
      <c r="AK5817" s="53"/>
      <c r="AL5817" s="53"/>
      <c r="AM5817" s="53"/>
      <c r="AN5817" s="53"/>
      <c r="AO5817" s="53"/>
      <c r="AP5817" s="53"/>
      <c r="AQ5817" s="53"/>
      <c r="AR5817" s="53"/>
      <c r="AS5817" s="53"/>
      <c r="AT5817" s="53"/>
      <c r="AU5817" s="53"/>
      <c r="AV5817" s="53"/>
      <c r="AW5817" s="53"/>
      <c r="AX5817" s="53"/>
      <c r="AY5817" s="53"/>
    </row>
    <row r="5818" spans="18:51">
      <c r="R5818" s="55"/>
      <c r="S5818" s="53"/>
      <c r="T5818" s="53"/>
      <c r="U5818" s="53"/>
      <c r="V5818" s="53"/>
      <c r="W5818" s="53"/>
      <c r="X5818" s="54"/>
      <c r="Y5818" s="54"/>
      <c r="Z5818" s="54"/>
      <c r="AA5818" s="54"/>
      <c r="AB5818" s="54"/>
      <c r="AC5818" s="54"/>
      <c r="AD5818" s="54"/>
      <c r="AE5818" s="54"/>
      <c r="AF5818" s="53"/>
      <c r="AG5818" s="54"/>
      <c r="AH5818" s="54"/>
      <c r="AI5818" s="54"/>
      <c r="AJ5818" s="53"/>
      <c r="AK5818" s="53"/>
      <c r="AL5818" s="53"/>
      <c r="AM5818" s="53"/>
      <c r="AN5818" s="53"/>
      <c r="AO5818" s="53"/>
      <c r="AP5818" s="53"/>
      <c r="AQ5818" s="53"/>
      <c r="AR5818" s="53"/>
      <c r="AS5818" s="53"/>
      <c r="AT5818" s="53"/>
      <c r="AU5818" s="53"/>
      <c r="AV5818" s="53"/>
      <c r="AW5818" s="53"/>
      <c r="AX5818" s="53"/>
      <c r="AY5818" s="53"/>
    </row>
    <row r="5819" spans="18:51">
      <c r="R5819" s="55"/>
      <c r="S5819" s="53"/>
      <c r="T5819" s="53"/>
      <c r="U5819" s="53"/>
      <c r="V5819" s="53"/>
      <c r="W5819" s="53"/>
      <c r="X5819" s="54"/>
      <c r="Y5819" s="54"/>
      <c r="Z5819" s="54"/>
      <c r="AA5819" s="54"/>
      <c r="AB5819" s="54"/>
      <c r="AC5819" s="54"/>
      <c r="AD5819" s="54"/>
      <c r="AE5819" s="54"/>
      <c r="AF5819" s="53"/>
      <c r="AG5819" s="54"/>
      <c r="AH5819" s="54"/>
      <c r="AI5819" s="54"/>
      <c r="AJ5819" s="53"/>
      <c r="AK5819" s="53"/>
      <c r="AL5819" s="53"/>
      <c r="AM5819" s="53"/>
      <c r="AN5819" s="53"/>
      <c r="AO5819" s="53"/>
      <c r="AP5819" s="53"/>
      <c r="AQ5819" s="53"/>
      <c r="AR5819" s="53"/>
      <c r="AS5819" s="53"/>
      <c r="AT5819" s="53"/>
      <c r="AU5819" s="53"/>
      <c r="AV5819" s="53"/>
      <c r="AW5819" s="53"/>
      <c r="AX5819" s="53"/>
      <c r="AY5819" s="53"/>
    </row>
    <row r="5820" spans="18:51">
      <c r="R5820" s="55"/>
      <c r="S5820" s="53"/>
      <c r="T5820" s="53"/>
      <c r="U5820" s="53"/>
      <c r="V5820" s="53"/>
      <c r="W5820" s="53"/>
      <c r="X5820" s="54"/>
      <c r="Y5820" s="54"/>
      <c r="Z5820" s="54"/>
      <c r="AA5820" s="54"/>
      <c r="AB5820" s="54"/>
      <c r="AC5820" s="54"/>
      <c r="AD5820" s="54"/>
      <c r="AE5820" s="54"/>
      <c r="AF5820" s="53"/>
      <c r="AG5820" s="54"/>
      <c r="AH5820" s="54"/>
      <c r="AI5820" s="54"/>
      <c r="AJ5820" s="53"/>
      <c r="AK5820" s="53"/>
      <c r="AL5820" s="53"/>
      <c r="AM5820" s="53"/>
      <c r="AN5820" s="53"/>
      <c r="AO5820" s="53"/>
      <c r="AP5820" s="53"/>
      <c r="AQ5820" s="53"/>
      <c r="AR5820" s="53"/>
      <c r="AS5820" s="53"/>
      <c r="AT5820" s="53"/>
      <c r="AU5820" s="53"/>
      <c r="AV5820" s="53"/>
      <c r="AW5820" s="53"/>
      <c r="AX5820" s="53"/>
      <c r="AY5820" s="53"/>
    </row>
    <row r="5821" spans="18:51">
      <c r="R5821" s="55"/>
      <c r="S5821" s="53"/>
      <c r="T5821" s="53"/>
      <c r="U5821" s="53"/>
      <c r="V5821" s="53"/>
      <c r="W5821" s="53"/>
      <c r="X5821" s="54"/>
      <c r="Y5821" s="54"/>
      <c r="Z5821" s="54"/>
      <c r="AA5821" s="54"/>
      <c r="AB5821" s="54"/>
      <c r="AC5821" s="54"/>
      <c r="AD5821" s="54"/>
      <c r="AE5821" s="54"/>
      <c r="AF5821" s="53"/>
      <c r="AG5821" s="54"/>
      <c r="AH5821" s="54"/>
      <c r="AI5821" s="54"/>
      <c r="AJ5821" s="53"/>
      <c r="AK5821" s="53"/>
      <c r="AL5821" s="53"/>
      <c r="AM5821" s="53"/>
      <c r="AN5821" s="53"/>
      <c r="AO5821" s="53"/>
      <c r="AP5821" s="53"/>
      <c r="AQ5821" s="53"/>
      <c r="AR5821" s="53"/>
      <c r="AS5821" s="53"/>
      <c r="AT5821" s="53"/>
      <c r="AU5821" s="53"/>
      <c r="AV5821" s="53"/>
      <c r="AW5821" s="53"/>
      <c r="AX5821" s="53"/>
      <c r="AY5821" s="53"/>
    </row>
    <row r="5822" spans="18:51">
      <c r="R5822" s="55"/>
      <c r="S5822" s="53"/>
      <c r="T5822" s="53"/>
      <c r="U5822" s="53"/>
      <c r="V5822" s="53"/>
      <c r="W5822" s="53"/>
      <c r="X5822" s="54"/>
      <c r="Y5822" s="54"/>
      <c r="Z5822" s="54"/>
      <c r="AA5822" s="54"/>
      <c r="AB5822" s="54"/>
      <c r="AC5822" s="54"/>
      <c r="AD5822" s="54"/>
      <c r="AE5822" s="54"/>
      <c r="AF5822" s="53"/>
      <c r="AG5822" s="54"/>
      <c r="AH5822" s="54"/>
      <c r="AI5822" s="54"/>
      <c r="AJ5822" s="53"/>
      <c r="AK5822" s="53"/>
      <c r="AL5822" s="53"/>
      <c r="AM5822" s="53"/>
      <c r="AN5822" s="53"/>
      <c r="AO5822" s="53"/>
      <c r="AP5822" s="53"/>
      <c r="AQ5822" s="53"/>
      <c r="AR5822" s="53"/>
      <c r="AS5822" s="53"/>
      <c r="AT5822" s="53"/>
      <c r="AU5822" s="53"/>
      <c r="AV5822" s="53"/>
      <c r="AW5822" s="53"/>
      <c r="AX5822" s="53"/>
      <c r="AY5822" s="53"/>
    </row>
    <row r="5823" spans="18:51">
      <c r="R5823" s="55"/>
      <c r="S5823" s="53"/>
      <c r="T5823" s="53"/>
      <c r="U5823" s="53"/>
      <c r="V5823" s="53"/>
      <c r="W5823" s="53"/>
      <c r="X5823" s="54"/>
      <c r="Y5823" s="54"/>
      <c r="Z5823" s="54"/>
      <c r="AA5823" s="54"/>
      <c r="AB5823" s="54"/>
      <c r="AC5823" s="54"/>
      <c r="AD5823" s="54"/>
      <c r="AE5823" s="54"/>
      <c r="AF5823" s="53"/>
      <c r="AG5823" s="54"/>
      <c r="AH5823" s="54"/>
      <c r="AI5823" s="54"/>
      <c r="AJ5823" s="53"/>
      <c r="AK5823" s="53"/>
      <c r="AL5823" s="53"/>
      <c r="AM5823" s="53"/>
      <c r="AN5823" s="53"/>
      <c r="AO5823" s="53"/>
      <c r="AP5823" s="53"/>
      <c r="AQ5823" s="53"/>
      <c r="AR5823" s="53"/>
      <c r="AS5823" s="53"/>
      <c r="AT5823" s="53"/>
      <c r="AU5823" s="53"/>
      <c r="AV5823" s="53"/>
      <c r="AW5823" s="53"/>
      <c r="AX5823" s="53"/>
      <c r="AY5823" s="53"/>
    </row>
    <row r="5824" spans="18:51">
      <c r="R5824" s="55"/>
      <c r="S5824" s="53"/>
      <c r="T5824" s="53"/>
      <c r="U5824" s="53"/>
      <c r="V5824" s="53"/>
      <c r="W5824" s="53"/>
      <c r="X5824" s="54"/>
      <c r="Y5824" s="54"/>
      <c r="Z5824" s="54"/>
      <c r="AA5824" s="54"/>
      <c r="AB5824" s="54"/>
      <c r="AC5824" s="54"/>
      <c r="AD5824" s="54"/>
      <c r="AE5824" s="54"/>
      <c r="AF5824" s="53"/>
      <c r="AG5824" s="54"/>
      <c r="AH5824" s="54"/>
      <c r="AI5824" s="54"/>
      <c r="AJ5824" s="53"/>
      <c r="AK5824" s="53"/>
      <c r="AL5824" s="53"/>
      <c r="AM5824" s="53"/>
      <c r="AN5824" s="53"/>
      <c r="AO5824" s="53"/>
      <c r="AP5824" s="53"/>
      <c r="AQ5824" s="53"/>
      <c r="AR5824" s="53"/>
      <c r="AS5824" s="53"/>
      <c r="AT5824" s="53"/>
      <c r="AU5824" s="53"/>
      <c r="AV5824" s="53"/>
      <c r="AW5824" s="53"/>
      <c r="AX5824" s="53"/>
      <c r="AY5824" s="53"/>
    </row>
    <row r="5825" spans="18:51">
      <c r="R5825" s="55"/>
      <c r="S5825" s="53"/>
      <c r="T5825" s="53"/>
      <c r="U5825" s="53"/>
      <c r="V5825" s="53"/>
      <c r="W5825" s="53"/>
      <c r="X5825" s="54"/>
      <c r="Y5825" s="54"/>
      <c r="Z5825" s="54"/>
      <c r="AA5825" s="54"/>
      <c r="AB5825" s="54"/>
      <c r="AC5825" s="54"/>
      <c r="AD5825" s="54"/>
      <c r="AE5825" s="54"/>
      <c r="AF5825" s="53"/>
      <c r="AG5825" s="54"/>
      <c r="AH5825" s="54"/>
      <c r="AI5825" s="54"/>
      <c r="AJ5825" s="53"/>
      <c r="AK5825" s="53"/>
      <c r="AL5825" s="53"/>
      <c r="AM5825" s="53"/>
      <c r="AN5825" s="53"/>
      <c r="AO5825" s="53"/>
      <c r="AP5825" s="53"/>
      <c r="AQ5825" s="53"/>
      <c r="AR5825" s="53"/>
      <c r="AS5825" s="53"/>
      <c r="AT5825" s="53"/>
      <c r="AU5825" s="53"/>
      <c r="AV5825" s="53"/>
      <c r="AW5825" s="53"/>
      <c r="AX5825" s="53"/>
      <c r="AY5825" s="53"/>
    </row>
    <row r="5826" spans="18:51">
      <c r="R5826" s="55"/>
      <c r="S5826" s="53"/>
      <c r="T5826" s="53"/>
      <c r="U5826" s="53"/>
      <c r="V5826" s="53"/>
      <c r="W5826" s="53"/>
      <c r="X5826" s="54"/>
      <c r="Y5826" s="54"/>
      <c r="Z5826" s="54"/>
      <c r="AA5826" s="54"/>
      <c r="AB5826" s="54"/>
      <c r="AC5826" s="54"/>
      <c r="AD5826" s="54"/>
      <c r="AE5826" s="54"/>
      <c r="AF5826" s="53"/>
      <c r="AG5826" s="54"/>
      <c r="AH5826" s="54"/>
      <c r="AI5826" s="54"/>
      <c r="AJ5826" s="53"/>
      <c r="AK5826" s="53"/>
      <c r="AL5826" s="53"/>
      <c r="AM5826" s="53"/>
      <c r="AN5826" s="53"/>
      <c r="AO5826" s="53"/>
      <c r="AP5826" s="53"/>
      <c r="AQ5826" s="53"/>
      <c r="AR5826" s="53"/>
      <c r="AS5826" s="53"/>
      <c r="AT5826" s="53"/>
      <c r="AU5826" s="53"/>
      <c r="AV5826" s="53"/>
      <c r="AW5826" s="53"/>
      <c r="AX5826" s="53"/>
      <c r="AY5826" s="53"/>
    </row>
    <row r="5827" spans="18:51">
      <c r="R5827" s="55"/>
      <c r="S5827" s="53"/>
      <c r="T5827" s="53"/>
      <c r="U5827" s="53"/>
      <c r="V5827" s="53"/>
      <c r="W5827" s="53"/>
      <c r="X5827" s="54"/>
      <c r="Y5827" s="54"/>
      <c r="Z5827" s="54"/>
      <c r="AA5827" s="54"/>
      <c r="AB5827" s="54"/>
      <c r="AC5827" s="54"/>
      <c r="AD5827" s="54"/>
      <c r="AE5827" s="54"/>
      <c r="AF5827" s="53"/>
      <c r="AG5827" s="54"/>
      <c r="AH5827" s="54"/>
      <c r="AI5827" s="54"/>
      <c r="AJ5827" s="53"/>
      <c r="AK5827" s="53"/>
      <c r="AL5827" s="53"/>
      <c r="AM5827" s="53"/>
      <c r="AN5827" s="53"/>
      <c r="AO5827" s="53"/>
      <c r="AP5827" s="53"/>
      <c r="AQ5827" s="53"/>
      <c r="AR5827" s="53"/>
      <c r="AS5827" s="53"/>
      <c r="AT5827" s="53"/>
      <c r="AU5827" s="53"/>
      <c r="AV5827" s="53"/>
      <c r="AW5827" s="53"/>
      <c r="AX5827" s="53"/>
      <c r="AY5827" s="53"/>
    </row>
    <row r="5828" spans="18:51">
      <c r="R5828" s="55"/>
      <c r="S5828" s="53"/>
      <c r="T5828" s="53"/>
      <c r="U5828" s="53"/>
      <c r="V5828" s="53"/>
      <c r="W5828" s="53"/>
      <c r="X5828" s="54"/>
      <c r="Y5828" s="54"/>
      <c r="Z5828" s="54"/>
      <c r="AA5828" s="54"/>
      <c r="AB5828" s="54"/>
      <c r="AC5828" s="54"/>
      <c r="AD5828" s="54"/>
      <c r="AE5828" s="54"/>
      <c r="AF5828" s="53"/>
      <c r="AG5828" s="54"/>
      <c r="AH5828" s="54"/>
      <c r="AI5828" s="54"/>
      <c r="AJ5828" s="53"/>
      <c r="AK5828" s="53"/>
      <c r="AL5828" s="53"/>
      <c r="AM5828" s="53"/>
      <c r="AN5828" s="53"/>
      <c r="AO5828" s="53"/>
      <c r="AP5828" s="53"/>
      <c r="AQ5828" s="53"/>
      <c r="AR5828" s="53"/>
      <c r="AS5828" s="53"/>
      <c r="AT5828" s="53"/>
      <c r="AU5828" s="53"/>
      <c r="AV5828" s="53"/>
      <c r="AW5828" s="53"/>
      <c r="AX5828" s="53"/>
      <c r="AY5828" s="53"/>
    </row>
    <row r="5829" spans="18:51">
      <c r="R5829" s="55"/>
      <c r="S5829" s="53"/>
      <c r="T5829" s="53"/>
      <c r="U5829" s="53"/>
      <c r="V5829" s="53"/>
      <c r="W5829" s="53"/>
      <c r="X5829" s="54"/>
      <c r="Y5829" s="54"/>
      <c r="Z5829" s="54"/>
      <c r="AA5829" s="54"/>
      <c r="AB5829" s="54"/>
      <c r="AC5829" s="54"/>
      <c r="AD5829" s="54"/>
      <c r="AE5829" s="54"/>
      <c r="AF5829" s="53"/>
      <c r="AG5829" s="54"/>
      <c r="AH5829" s="54"/>
      <c r="AI5829" s="54"/>
      <c r="AJ5829" s="53"/>
      <c r="AK5829" s="53"/>
      <c r="AL5829" s="53"/>
      <c r="AM5829" s="53"/>
      <c r="AN5829" s="53"/>
      <c r="AO5829" s="53"/>
      <c r="AP5829" s="53"/>
      <c r="AQ5829" s="53"/>
      <c r="AR5829" s="53"/>
      <c r="AS5829" s="53"/>
      <c r="AT5829" s="53"/>
      <c r="AU5829" s="53"/>
      <c r="AV5829" s="53"/>
      <c r="AW5829" s="53"/>
      <c r="AX5829" s="53"/>
      <c r="AY5829" s="53"/>
    </row>
    <row r="5830" spans="18:51">
      <c r="R5830" s="55"/>
      <c r="S5830" s="53"/>
      <c r="T5830" s="53"/>
      <c r="U5830" s="53"/>
      <c r="V5830" s="53"/>
      <c r="W5830" s="53"/>
      <c r="X5830" s="54"/>
      <c r="Y5830" s="54"/>
      <c r="Z5830" s="54"/>
      <c r="AA5830" s="54"/>
      <c r="AB5830" s="54"/>
      <c r="AC5830" s="54"/>
      <c r="AD5830" s="54"/>
      <c r="AE5830" s="54"/>
      <c r="AF5830" s="53"/>
      <c r="AG5830" s="54"/>
      <c r="AH5830" s="54"/>
      <c r="AI5830" s="54"/>
      <c r="AJ5830" s="53"/>
      <c r="AK5830" s="53"/>
      <c r="AL5830" s="53"/>
      <c r="AM5830" s="53"/>
      <c r="AN5830" s="53"/>
      <c r="AO5830" s="53"/>
      <c r="AP5830" s="53"/>
      <c r="AQ5830" s="53"/>
      <c r="AR5830" s="53"/>
      <c r="AS5830" s="53"/>
      <c r="AT5830" s="53"/>
      <c r="AU5830" s="53"/>
      <c r="AV5830" s="53"/>
      <c r="AW5830" s="53"/>
      <c r="AX5830" s="53"/>
      <c r="AY5830" s="53"/>
    </row>
    <row r="5831" spans="18:51">
      <c r="R5831" s="55"/>
      <c r="S5831" s="53"/>
      <c r="T5831" s="53"/>
      <c r="U5831" s="53"/>
      <c r="V5831" s="53"/>
      <c r="W5831" s="53"/>
      <c r="X5831" s="54"/>
      <c r="Y5831" s="54"/>
      <c r="Z5831" s="54"/>
      <c r="AA5831" s="54"/>
      <c r="AB5831" s="54"/>
      <c r="AC5831" s="54"/>
      <c r="AD5831" s="54"/>
      <c r="AE5831" s="54"/>
      <c r="AF5831" s="53"/>
      <c r="AG5831" s="54"/>
      <c r="AH5831" s="54"/>
      <c r="AI5831" s="54"/>
      <c r="AJ5831" s="53"/>
      <c r="AK5831" s="53"/>
      <c r="AL5831" s="53"/>
      <c r="AM5831" s="53"/>
      <c r="AN5831" s="53"/>
      <c r="AO5831" s="53"/>
      <c r="AP5831" s="53"/>
      <c r="AQ5831" s="53"/>
      <c r="AR5831" s="53"/>
      <c r="AS5831" s="53"/>
      <c r="AT5831" s="53"/>
      <c r="AU5831" s="53"/>
      <c r="AV5831" s="53"/>
      <c r="AW5831" s="53"/>
      <c r="AX5831" s="53"/>
      <c r="AY5831" s="53"/>
    </row>
    <row r="5832" spans="18:51">
      <c r="R5832" s="55"/>
      <c r="S5832" s="53"/>
      <c r="T5832" s="53"/>
      <c r="U5832" s="53"/>
      <c r="V5832" s="53"/>
      <c r="W5832" s="53"/>
      <c r="X5832" s="54"/>
      <c r="Y5832" s="54"/>
      <c r="Z5832" s="54"/>
      <c r="AA5832" s="54"/>
      <c r="AB5832" s="54"/>
      <c r="AC5832" s="54"/>
      <c r="AD5832" s="54"/>
      <c r="AE5832" s="54"/>
      <c r="AF5832" s="53"/>
      <c r="AG5832" s="54"/>
      <c r="AH5832" s="54"/>
      <c r="AI5832" s="54"/>
      <c r="AJ5832" s="53"/>
      <c r="AK5832" s="53"/>
      <c r="AL5832" s="53"/>
      <c r="AM5832" s="53"/>
      <c r="AN5832" s="53"/>
      <c r="AO5832" s="53"/>
      <c r="AP5832" s="53"/>
      <c r="AQ5832" s="53"/>
      <c r="AR5832" s="53"/>
      <c r="AS5832" s="53"/>
      <c r="AT5832" s="53"/>
      <c r="AU5832" s="53"/>
      <c r="AV5832" s="53"/>
      <c r="AW5832" s="53"/>
      <c r="AX5832" s="53"/>
      <c r="AY5832" s="53"/>
    </row>
    <row r="5833" spans="18:51">
      <c r="R5833" s="55"/>
      <c r="S5833" s="53"/>
      <c r="T5833" s="53"/>
      <c r="U5833" s="53"/>
      <c r="V5833" s="53"/>
      <c r="W5833" s="53"/>
      <c r="X5833" s="54"/>
      <c r="Y5833" s="54"/>
      <c r="Z5833" s="54"/>
      <c r="AA5833" s="54"/>
      <c r="AB5833" s="54"/>
      <c r="AC5833" s="54"/>
      <c r="AD5833" s="54"/>
      <c r="AE5833" s="54"/>
      <c r="AF5833" s="53"/>
      <c r="AG5833" s="54"/>
      <c r="AH5833" s="54"/>
      <c r="AI5833" s="54"/>
      <c r="AJ5833" s="53"/>
      <c r="AK5833" s="53"/>
      <c r="AL5833" s="53"/>
      <c r="AM5833" s="53"/>
      <c r="AN5833" s="53"/>
      <c r="AO5833" s="53"/>
      <c r="AP5833" s="53"/>
      <c r="AQ5833" s="53"/>
      <c r="AR5833" s="53"/>
      <c r="AS5833" s="53"/>
      <c r="AT5833" s="53"/>
      <c r="AU5833" s="53"/>
      <c r="AV5833" s="53"/>
      <c r="AW5833" s="53"/>
      <c r="AX5833" s="53"/>
      <c r="AY5833" s="53"/>
    </row>
    <row r="5834" spans="18:51">
      <c r="R5834" s="55"/>
      <c r="S5834" s="53"/>
      <c r="T5834" s="53"/>
      <c r="U5834" s="53"/>
      <c r="V5834" s="53"/>
      <c r="W5834" s="53"/>
      <c r="X5834" s="54"/>
      <c r="Y5834" s="54"/>
      <c r="Z5834" s="54"/>
      <c r="AA5834" s="54"/>
      <c r="AB5834" s="54"/>
      <c r="AC5834" s="54"/>
      <c r="AD5834" s="54"/>
      <c r="AE5834" s="54"/>
      <c r="AF5834" s="53"/>
      <c r="AG5834" s="54"/>
      <c r="AH5834" s="54"/>
      <c r="AI5834" s="54"/>
      <c r="AJ5834" s="53"/>
      <c r="AK5834" s="53"/>
      <c r="AL5834" s="53"/>
      <c r="AM5834" s="53"/>
      <c r="AN5834" s="53"/>
      <c r="AO5834" s="53"/>
      <c r="AP5834" s="53"/>
      <c r="AQ5834" s="53"/>
      <c r="AR5834" s="53"/>
      <c r="AS5834" s="53"/>
      <c r="AT5834" s="53"/>
      <c r="AU5834" s="53"/>
      <c r="AV5834" s="53"/>
      <c r="AW5834" s="53"/>
      <c r="AX5834" s="53"/>
      <c r="AY5834" s="53"/>
    </row>
    <row r="5835" spans="18:51">
      <c r="R5835" s="55"/>
      <c r="S5835" s="53"/>
      <c r="T5835" s="53"/>
      <c r="U5835" s="53"/>
      <c r="V5835" s="53"/>
      <c r="W5835" s="53"/>
      <c r="X5835" s="54"/>
      <c r="Y5835" s="54"/>
      <c r="Z5835" s="54"/>
      <c r="AA5835" s="54"/>
      <c r="AB5835" s="54"/>
      <c r="AC5835" s="54"/>
      <c r="AD5835" s="54"/>
      <c r="AE5835" s="54"/>
      <c r="AF5835" s="53"/>
      <c r="AG5835" s="54"/>
      <c r="AH5835" s="54"/>
      <c r="AI5835" s="54"/>
      <c r="AJ5835" s="53"/>
      <c r="AK5835" s="53"/>
      <c r="AL5835" s="53"/>
      <c r="AM5835" s="53"/>
      <c r="AN5835" s="53"/>
      <c r="AO5835" s="53"/>
      <c r="AP5835" s="53"/>
      <c r="AQ5835" s="53"/>
      <c r="AR5835" s="53"/>
      <c r="AS5835" s="53"/>
      <c r="AT5835" s="53"/>
      <c r="AU5835" s="53"/>
      <c r="AV5835" s="53"/>
      <c r="AW5835" s="53"/>
      <c r="AX5835" s="53"/>
      <c r="AY5835" s="53"/>
    </row>
    <row r="5836" spans="18:51">
      <c r="R5836" s="55"/>
      <c r="S5836" s="53"/>
      <c r="T5836" s="53"/>
      <c r="U5836" s="53"/>
      <c r="V5836" s="53"/>
      <c r="W5836" s="53"/>
      <c r="X5836" s="54"/>
      <c r="Y5836" s="54"/>
      <c r="Z5836" s="54"/>
      <c r="AA5836" s="54"/>
      <c r="AB5836" s="54"/>
      <c r="AC5836" s="54"/>
      <c r="AD5836" s="54"/>
      <c r="AE5836" s="54"/>
      <c r="AF5836" s="53"/>
      <c r="AG5836" s="54"/>
      <c r="AH5836" s="54"/>
      <c r="AI5836" s="54"/>
      <c r="AJ5836" s="53"/>
      <c r="AK5836" s="53"/>
      <c r="AL5836" s="53"/>
      <c r="AM5836" s="53"/>
      <c r="AN5836" s="53"/>
      <c r="AO5836" s="53"/>
      <c r="AP5836" s="53"/>
      <c r="AQ5836" s="53"/>
      <c r="AR5836" s="53"/>
      <c r="AS5836" s="53"/>
      <c r="AT5836" s="53"/>
      <c r="AU5836" s="53"/>
      <c r="AV5836" s="53"/>
      <c r="AW5836" s="53"/>
      <c r="AX5836" s="53"/>
      <c r="AY5836" s="53"/>
    </row>
    <row r="5837" spans="18:51">
      <c r="R5837" s="55"/>
      <c r="S5837" s="53"/>
      <c r="T5837" s="53"/>
      <c r="U5837" s="53"/>
      <c r="V5837" s="53"/>
      <c r="W5837" s="53"/>
      <c r="X5837" s="54"/>
      <c r="Y5837" s="54"/>
      <c r="Z5837" s="54"/>
      <c r="AA5837" s="54"/>
      <c r="AB5837" s="54"/>
      <c r="AC5837" s="54"/>
      <c r="AD5837" s="54"/>
      <c r="AE5837" s="54"/>
      <c r="AF5837" s="53"/>
      <c r="AG5837" s="54"/>
      <c r="AH5837" s="54"/>
      <c r="AI5837" s="54"/>
      <c r="AJ5837" s="53"/>
      <c r="AK5837" s="53"/>
      <c r="AL5837" s="53"/>
      <c r="AM5837" s="53"/>
      <c r="AN5837" s="53"/>
      <c r="AO5837" s="53"/>
      <c r="AP5837" s="53"/>
      <c r="AQ5837" s="53"/>
      <c r="AR5837" s="53"/>
      <c r="AS5837" s="53"/>
      <c r="AT5837" s="53"/>
      <c r="AU5837" s="53"/>
      <c r="AV5837" s="53"/>
      <c r="AW5837" s="53"/>
      <c r="AX5837" s="53"/>
      <c r="AY5837" s="53"/>
    </row>
    <row r="5838" spans="18:51">
      <c r="R5838" s="55"/>
      <c r="S5838" s="53"/>
      <c r="T5838" s="53"/>
      <c r="U5838" s="53"/>
      <c r="V5838" s="53"/>
      <c r="W5838" s="53"/>
      <c r="X5838" s="54"/>
      <c r="Y5838" s="54"/>
      <c r="Z5838" s="54"/>
      <c r="AA5838" s="54"/>
      <c r="AB5838" s="54"/>
      <c r="AC5838" s="54"/>
      <c r="AD5838" s="54"/>
      <c r="AE5838" s="54"/>
      <c r="AF5838" s="53"/>
      <c r="AG5838" s="54"/>
      <c r="AH5838" s="54"/>
      <c r="AI5838" s="54"/>
      <c r="AJ5838" s="53"/>
      <c r="AK5838" s="53"/>
      <c r="AL5838" s="53"/>
      <c r="AM5838" s="53"/>
      <c r="AN5838" s="53"/>
      <c r="AO5838" s="53"/>
      <c r="AP5838" s="53"/>
      <c r="AQ5838" s="53"/>
      <c r="AR5838" s="53"/>
      <c r="AS5838" s="53"/>
      <c r="AT5838" s="53"/>
      <c r="AU5838" s="53"/>
      <c r="AV5838" s="53"/>
      <c r="AW5838" s="53"/>
      <c r="AX5838" s="53"/>
      <c r="AY5838" s="53"/>
    </row>
    <row r="5839" spans="18:51">
      <c r="R5839" s="55"/>
      <c r="S5839" s="53"/>
      <c r="T5839" s="53"/>
      <c r="U5839" s="53"/>
      <c r="V5839" s="53"/>
      <c r="W5839" s="53"/>
      <c r="X5839" s="54"/>
      <c r="Y5839" s="54"/>
      <c r="Z5839" s="54"/>
      <c r="AA5839" s="54"/>
      <c r="AB5839" s="54"/>
      <c r="AC5839" s="54"/>
      <c r="AD5839" s="54"/>
      <c r="AE5839" s="54"/>
      <c r="AF5839" s="53"/>
      <c r="AG5839" s="54"/>
      <c r="AH5839" s="54"/>
      <c r="AI5839" s="54"/>
      <c r="AJ5839" s="53"/>
      <c r="AK5839" s="53"/>
      <c r="AL5839" s="53"/>
      <c r="AM5839" s="53"/>
      <c r="AN5839" s="53"/>
      <c r="AO5839" s="53"/>
      <c r="AP5839" s="53"/>
      <c r="AQ5839" s="53"/>
      <c r="AR5839" s="53"/>
      <c r="AS5839" s="53"/>
      <c r="AT5839" s="53"/>
      <c r="AU5839" s="53"/>
      <c r="AV5839" s="53"/>
      <c r="AW5839" s="53"/>
      <c r="AX5839" s="53"/>
      <c r="AY5839" s="53"/>
    </row>
    <row r="5840" spans="18:51">
      <c r="R5840" s="55"/>
      <c r="S5840" s="53"/>
      <c r="T5840" s="53"/>
      <c r="U5840" s="53"/>
      <c r="V5840" s="53"/>
      <c r="W5840" s="53"/>
      <c r="X5840" s="54"/>
      <c r="Y5840" s="54"/>
      <c r="Z5840" s="54"/>
      <c r="AA5840" s="54"/>
      <c r="AB5840" s="54"/>
      <c r="AC5840" s="54"/>
      <c r="AD5840" s="54"/>
      <c r="AE5840" s="54"/>
      <c r="AF5840" s="53"/>
      <c r="AG5840" s="54"/>
      <c r="AH5840" s="54"/>
      <c r="AI5840" s="54"/>
      <c r="AJ5840" s="53"/>
      <c r="AK5840" s="53"/>
      <c r="AL5840" s="53"/>
      <c r="AM5840" s="53"/>
      <c r="AN5840" s="53"/>
      <c r="AO5840" s="53"/>
      <c r="AP5840" s="53"/>
      <c r="AQ5840" s="53"/>
      <c r="AR5840" s="53"/>
      <c r="AS5840" s="53"/>
      <c r="AT5840" s="53"/>
      <c r="AU5840" s="53"/>
      <c r="AV5840" s="53"/>
      <c r="AW5840" s="53"/>
      <c r="AX5840" s="53"/>
      <c r="AY5840" s="53"/>
    </row>
    <row r="5841" spans="18:51">
      <c r="R5841" s="55"/>
      <c r="S5841" s="53"/>
      <c r="T5841" s="53"/>
      <c r="U5841" s="53"/>
      <c r="V5841" s="53"/>
      <c r="W5841" s="53"/>
      <c r="X5841" s="54"/>
      <c r="Y5841" s="54"/>
      <c r="Z5841" s="54"/>
      <c r="AA5841" s="54"/>
      <c r="AB5841" s="54"/>
      <c r="AC5841" s="54"/>
      <c r="AD5841" s="54"/>
      <c r="AE5841" s="54"/>
      <c r="AF5841" s="53"/>
      <c r="AG5841" s="54"/>
      <c r="AH5841" s="54"/>
      <c r="AI5841" s="54"/>
      <c r="AJ5841" s="53"/>
      <c r="AK5841" s="53"/>
      <c r="AL5841" s="53"/>
      <c r="AM5841" s="53"/>
      <c r="AN5841" s="53"/>
      <c r="AO5841" s="53"/>
      <c r="AP5841" s="53"/>
      <c r="AQ5841" s="53"/>
      <c r="AR5841" s="53"/>
      <c r="AS5841" s="53"/>
      <c r="AT5841" s="53"/>
      <c r="AU5841" s="53"/>
      <c r="AV5841" s="53"/>
      <c r="AW5841" s="53"/>
      <c r="AX5841" s="53"/>
      <c r="AY5841" s="53"/>
    </row>
    <row r="5842" spans="18:51">
      <c r="R5842" s="55"/>
      <c r="S5842" s="53"/>
      <c r="T5842" s="53"/>
      <c r="U5842" s="53"/>
      <c r="V5842" s="53"/>
      <c r="W5842" s="53"/>
      <c r="X5842" s="54"/>
      <c r="Y5842" s="54"/>
      <c r="Z5842" s="54"/>
      <c r="AA5842" s="54"/>
      <c r="AB5842" s="54"/>
      <c r="AC5842" s="54"/>
      <c r="AD5842" s="54"/>
      <c r="AE5842" s="54"/>
      <c r="AF5842" s="53"/>
      <c r="AG5842" s="54"/>
      <c r="AH5842" s="54"/>
      <c r="AI5842" s="54"/>
      <c r="AJ5842" s="53"/>
      <c r="AK5842" s="53"/>
      <c r="AL5842" s="53"/>
      <c r="AM5842" s="53"/>
      <c r="AN5842" s="53"/>
      <c r="AO5842" s="53"/>
      <c r="AP5842" s="53"/>
      <c r="AQ5842" s="53"/>
      <c r="AR5842" s="53"/>
      <c r="AS5842" s="53"/>
      <c r="AT5842" s="53"/>
      <c r="AU5842" s="53"/>
      <c r="AV5842" s="53"/>
      <c r="AW5842" s="53"/>
      <c r="AX5842" s="53"/>
      <c r="AY5842" s="53"/>
    </row>
    <row r="5843" spans="18:51">
      <c r="R5843" s="55"/>
      <c r="S5843" s="53"/>
      <c r="T5843" s="53"/>
      <c r="U5843" s="53"/>
      <c r="V5843" s="53"/>
      <c r="W5843" s="53"/>
      <c r="X5843" s="54"/>
      <c r="Y5843" s="54"/>
      <c r="Z5843" s="54"/>
      <c r="AA5843" s="54"/>
      <c r="AB5843" s="54"/>
      <c r="AC5843" s="54"/>
      <c r="AD5843" s="54"/>
      <c r="AE5843" s="54"/>
      <c r="AF5843" s="53"/>
      <c r="AG5843" s="54"/>
      <c r="AH5843" s="54"/>
      <c r="AI5843" s="54"/>
      <c r="AJ5843" s="53"/>
      <c r="AK5843" s="53"/>
      <c r="AL5843" s="53"/>
      <c r="AM5843" s="53"/>
      <c r="AN5843" s="53"/>
      <c r="AO5843" s="53"/>
      <c r="AP5843" s="53"/>
      <c r="AQ5843" s="53"/>
      <c r="AR5843" s="53"/>
      <c r="AS5843" s="53"/>
      <c r="AT5843" s="53"/>
      <c r="AU5843" s="53"/>
      <c r="AV5843" s="53"/>
      <c r="AW5843" s="53"/>
      <c r="AX5843" s="53"/>
      <c r="AY5843" s="53"/>
    </row>
    <row r="5844" spans="18:51">
      <c r="R5844" s="55"/>
      <c r="S5844" s="53"/>
      <c r="T5844" s="53"/>
      <c r="U5844" s="53"/>
      <c r="V5844" s="53"/>
      <c r="W5844" s="53"/>
      <c r="X5844" s="54"/>
      <c r="Y5844" s="54"/>
      <c r="Z5844" s="54"/>
      <c r="AA5844" s="54"/>
      <c r="AB5844" s="54"/>
      <c r="AC5844" s="54"/>
      <c r="AD5844" s="54"/>
      <c r="AE5844" s="54"/>
      <c r="AF5844" s="53"/>
      <c r="AG5844" s="54"/>
      <c r="AH5844" s="54"/>
      <c r="AI5844" s="54"/>
      <c r="AJ5844" s="53"/>
      <c r="AK5844" s="53"/>
      <c r="AL5844" s="53"/>
      <c r="AM5844" s="53"/>
      <c r="AN5844" s="53"/>
      <c r="AO5844" s="53"/>
      <c r="AP5844" s="53"/>
      <c r="AQ5844" s="53"/>
      <c r="AR5844" s="53"/>
      <c r="AS5844" s="53"/>
      <c r="AT5844" s="53"/>
      <c r="AU5844" s="53"/>
      <c r="AV5844" s="53"/>
      <c r="AW5844" s="53"/>
      <c r="AX5844" s="53"/>
      <c r="AY5844" s="53"/>
    </row>
    <row r="5845" spans="18:51">
      <c r="R5845" s="55"/>
      <c r="S5845" s="53"/>
      <c r="T5845" s="53"/>
      <c r="U5845" s="53"/>
      <c r="V5845" s="53"/>
      <c r="W5845" s="53"/>
      <c r="X5845" s="54"/>
      <c r="Y5845" s="54"/>
      <c r="Z5845" s="54"/>
      <c r="AA5845" s="54"/>
      <c r="AB5845" s="54"/>
      <c r="AC5845" s="54"/>
      <c r="AD5845" s="54"/>
      <c r="AE5845" s="54"/>
      <c r="AF5845" s="53"/>
      <c r="AG5845" s="54"/>
      <c r="AH5845" s="54"/>
      <c r="AI5845" s="54"/>
      <c r="AJ5845" s="53"/>
      <c r="AK5845" s="53"/>
      <c r="AL5845" s="53"/>
      <c r="AM5845" s="53"/>
      <c r="AN5845" s="53"/>
      <c r="AO5845" s="53"/>
      <c r="AP5845" s="53"/>
      <c r="AQ5845" s="53"/>
      <c r="AR5845" s="53"/>
      <c r="AS5845" s="53"/>
      <c r="AT5845" s="53"/>
      <c r="AU5845" s="53"/>
      <c r="AV5845" s="53"/>
      <c r="AW5845" s="53"/>
      <c r="AX5845" s="53"/>
      <c r="AY5845" s="53"/>
    </row>
    <row r="5846" spans="18:51">
      <c r="R5846" s="55"/>
      <c r="S5846" s="53"/>
      <c r="T5846" s="53"/>
      <c r="U5846" s="53"/>
      <c r="V5846" s="53"/>
      <c r="W5846" s="53"/>
      <c r="X5846" s="54"/>
      <c r="Y5846" s="54"/>
      <c r="Z5846" s="54"/>
      <c r="AA5846" s="54"/>
      <c r="AB5846" s="54"/>
      <c r="AC5846" s="54"/>
      <c r="AD5846" s="54"/>
      <c r="AE5846" s="54"/>
      <c r="AF5846" s="53"/>
      <c r="AG5846" s="54"/>
      <c r="AH5846" s="54"/>
      <c r="AI5846" s="54"/>
      <c r="AJ5846" s="53"/>
      <c r="AK5846" s="53"/>
      <c r="AL5846" s="53"/>
      <c r="AM5846" s="53"/>
      <c r="AN5846" s="53"/>
      <c r="AO5846" s="53"/>
      <c r="AP5846" s="53"/>
      <c r="AQ5846" s="53"/>
      <c r="AR5846" s="53"/>
      <c r="AS5846" s="53"/>
      <c r="AT5846" s="53"/>
      <c r="AU5846" s="53"/>
      <c r="AV5846" s="53"/>
      <c r="AW5846" s="53"/>
      <c r="AX5846" s="53"/>
      <c r="AY5846" s="53"/>
    </row>
    <row r="5847" spans="18:51">
      <c r="R5847" s="55"/>
      <c r="S5847" s="53"/>
      <c r="T5847" s="53"/>
      <c r="U5847" s="53"/>
      <c r="V5847" s="53"/>
      <c r="W5847" s="53"/>
      <c r="X5847" s="54"/>
      <c r="Y5847" s="54"/>
      <c r="Z5847" s="54"/>
      <c r="AA5847" s="54"/>
      <c r="AB5847" s="54"/>
      <c r="AC5847" s="54"/>
      <c r="AD5847" s="54"/>
      <c r="AE5847" s="54"/>
      <c r="AF5847" s="53"/>
      <c r="AG5847" s="54"/>
      <c r="AH5847" s="54"/>
      <c r="AI5847" s="54"/>
      <c r="AJ5847" s="53"/>
      <c r="AK5847" s="53"/>
      <c r="AL5847" s="53"/>
      <c r="AM5847" s="53"/>
      <c r="AN5847" s="53"/>
      <c r="AO5847" s="53"/>
      <c r="AP5847" s="53"/>
      <c r="AQ5847" s="53"/>
      <c r="AR5847" s="53"/>
      <c r="AS5847" s="53"/>
      <c r="AT5847" s="53"/>
      <c r="AU5847" s="53"/>
      <c r="AV5847" s="53"/>
      <c r="AW5847" s="53"/>
      <c r="AX5847" s="53"/>
      <c r="AY5847" s="53"/>
    </row>
    <row r="5848" spans="18:51">
      <c r="R5848" s="55"/>
      <c r="S5848" s="53"/>
      <c r="T5848" s="53"/>
      <c r="U5848" s="53"/>
      <c r="V5848" s="53"/>
      <c r="W5848" s="53"/>
      <c r="X5848" s="54"/>
      <c r="Y5848" s="54"/>
      <c r="Z5848" s="54"/>
      <c r="AA5848" s="54"/>
      <c r="AB5848" s="54"/>
      <c r="AC5848" s="54"/>
      <c r="AD5848" s="54"/>
      <c r="AE5848" s="54"/>
      <c r="AF5848" s="53"/>
      <c r="AG5848" s="54"/>
      <c r="AH5848" s="54"/>
      <c r="AI5848" s="54"/>
      <c r="AJ5848" s="53"/>
      <c r="AK5848" s="53"/>
      <c r="AL5848" s="53"/>
      <c r="AM5848" s="53"/>
      <c r="AN5848" s="53"/>
      <c r="AO5848" s="53"/>
      <c r="AP5848" s="53"/>
      <c r="AQ5848" s="53"/>
      <c r="AR5848" s="53"/>
      <c r="AS5848" s="53"/>
      <c r="AT5848" s="53"/>
      <c r="AU5848" s="53"/>
      <c r="AV5848" s="53"/>
      <c r="AW5848" s="53"/>
      <c r="AX5848" s="53"/>
      <c r="AY5848" s="53"/>
    </row>
    <row r="5849" spans="18:51">
      <c r="R5849" s="55"/>
      <c r="S5849" s="53"/>
      <c r="T5849" s="53"/>
      <c r="U5849" s="53"/>
      <c r="V5849" s="53"/>
      <c r="W5849" s="53"/>
      <c r="X5849" s="54"/>
      <c r="Y5849" s="54"/>
      <c r="Z5849" s="54"/>
      <c r="AA5849" s="54"/>
      <c r="AB5849" s="54"/>
      <c r="AC5849" s="54"/>
      <c r="AD5849" s="54"/>
      <c r="AE5849" s="54"/>
      <c r="AF5849" s="53"/>
      <c r="AG5849" s="54"/>
      <c r="AH5849" s="54"/>
      <c r="AI5849" s="54"/>
      <c r="AJ5849" s="53"/>
      <c r="AK5849" s="53"/>
      <c r="AL5849" s="53"/>
      <c r="AM5849" s="53"/>
      <c r="AN5849" s="53"/>
      <c r="AO5849" s="53"/>
      <c r="AP5849" s="53"/>
      <c r="AQ5849" s="53"/>
      <c r="AR5849" s="53"/>
      <c r="AS5849" s="53"/>
      <c r="AT5849" s="53"/>
      <c r="AU5849" s="53"/>
      <c r="AV5849" s="53"/>
      <c r="AW5849" s="53"/>
      <c r="AX5849" s="53"/>
      <c r="AY5849" s="53"/>
    </row>
    <row r="5850" spans="18:51">
      <c r="R5850" s="55"/>
      <c r="S5850" s="53"/>
      <c r="T5850" s="53"/>
      <c r="U5850" s="53"/>
      <c r="V5850" s="53"/>
      <c r="W5850" s="53"/>
      <c r="X5850" s="54"/>
      <c r="Y5850" s="54"/>
      <c r="Z5850" s="54"/>
      <c r="AA5850" s="54"/>
      <c r="AB5850" s="54"/>
      <c r="AC5850" s="54"/>
      <c r="AD5850" s="54"/>
      <c r="AE5850" s="54"/>
      <c r="AF5850" s="53"/>
      <c r="AG5850" s="54"/>
      <c r="AH5850" s="54"/>
      <c r="AI5850" s="54"/>
      <c r="AJ5850" s="53"/>
      <c r="AK5850" s="53"/>
      <c r="AL5850" s="53"/>
      <c r="AM5850" s="53"/>
      <c r="AN5850" s="53"/>
      <c r="AO5850" s="53"/>
      <c r="AP5850" s="53"/>
      <c r="AQ5850" s="53"/>
      <c r="AR5850" s="53"/>
      <c r="AS5850" s="53"/>
      <c r="AT5850" s="53"/>
      <c r="AU5850" s="53"/>
      <c r="AV5850" s="53"/>
      <c r="AW5850" s="53"/>
      <c r="AX5850" s="53"/>
      <c r="AY5850" s="53"/>
    </row>
    <row r="5851" spans="18:51">
      <c r="R5851" s="55"/>
      <c r="S5851" s="53"/>
      <c r="T5851" s="53"/>
      <c r="U5851" s="53"/>
      <c r="V5851" s="53"/>
      <c r="W5851" s="53"/>
      <c r="X5851" s="54"/>
      <c r="Y5851" s="54"/>
      <c r="Z5851" s="54"/>
      <c r="AA5851" s="54"/>
      <c r="AB5851" s="54"/>
      <c r="AC5851" s="54"/>
      <c r="AD5851" s="54"/>
      <c r="AE5851" s="54"/>
      <c r="AF5851" s="53"/>
      <c r="AG5851" s="54"/>
      <c r="AH5851" s="54"/>
      <c r="AI5851" s="54"/>
      <c r="AJ5851" s="53"/>
      <c r="AK5851" s="53"/>
      <c r="AL5851" s="53"/>
      <c r="AM5851" s="53"/>
      <c r="AN5851" s="53"/>
      <c r="AO5851" s="53"/>
      <c r="AP5851" s="53"/>
      <c r="AQ5851" s="53"/>
      <c r="AR5851" s="53"/>
      <c r="AS5851" s="53"/>
      <c r="AT5851" s="53"/>
      <c r="AU5851" s="53"/>
      <c r="AV5851" s="53"/>
      <c r="AW5851" s="53"/>
      <c r="AX5851" s="53"/>
      <c r="AY5851" s="53"/>
    </row>
    <row r="5852" spans="18:51">
      <c r="R5852" s="55"/>
      <c r="S5852" s="53"/>
      <c r="T5852" s="53"/>
      <c r="U5852" s="53"/>
      <c r="V5852" s="53"/>
      <c r="W5852" s="53"/>
      <c r="X5852" s="54"/>
      <c r="Y5852" s="54"/>
      <c r="Z5852" s="54"/>
      <c r="AA5852" s="54"/>
      <c r="AB5852" s="54"/>
      <c r="AC5852" s="54"/>
      <c r="AD5852" s="54"/>
      <c r="AE5852" s="54"/>
      <c r="AF5852" s="53"/>
      <c r="AG5852" s="54"/>
      <c r="AH5852" s="54"/>
      <c r="AI5852" s="54"/>
      <c r="AJ5852" s="53"/>
      <c r="AK5852" s="53"/>
      <c r="AL5852" s="53"/>
      <c r="AM5852" s="53"/>
      <c r="AN5852" s="53"/>
      <c r="AO5852" s="53"/>
      <c r="AP5852" s="53"/>
      <c r="AQ5852" s="53"/>
      <c r="AR5852" s="53"/>
      <c r="AS5852" s="53"/>
      <c r="AT5852" s="53"/>
      <c r="AU5852" s="53"/>
      <c r="AV5852" s="53"/>
      <c r="AW5852" s="53"/>
      <c r="AX5852" s="53"/>
      <c r="AY5852" s="53"/>
    </row>
    <row r="5853" spans="18:51">
      <c r="R5853" s="55"/>
      <c r="S5853" s="53"/>
      <c r="T5853" s="53"/>
      <c r="U5853" s="53"/>
      <c r="V5853" s="53"/>
      <c r="W5853" s="53"/>
      <c r="X5853" s="54"/>
      <c r="Y5853" s="54"/>
      <c r="Z5853" s="54"/>
      <c r="AA5853" s="54"/>
      <c r="AB5853" s="54"/>
      <c r="AC5853" s="54"/>
      <c r="AD5853" s="54"/>
      <c r="AE5853" s="54"/>
      <c r="AF5853" s="53"/>
      <c r="AG5853" s="54"/>
      <c r="AH5853" s="54"/>
      <c r="AI5853" s="54"/>
      <c r="AJ5853" s="53"/>
      <c r="AK5853" s="53"/>
      <c r="AL5853" s="53"/>
      <c r="AM5853" s="53"/>
      <c r="AN5853" s="53"/>
      <c r="AO5853" s="53"/>
      <c r="AP5853" s="53"/>
      <c r="AQ5853" s="53"/>
      <c r="AR5853" s="53"/>
      <c r="AS5853" s="53"/>
      <c r="AT5853" s="53"/>
      <c r="AU5853" s="53"/>
      <c r="AV5853" s="53"/>
      <c r="AW5853" s="53"/>
      <c r="AX5853" s="53"/>
      <c r="AY5853" s="53"/>
    </row>
    <row r="5854" spans="18:51">
      <c r="R5854" s="55"/>
      <c r="S5854" s="53"/>
      <c r="T5854" s="53"/>
      <c r="U5854" s="53"/>
      <c r="V5854" s="53"/>
      <c r="W5854" s="53"/>
      <c r="X5854" s="54"/>
      <c r="Y5854" s="54"/>
      <c r="Z5854" s="54"/>
      <c r="AA5854" s="54"/>
      <c r="AB5854" s="54"/>
      <c r="AC5854" s="54"/>
      <c r="AD5854" s="54"/>
      <c r="AE5854" s="54"/>
      <c r="AF5854" s="53"/>
      <c r="AG5854" s="54"/>
      <c r="AH5854" s="54"/>
      <c r="AI5854" s="54"/>
      <c r="AJ5854" s="53"/>
      <c r="AK5854" s="53"/>
      <c r="AL5854" s="53"/>
      <c r="AM5854" s="53"/>
      <c r="AN5854" s="53"/>
      <c r="AO5854" s="53"/>
      <c r="AP5854" s="53"/>
      <c r="AQ5854" s="53"/>
      <c r="AR5854" s="53"/>
      <c r="AS5854" s="53"/>
      <c r="AT5854" s="53"/>
      <c r="AU5854" s="53"/>
      <c r="AV5854" s="53"/>
      <c r="AW5854" s="53"/>
      <c r="AX5854" s="53"/>
      <c r="AY5854" s="53"/>
    </row>
    <row r="5855" spans="18:51">
      <c r="R5855" s="55"/>
      <c r="S5855" s="53"/>
      <c r="T5855" s="53"/>
      <c r="U5855" s="53"/>
      <c r="V5855" s="53"/>
      <c r="W5855" s="53"/>
      <c r="X5855" s="54"/>
      <c r="Y5855" s="54"/>
      <c r="Z5855" s="54"/>
      <c r="AA5855" s="54"/>
      <c r="AB5855" s="54"/>
      <c r="AC5855" s="54"/>
      <c r="AD5855" s="54"/>
      <c r="AE5855" s="54"/>
      <c r="AF5855" s="53"/>
      <c r="AG5855" s="54"/>
      <c r="AH5855" s="54"/>
      <c r="AI5855" s="54"/>
      <c r="AJ5855" s="53"/>
      <c r="AK5855" s="53"/>
      <c r="AL5855" s="53"/>
      <c r="AM5855" s="53"/>
      <c r="AN5855" s="53"/>
      <c r="AO5855" s="53"/>
      <c r="AP5855" s="53"/>
      <c r="AQ5855" s="53"/>
      <c r="AR5855" s="53"/>
      <c r="AS5855" s="53"/>
      <c r="AT5855" s="53"/>
      <c r="AU5855" s="53"/>
      <c r="AV5855" s="53"/>
      <c r="AW5855" s="53"/>
      <c r="AX5855" s="53"/>
      <c r="AY5855" s="53"/>
    </row>
    <row r="5856" spans="18:51">
      <c r="R5856" s="55"/>
      <c r="S5856" s="53"/>
      <c r="T5856" s="53"/>
      <c r="U5856" s="53"/>
      <c r="V5856" s="53"/>
      <c r="W5856" s="53"/>
      <c r="X5856" s="54"/>
      <c r="Y5856" s="54"/>
      <c r="Z5856" s="54"/>
      <c r="AA5856" s="54"/>
      <c r="AB5856" s="54"/>
      <c r="AC5856" s="54"/>
      <c r="AD5856" s="54"/>
      <c r="AE5856" s="54"/>
      <c r="AF5856" s="53"/>
      <c r="AG5856" s="54"/>
      <c r="AH5856" s="54"/>
      <c r="AI5856" s="54"/>
      <c r="AJ5856" s="53"/>
      <c r="AK5856" s="53"/>
      <c r="AL5856" s="53"/>
      <c r="AM5856" s="53"/>
      <c r="AN5856" s="53"/>
      <c r="AO5856" s="53"/>
      <c r="AP5856" s="53"/>
      <c r="AQ5856" s="53"/>
      <c r="AR5856" s="53"/>
      <c r="AS5856" s="53"/>
      <c r="AT5856" s="53"/>
      <c r="AU5856" s="53"/>
      <c r="AV5856" s="53"/>
      <c r="AW5856" s="53"/>
      <c r="AX5856" s="53"/>
      <c r="AY5856" s="53"/>
    </row>
    <row r="5857" spans="18:51">
      <c r="R5857" s="55"/>
      <c r="S5857" s="53"/>
      <c r="T5857" s="53"/>
      <c r="U5857" s="53"/>
      <c r="V5857" s="53"/>
      <c r="W5857" s="53"/>
      <c r="X5857" s="54"/>
      <c r="Y5857" s="54"/>
      <c r="Z5857" s="54"/>
      <c r="AA5857" s="54"/>
      <c r="AB5857" s="54"/>
      <c r="AC5857" s="54"/>
      <c r="AD5857" s="54"/>
      <c r="AE5857" s="54"/>
      <c r="AF5857" s="53"/>
      <c r="AG5857" s="54"/>
      <c r="AH5857" s="54"/>
      <c r="AI5857" s="54"/>
      <c r="AJ5857" s="53"/>
      <c r="AK5857" s="53"/>
      <c r="AL5857" s="53"/>
      <c r="AM5857" s="53"/>
      <c r="AN5857" s="53"/>
      <c r="AO5857" s="53"/>
      <c r="AP5857" s="53"/>
      <c r="AQ5857" s="53"/>
      <c r="AR5857" s="53"/>
      <c r="AS5857" s="53"/>
      <c r="AT5857" s="53"/>
      <c r="AU5857" s="53"/>
      <c r="AV5857" s="53"/>
      <c r="AW5857" s="53"/>
      <c r="AX5857" s="53"/>
      <c r="AY5857" s="53"/>
    </row>
    <row r="5858" spans="18:51">
      <c r="R5858" s="55"/>
      <c r="S5858" s="53"/>
      <c r="T5858" s="53"/>
      <c r="U5858" s="53"/>
      <c r="V5858" s="53"/>
      <c r="W5858" s="53"/>
      <c r="X5858" s="54"/>
      <c r="Y5858" s="54"/>
      <c r="Z5858" s="54"/>
      <c r="AA5858" s="54"/>
      <c r="AB5858" s="54"/>
      <c r="AC5858" s="54"/>
      <c r="AD5858" s="54"/>
      <c r="AE5858" s="54"/>
      <c r="AF5858" s="53"/>
      <c r="AG5858" s="54"/>
      <c r="AH5858" s="54"/>
      <c r="AI5858" s="54"/>
      <c r="AJ5858" s="53"/>
      <c r="AK5858" s="53"/>
      <c r="AL5858" s="53"/>
      <c r="AM5858" s="53"/>
      <c r="AN5858" s="53"/>
      <c r="AO5858" s="53"/>
      <c r="AP5858" s="53"/>
      <c r="AQ5858" s="53"/>
      <c r="AR5858" s="53"/>
      <c r="AS5858" s="53"/>
      <c r="AT5858" s="53"/>
      <c r="AU5858" s="53"/>
      <c r="AV5858" s="53"/>
      <c r="AW5858" s="53"/>
      <c r="AX5858" s="53"/>
      <c r="AY5858" s="53"/>
    </row>
    <row r="5859" spans="18:51">
      <c r="R5859" s="55"/>
      <c r="S5859" s="53"/>
      <c r="T5859" s="53"/>
      <c r="U5859" s="53"/>
      <c r="V5859" s="53"/>
      <c r="W5859" s="53"/>
      <c r="X5859" s="54"/>
      <c r="Y5859" s="54"/>
      <c r="Z5859" s="54"/>
      <c r="AA5859" s="54"/>
      <c r="AB5859" s="54"/>
      <c r="AC5859" s="54"/>
      <c r="AD5859" s="54"/>
      <c r="AE5859" s="54"/>
      <c r="AF5859" s="53"/>
      <c r="AG5859" s="54"/>
      <c r="AH5859" s="54"/>
      <c r="AI5859" s="54"/>
      <c r="AJ5859" s="53"/>
      <c r="AK5859" s="53"/>
      <c r="AL5859" s="53"/>
      <c r="AM5859" s="53"/>
      <c r="AN5859" s="53"/>
      <c r="AO5859" s="53"/>
      <c r="AP5859" s="53"/>
      <c r="AQ5859" s="53"/>
      <c r="AR5859" s="53"/>
      <c r="AS5859" s="53"/>
      <c r="AT5859" s="53"/>
      <c r="AU5859" s="53"/>
      <c r="AV5859" s="53"/>
      <c r="AW5859" s="53"/>
      <c r="AX5859" s="53"/>
      <c r="AY5859" s="53"/>
    </row>
    <row r="5860" spans="18:51">
      <c r="R5860" s="55"/>
      <c r="S5860" s="53"/>
      <c r="T5860" s="53"/>
      <c r="U5860" s="53"/>
      <c r="V5860" s="53"/>
      <c r="W5860" s="53"/>
      <c r="X5860" s="54"/>
      <c r="Y5860" s="54"/>
      <c r="Z5860" s="54"/>
      <c r="AA5860" s="54"/>
      <c r="AB5860" s="54"/>
      <c r="AC5860" s="54"/>
      <c r="AD5860" s="54"/>
      <c r="AE5860" s="54"/>
      <c r="AF5860" s="53"/>
      <c r="AG5860" s="54"/>
      <c r="AH5860" s="54"/>
      <c r="AI5860" s="54"/>
      <c r="AJ5860" s="53"/>
      <c r="AK5860" s="53"/>
      <c r="AL5860" s="53"/>
      <c r="AM5860" s="53"/>
      <c r="AN5860" s="53"/>
      <c r="AO5860" s="53"/>
      <c r="AP5860" s="53"/>
      <c r="AQ5860" s="53"/>
      <c r="AR5860" s="53"/>
      <c r="AS5860" s="53"/>
      <c r="AT5860" s="53"/>
      <c r="AU5860" s="53"/>
      <c r="AV5860" s="53"/>
      <c r="AW5860" s="53"/>
      <c r="AX5860" s="53"/>
      <c r="AY5860" s="53"/>
    </row>
    <row r="5861" spans="18:51">
      <c r="R5861" s="55"/>
      <c r="S5861" s="53"/>
      <c r="T5861" s="53"/>
      <c r="U5861" s="53"/>
      <c r="V5861" s="53"/>
      <c r="W5861" s="53"/>
      <c r="X5861" s="54"/>
      <c r="Y5861" s="54"/>
      <c r="Z5861" s="54"/>
      <c r="AA5861" s="54"/>
      <c r="AB5861" s="54"/>
      <c r="AC5861" s="54"/>
      <c r="AD5861" s="54"/>
      <c r="AE5861" s="54"/>
      <c r="AF5861" s="53"/>
      <c r="AG5861" s="54"/>
      <c r="AH5861" s="54"/>
      <c r="AI5861" s="54"/>
      <c r="AJ5861" s="53"/>
      <c r="AK5861" s="53"/>
      <c r="AL5861" s="53"/>
      <c r="AM5861" s="53"/>
      <c r="AN5861" s="53"/>
      <c r="AO5861" s="53"/>
      <c r="AP5861" s="53"/>
      <c r="AQ5861" s="53"/>
      <c r="AR5861" s="53"/>
      <c r="AS5861" s="53"/>
      <c r="AT5861" s="53"/>
      <c r="AU5861" s="53"/>
      <c r="AV5861" s="53"/>
      <c r="AW5861" s="53"/>
      <c r="AX5861" s="53"/>
      <c r="AY5861" s="53"/>
    </row>
    <row r="5862" spans="18:51">
      <c r="R5862" s="55"/>
      <c r="S5862" s="53"/>
      <c r="T5862" s="53"/>
      <c r="U5862" s="53"/>
      <c r="V5862" s="53"/>
      <c r="W5862" s="53"/>
      <c r="X5862" s="54"/>
      <c r="Y5862" s="54"/>
      <c r="Z5862" s="54"/>
      <c r="AA5862" s="54"/>
      <c r="AB5862" s="54"/>
      <c r="AC5862" s="54"/>
      <c r="AD5862" s="54"/>
      <c r="AE5862" s="54"/>
      <c r="AF5862" s="53"/>
      <c r="AG5862" s="54"/>
      <c r="AH5862" s="54"/>
      <c r="AI5862" s="54"/>
      <c r="AJ5862" s="53"/>
      <c r="AK5862" s="53"/>
      <c r="AL5862" s="53"/>
      <c r="AM5862" s="53"/>
      <c r="AN5862" s="53"/>
      <c r="AO5862" s="53"/>
      <c r="AP5862" s="53"/>
      <c r="AQ5862" s="53"/>
      <c r="AR5862" s="53"/>
      <c r="AS5862" s="53"/>
      <c r="AT5862" s="53"/>
      <c r="AU5862" s="53"/>
      <c r="AV5862" s="53"/>
      <c r="AW5862" s="53"/>
      <c r="AX5862" s="53"/>
      <c r="AY5862" s="53"/>
    </row>
    <row r="5863" spans="18:51">
      <c r="R5863" s="55"/>
      <c r="S5863" s="53"/>
      <c r="T5863" s="53"/>
      <c r="U5863" s="53"/>
      <c r="V5863" s="53"/>
      <c r="W5863" s="53"/>
      <c r="X5863" s="54"/>
      <c r="Y5863" s="54"/>
      <c r="Z5863" s="54"/>
      <c r="AA5863" s="54"/>
      <c r="AB5863" s="54"/>
      <c r="AC5863" s="54"/>
      <c r="AD5863" s="54"/>
      <c r="AE5863" s="54"/>
      <c r="AF5863" s="53"/>
      <c r="AG5863" s="54"/>
      <c r="AH5863" s="54"/>
      <c r="AI5863" s="54"/>
      <c r="AJ5863" s="53"/>
      <c r="AK5863" s="53"/>
      <c r="AL5863" s="53"/>
      <c r="AM5863" s="53"/>
      <c r="AN5863" s="53"/>
      <c r="AO5863" s="53"/>
      <c r="AP5863" s="53"/>
      <c r="AQ5863" s="53"/>
      <c r="AR5863" s="53"/>
      <c r="AS5863" s="53"/>
      <c r="AT5863" s="53"/>
      <c r="AU5863" s="53"/>
      <c r="AV5863" s="53"/>
      <c r="AW5863" s="53"/>
      <c r="AX5863" s="53"/>
      <c r="AY5863" s="53"/>
    </row>
    <row r="5864" spans="18:51">
      <c r="R5864" s="55"/>
      <c r="S5864" s="53"/>
      <c r="T5864" s="53"/>
      <c r="U5864" s="53"/>
      <c r="V5864" s="53"/>
      <c r="W5864" s="53"/>
      <c r="X5864" s="54"/>
      <c r="Y5864" s="54"/>
      <c r="Z5864" s="54"/>
      <c r="AA5864" s="54"/>
      <c r="AB5864" s="54"/>
      <c r="AC5864" s="54"/>
      <c r="AD5864" s="54"/>
      <c r="AE5864" s="54"/>
      <c r="AF5864" s="53"/>
      <c r="AG5864" s="54"/>
      <c r="AH5864" s="54"/>
      <c r="AI5864" s="54"/>
      <c r="AJ5864" s="53"/>
      <c r="AK5864" s="53"/>
      <c r="AL5864" s="53"/>
      <c r="AM5864" s="53"/>
      <c r="AN5864" s="53"/>
      <c r="AO5864" s="53"/>
      <c r="AP5864" s="53"/>
      <c r="AQ5864" s="53"/>
      <c r="AR5864" s="53"/>
      <c r="AS5864" s="53"/>
      <c r="AT5864" s="53"/>
      <c r="AU5864" s="53"/>
      <c r="AV5864" s="53"/>
      <c r="AW5864" s="53"/>
      <c r="AX5864" s="53"/>
      <c r="AY5864" s="53"/>
    </row>
    <row r="5865" spans="18:51">
      <c r="R5865" s="55"/>
      <c r="S5865" s="53"/>
      <c r="T5865" s="53"/>
      <c r="U5865" s="53"/>
      <c r="V5865" s="53"/>
      <c r="W5865" s="53"/>
      <c r="X5865" s="54"/>
      <c r="Y5865" s="54"/>
      <c r="Z5865" s="54"/>
      <c r="AA5865" s="54"/>
      <c r="AB5865" s="54"/>
      <c r="AC5865" s="54"/>
      <c r="AD5865" s="54"/>
      <c r="AE5865" s="54"/>
      <c r="AF5865" s="53"/>
      <c r="AG5865" s="54"/>
      <c r="AH5865" s="54"/>
      <c r="AI5865" s="54"/>
      <c r="AJ5865" s="53"/>
      <c r="AK5865" s="53"/>
      <c r="AL5865" s="53"/>
      <c r="AM5865" s="53"/>
      <c r="AN5865" s="53"/>
      <c r="AO5865" s="53"/>
      <c r="AP5865" s="53"/>
      <c r="AQ5865" s="53"/>
      <c r="AR5865" s="53"/>
      <c r="AS5865" s="53"/>
      <c r="AT5865" s="53"/>
      <c r="AU5865" s="53"/>
      <c r="AV5865" s="53"/>
      <c r="AW5865" s="53"/>
      <c r="AX5865" s="53"/>
      <c r="AY5865" s="53"/>
    </row>
    <row r="5866" spans="18:51">
      <c r="R5866" s="55"/>
      <c r="S5866" s="53"/>
      <c r="T5866" s="53"/>
      <c r="U5866" s="53"/>
      <c r="V5866" s="53"/>
      <c r="W5866" s="53"/>
      <c r="X5866" s="54"/>
      <c r="Y5866" s="54"/>
      <c r="Z5866" s="54"/>
      <c r="AA5866" s="54"/>
      <c r="AB5866" s="54"/>
      <c r="AC5866" s="54"/>
      <c r="AD5866" s="54"/>
      <c r="AE5866" s="54"/>
      <c r="AF5866" s="53"/>
      <c r="AG5866" s="54"/>
      <c r="AH5866" s="54"/>
      <c r="AI5866" s="54"/>
      <c r="AJ5866" s="53"/>
      <c r="AK5866" s="53"/>
      <c r="AL5866" s="53"/>
      <c r="AM5866" s="53"/>
      <c r="AN5866" s="53"/>
      <c r="AO5866" s="53"/>
      <c r="AP5866" s="53"/>
      <c r="AQ5866" s="53"/>
      <c r="AR5866" s="53"/>
      <c r="AS5866" s="53"/>
      <c r="AT5866" s="53"/>
      <c r="AU5866" s="53"/>
      <c r="AV5866" s="53"/>
      <c r="AW5866" s="53"/>
      <c r="AX5866" s="53"/>
      <c r="AY5866" s="53"/>
    </row>
    <row r="5867" spans="18:51">
      <c r="R5867" s="55"/>
      <c r="S5867" s="53"/>
      <c r="T5867" s="53"/>
      <c r="U5867" s="53"/>
      <c r="V5867" s="53"/>
      <c r="W5867" s="53"/>
      <c r="X5867" s="54"/>
      <c r="Y5867" s="54"/>
      <c r="Z5867" s="54"/>
      <c r="AA5867" s="54"/>
      <c r="AB5867" s="54"/>
      <c r="AC5867" s="54"/>
      <c r="AD5867" s="54"/>
      <c r="AE5867" s="54"/>
      <c r="AF5867" s="53"/>
      <c r="AG5867" s="54"/>
      <c r="AH5867" s="54"/>
      <c r="AI5867" s="54"/>
      <c r="AJ5867" s="53"/>
      <c r="AK5867" s="53"/>
      <c r="AL5867" s="53"/>
      <c r="AM5867" s="53"/>
      <c r="AN5867" s="53"/>
      <c r="AO5867" s="53"/>
      <c r="AP5867" s="53"/>
      <c r="AQ5867" s="53"/>
      <c r="AR5867" s="53"/>
      <c r="AS5867" s="53"/>
      <c r="AT5867" s="53"/>
      <c r="AU5867" s="53"/>
      <c r="AV5867" s="53"/>
      <c r="AW5867" s="53"/>
      <c r="AX5867" s="53"/>
      <c r="AY5867" s="53"/>
    </row>
    <row r="5868" spans="18:51">
      <c r="R5868" s="55"/>
      <c r="S5868" s="53"/>
      <c r="T5868" s="53"/>
      <c r="U5868" s="53"/>
      <c r="V5868" s="53"/>
      <c r="W5868" s="53"/>
      <c r="X5868" s="54"/>
      <c r="Y5868" s="54"/>
      <c r="Z5868" s="54"/>
      <c r="AA5868" s="54"/>
      <c r="AB5868" s="54"/>
      <c r="AC5868" s="54"/>
      <c r="AD5868" s="54"/>
      <c r="AE5868" s="54"/>
      <c r="AF5868" s="53"/>
      <c r="AG5868" s="54"/>
      <c r="AH5868" s="54"/>
      <c r="AI5868" s="54"/>
      <c r="AJ5868" s="53"/>
      <c r="AK5868" s="53"/>
      <c r="AL5868" s="53"/>
      <c r="AM5868" s="53"/>
      <c r="AN5868" s="53"/>
      <c r="AO5868" s="53"/>
      <c r="AP5868" s="53"/>
      <c r="AQ5868" s="53"/>
      <c r="AR5868" s="53"/>
      <c r="AS5868" s="53"/>
      <c r="AT5868" s="53"/>
      <c r="AU5868" s="53"/>
      <c r="AV5868" s="53"/>
      <c r="AW5868" s="53"/>
      <c r="AX5868" s="53"/>
      <c r="AY5868" s="53"/>
    </row>
    <row r="5869" spans="18:51">
      <c r="R5869" s="55"/>
      <c r="S5869" s="53"/>
      <c r="T5869" s="53"/>
      <c r="U5869" s="53"/>
      <c r="V5869" s="53"/>
      <c r="W5869" s="53"/>
      <c r="X5869" s="54"/>
      <c r="Y5869" s="54"/>
      <c r="Z5869" s="54"/>
      <c r="AA5869" s="54"/>
      <c r="AB5869" s="54"/>
      <c r="AC5869" s="54"/>
      <c r="AD5869" s="54"/>
      <c r="AE5869" s="54"/>
      <c r="AF5869" s="53"/>
      <c r="AG5869" s="54"/>
      <c r="AH5869" s="54"/>
      <c r="AI5869" s="54"/>
      <c r="AJ5869" s="53"/>
      <c r="AK5869" s="53"/>
      <c r="AL5869" s="53"/>
      <c r="AM5869" s="53"/>
      <c r="AN5869" s="53"/>
      <c r="AO5869" s="53"/>
      <c r="AP5869" s="53"/>
      <c r="AQ5869" s="53"/>
      <c r="AR5869" s="53"/>
      <c r="AS5869" s="53"/>
      <c r="AT5869" s="53"/>
      <c r="AU5869" s="53"/>
      <c r="AV5869" s="53"/>
      <c r="AW5869" s="53"/>
      <c r="AX5869" s="53"/>
      <c r="AY5869" s="53"/>
    </row>
    <row r="5870" spans="18:51">
      <c r="R5870" s="55"/>
      <c r="S5870" s="53"/>
      <c r="T5870" s="53"/>
      <c r="U5870" s="53"/>
      <c r="V5870" s="53"/>
      <c r="W5870" s="53"/>
      <c r="X5870" s="54"/>
      <c r="Y5870" s="54"/>
      <c r="Z5870" s="54"/>
      <c r="AA5870" s="54"/>
      <c r="AB5870" s="54"/>
      <c r="AC5870" s="54"/>
      <c r="AD5870" s="54"/>
      <c r="AE5870" s="54"/>
      <c r="AF5870" s="53"/>
      <c r="AG5870" s="54"/>
      <c r="AH5870" s="54"/>
      <c r="AI5870" s="54"/>
      <c r="AJ5870" s="53"/>
      <c r="AK5870" s="53"/>
      <c r="AL5870" s="53"/>
      <c r="AM5870" s="53"/>
      <c r="AN5870" s="53"/>
      <c r="AO5870" s="53"/>
      <c r="AP5870" s="53"/>
      <c r="AQ5870" s="53"/>
      <c r="AR5870" s="53"/>
      <c r="AS5870" s="53"/>
      <c r="AT5870" s="53"/>
      <c r="AU5870" s="53"/>
      <c r="AV5870" s="53"/>
      <c r="AW5870" s="53"/>
      <c r="AX5870" s="53"/>
      <c r="AY5870" s="53"/>
    </row>
    <row r="5871" spans="18:51">
      <c r="R5871" s="55"/>
      <c r="S5871" s="53"/>
      <c r="T5871" s="53"/>
      <c r="U5871" s="53"/>
      <c r="V5871" s="53"/>
      <c r="W5871" s="53"/>
      <c r="X5871" s="54"/>
      <c r="Y5871" s="54"/>
      <c r="Z5871" s="54"/>
      <c r="AA5871" s="54"/>
      <c r="AB5871" s="54"/>
      <c r="AC5871" s="54"/>
      <c r="AD5871" s="54"/>
      <c r="AE5871" s="54"/>
      <c r="AF5871" s="53"/>
      <c r="AG5871" s="54"/>
      <c r="AH5871" s="54"/>
      <c r="AI5871" s="54"/>
      <c r="AJ5871" s="53"/>
      <c r="AK5871" s="53"/>
      <c r="AL5871" s="53"/>
      <c r="AM5871" s="53"/>
      <c r="AN5871" s="53"/>
      <c r="AO5871" s="53"/>
      <c r="AP5871" s="53"/>
      <c r="AQ5871" s="53"/>
      <c r="AR5871" s="53"/>
      <c r="AS5871" s="53"/>
      <c r="AT5871" s="53"/>
      <c r="AU5871" s="53"/>
      <c r="AV5871" s="53"/>
      <c r="AW5871" s="53"/>
      <c r="AX5871" s="53"/>
      <c r="AY5871" s="53"/>
    </row>
    <row r="5872" spans="18:51">
      <c r="R5872" s="55"/>
      <c r="S5872" s="53"/>
      <c r="T5872" s="53"/>
      <c r="U5872" s="53"/>
      <c r="V5872" s="53"/>
      <c r="W5872" s="53"/>
      <c r="X5872" s="54"/>
      <c r="Y5872" s="54"/>
      <c r="Z5872" s="54"/>
      <c r="AA5872" s="54"/>
      <c r="AB5872" s="54"/>
      <c r="AC5872" s="54"/>
      <c r="AD5872" s="54"/>
      <c r="AE5872" s="54"/>
      <c r="AF5872" s="53"/>
      <c r="AG5872" s="54"/>
      <c r="AH5872" s="54"/>
      <c r="AI5872" s="54"/>
      <c r="AJ5872" s="53"/>
      <c r="AK5872" s="53"/>
      <c r="AL5872" s="53"/>
      <c r="AM5872" s="53"/>
      <c r="AN5872" s="53"/>
      <c r="AO5872" s="53"/>
      <c r="AP5872" s="53"/>
      <c r="AQ5872" s="53"/>
      <c r="AR5872" s="53"/>
      <c r="AS5872" s="53"/>
      <c r="AT5872" s="53"/>
      <c r="AU5872" s="53"/>
      <c r="AV5872" s="53"/>
      <c r="AW5872" s="53"/>
      <c r="AX5872" s="53"/>
      <c r="AY5872" s="53"/>
    </row>
    <row r="5873" spans="18:51">
      <c r="R5873" s="55"/>
      <c r="S5873" s="53"/>
      <c r="T5873" s="53"/>
      <c r="U5873" s="53"/>
      <c r="V5873" s="53"/>
      <c r="W5873" s="53"/>
      <c r="X5873" s="54"/>
      <c r="Y5873" s="54"/>
      <c r="Z5873" s="54"/>
      <c r="AA5873" s="54"/>
      <c r="AB5873" s="54"/>
      <c r="AC5873" s="54"/>
      <c r="AD5873" s="54"/>
      <c r="AE5873" s="54"/>
      <c r="AF5873" s="53"/>
      <c r="AG5873" s="54"/>
      <c r="AH5873" s="54"/>
      <c r="AI5873" s="54"/>
      <c r="AJ5873" s="53"/>
      <c r="AK5873" s="53"/>
      <c r="AL5873" s="53"/>
      <c r="AM5873" s="53"/>
      <c r="AN5873" s="53"/>
      <c r="AO5873" s="53"/>
      <c r="AP5873" s="53"/>
      <c r="AQ5873" s="53"/>
      <c r="AR5873" s="53"/>
      <c r="AS5873" s="53"/>
      <c r="AT5873" s="53"/>
      <c r="AU5873" s="53"/>
      <c r="AV5873" s="53"/>
      <c r="AW5873" s="53"/>
      <c r="AX5873" s="53"/>
      <c r="AY5873" s="53"/>
    </row>
    <row r="5874" spans="18:51">
      <c r="R5874" s="55"/>
      <c r="S5874" s="53"/>
      <c r="T5874" s="53"/>
      <c r="U5874" s="53"/>
      <c r="V5874" s="53"/>
      <c r="W5874" s="53"/>
      <c r="X5874" s="54"/>
      <c r="Y5874" s="54"/>
      <c r="Z5874" s="54"/>
      <c r="AA5874" s="54"/>
      <c r="AB5874" s="54"/>
      <c r="AC5874" s="54"/>
      <c r="AD5874" s="54"/>
      <c r="AE5874" s="54"/>
      <c r="AF5874" s="53"/>
      <c r="AG5874" s="54"/>
      <c r="AH5874" s="54"/>
      <c r="AI5874" s="54"/>
      <c r="AJ5874" s="53"/>
      <c r="AK5874" s="53"/>
      <c r="AL5874" s="53"/>
      <c r="AM5874" s="53"/>
      <c r="AN5874" s="53"/>
      <c r="AO5874" s="53"/>
      <c r="AP5874" s="53"/>
      <c r="AQ5874" s="53"/>
      <c r="AR5874" s="53"/>
      <c r="AS5874" s="53"/>
      <c r="AT5874" s="53"/>
      <c r="AU5874" s="53"/>
      <c r="AV5874" s="53"/>
      <c r="AW5874" s="53"/>
      <c r="AX5874" s="53"/>
      <c r="AY5874" s="53"/>
    </row>
    <row r="5875" spans="18:51">
      <c r="R5875" s="55"/>
      <c r="S5875" s="53"/>
      <c r="T5875" s="53"/>
      <c r="U5875" s="53"/>
      <c r="V5875" s="53"/>
      <c r="W5875" s="53"/>
      <c r="X5875" s="54"/>
      <c r="Y5875" s="54"/>
      <c r="Z5875" s="54"/>
      <c r="AA5875" s="54"/>
      <c r="AB5875" s="54"/>
      <c r="AC5875" s="54"/>
      <c r="AD5875" s="54"/>
      <c r="AE5875" s="54"/>
      <c r="AF5875" s="53"/>
      <c r="AG5875" s="54"/>
      <c r="AH5875" s="54"/>
      <c r="AI5875" s="54"/>
      <c r="AJ5875" s="53"/>
      <c r="AK5875" s="53"/>
      <c r="AL5875" s="53"/>
      <c r="AM5875" s="53"/>
      <c r="AN5875" s="53"/>
      <c r="AO5875" s="53"/>
      <c r="AP5875" s="53"/>
      <c r="AQ5875" s="53"/>
      <c r="AR5875" s="53"/>
      <c r="AS5875" s="53"/>
      <c r="AT5875" s="53"/>
      <c r="AU5875" s="53"/>
      <c r="AV5875" s="53"/>
      <c r="AW5875" s="53"/>
      <c r="AX5875" s="53"/>
      <c r="AY5875" s="53"/>
    </row>
    <row r="5876" spans="18:51">
      <c r="R5876" s="55"/>
      <c r="S5876" s="53"/>
      <c r="T5876" s="53"/>
      <c r="U5876" s="53"/>
      <c r="V5876" s="53"/>
      <c r="W5876" s="53"/>
      <c r="X5876" s="54"/>
      <c r="Y5876" s="54"/>
      <c r="Z5876" s="54"/>
      <c r="AA5876" s="54"/>
      <c r="AB5876" s="54"/>
      <c r="AC5876" s="54"/>
      <c r="AD5876" s="54"/>
      <c r="AE5876" s="54"/>
      <c r="AF5876" s="53"/>
      <c r="AG5876" s="54"/>
      <c r="AH5876" s="54"/>
      <c r="AI5876" s="54"/>
      <c r="AJ5876" s="53"/>
      <c r="AK5876" s="53"/>
      <c r="AL5876" s="53"/>
      <c r="AM5876" s="53"/>
      <c r="AN5876" s="53"/>
      <c r="AO5876" s="53"/>
      <c r="AP5876" s="53"/>
      <c r="AQ5876" s="53"/>
      <c r="AR5876" s="53"/>
      <c r="AS5876" s="53"/>
      <c r="AT5876" s="53"/>
      <c r="AU5876" s="53"/>
      <c r="AV5876" s="53"/>
      <c r="AW5876" s="53"/>
      <c r="AX5876" s="53"/>
      <c r="AY5876" s="53"/>
    </row>
    <row r="5877" spans="18:51">
      <c r="R5877" s="55"/>
      <c r="S5877" s="53"/>
      <c r="T5877" s="53"/>
      <c r="U5877" s="53"/>
      <c r="V5877" s="53"/>
      <c r="W5877" s="53"/>
      <c r="X5877" s="54"/>
      <c r="Y5877" s="54"/>
      <c r="Z5877" s="54"/>
      <c r="AA5877" s="54"/>
      <c r="AB5877" s="54"/>
      <c r="AC5877" s="54"/>
      <c r="AD5877" s="54"/>
      <c r="AE5877" s="54"/>
      <c r="AF5877" s="53"/>
      <c r="AG5877" s="54"/>
      <c r="AH5877" s="54"/>
      <c r="AI5877" s="54"/>
      <c r="AJ5877" s="53"/>
      <c r="AK5877" s="53"/>
      <c r="AL5877" s="53"/>
      <c r="AM5877" s="53"/>
      <c r="AN5877" s="53"/>
      <c r="AO5877" s="53"/>
      <c r="AP5877" s="53"/>
      <c r="AQ5877" s="53"/>
      <c r="AR5877" s="53"/>
      <c r="AS5877" s="53"/>
      <c r="AT5877" s="53"/>
      <c r="AU5877" s="53"/>
      <c r="AV5877" s="53"/>
      <c r="AW5877" s="53"/>
      <c r="AX5877" s="53"/>
      <c r="AY5877" s="53"/>
    </row>
    <row r="5878" spans="18:51">
      <c r="R5878" s="55"/>
      <c r="S5878" s="53"/>
      <c r="T5878" s="53"/>
      <c r="U5878" s="53"/>
      <c r="V5878" s="53"/>
      <c r="W5878" s="53"/>
      <c r="X5878" s="54"/>
      <c r="Y5878" s="54"/>
      <c r="Z5878" s="54"/>
      <c r="AA5878" s="54"/>
      <c r="AB5878" s="54"/>
      <c r="AC5878" s="54"/>
      <c r="AD5878" s="54"/>
      <c r="AE5878" s="54"/>
      <c r="AF5878" s="53"/>
      <c r="AG5878" s="54"/>
      <c r="AH5878" s="54"/>
      <c r="AI5878" s="54"/>
      <c r="AJ5878" s="53"/>
      <c r="AK5878" s="53"/>
      <c r="AL5878" s="53"/>
      <c r="AM5878" s="53"/>
      <c r="AN5878" s="53"/>
      <c r="AO5878" s="53"/>
      <c r="AP5878" s="53"/>
      <c r="AQ5878" s="53"/>
      <c r="AR5878" s="53"/>
      <c r="AS5878" s="53"/>
      <c r="AT5878" s="53"/>
      <c r="AU5878" s="53"/>
      <c r="AV5878" s="53"/>
      <c r="AW5878" s="53"/>
      <c r="AX5878" s="53"/>
      <c r="AY5878" s="53"/>
    </row>
    <row r="5879" spans="18:51">
      <c r="R5879" s="55"/>
      <c r="S5879" s="53"/>
      <c r="T5879" s="53"/>
      <c r="U5879" s="53"/>
      <c r="V5879" s="53"/>
      <c r="W5879" s="53"/>
      <c r="X5879" s="54"/>
      <c r="Y5879" s="54"/>
      <c r="Z5879" s="54"/>
      <c r="AA5879" s="54"/>
      <c r="AB5879" s="54"/>
      <c r="AC5879" s="54"/>
      <c r="AD5879" s="54"/>
      <c r="AE5879" s="54"/>
      <c r="AF5879" s="53"/>
      <c r="AG5879" s="54"/>
      <c r="AH5879" s="54"/>
      <c r="AI5879" s="54"/>
      <c r="AJ5879" s="53"/>
      <c r="AK5879" s="53"/>
      <c r="AL5879" s="53"/>
      <c r="AM5879" s="53"/>
      <c r="AN5879" s="53"/>
      <c r="AO5879" s="53"/>
      <c r="AP5879" s="53"/>
      <c r="AQ5879" s="53"/>
      <c r="AR5879" s="53"/>
      <c r="AS5879" s="53"/>
      <c r="AT5879" s="53"/>
      <c r="AU5879" s="53"/>
      <c r="AV5879" s="53"/>
      <c r="AW5879" s="53"/>
      <c r="AX5879" s="53"/>
      <c r="AY5879" s="53"/>
    </row>
    <row r="5880" spans="18:51">
      <c r="R5880" s="55"/>
      <c r="S5880" s="53"/>
      <c r="T5880" s="53"/>
      <c r="U5880" s="53"/>
      <c r="V5880" s="53"/>
      <c r="W5880" s="53"/>
      <c r="X5880" s="54"/>
      <c r="Y5880" s="54"/>
      <c r="Z5880" s="54"/>
      <c r="AA5880" s="54"/>
      <c r="AB5880" s="54"/>
      <c r="AC5880" s="54"/>
      <c r="AD5880" s="54"/>
      <c r="AE5880" s="54"/>
      <c r="AF5880" s="53"/>
      <c r="AG5880" s="54"/>
      <c r="AH5880" s="54"/>
      <c r="AI5880" s="54"/>
      <c r="AJ5880" s="53"/>
      <c r="AK5880" s="53"/>
      <c r="AL5880" s="53"/>
      <c r="AM5880" s="53"/>
      <c r="AN5880" s="53"/>
      <c r="AO5880" s="53"/>
      <c r="AP5880" s="53"/>
      <c r="AQ5880" s="53"/>
      <c r="AR5880" s="53"/>
      <c r="AS5880" s="53"/>
      <c r="AT5880" s="53"/>
      <c r="AU5880" s="53"/>
      <c r="AV5880" s="53"/>
      <c r="AW5880" s="53"/>
      <c r="AX5880" s="53"/>
      <c r="AY5880" s="53"/>
    </row>
    <row r="5881" spans="18:51">
      <c r="R5881" s="55"/>
      <c r="S5881" s="53"/>
      <c r="T5881" s="53"/>
      <c r="U5881" s="53"/>
      <c r="V5881" s="53"/>
      <c r="W5881" s="53"/>
      <c r="X5881" s="54"/>
      <c r="Y5881" s="54"/>
      <c r="Z5881" s="54"/>
      <c r="AA5881" s="54"/>
      <c r="AB5881" s="54"/>
      <c r="AC5881" s="54"/>
      <c r="AD5881" s="54"/>
      <c r="AE5881" s="54"/>
      <c r="AF5881" s="53"/>
      <c r="AG5881" s="54"/>
      <c r="AH5881" s="54"/>
      <c r="AI5881" s="54"/>
      <c r="AJ5881" s="53"/>
      <c r="AK5881" s="53"/>
      <c r="AL5881" s="53"/>
      <c r="AM5881" s="53"/>
      <c r="AN5881" s="53"/>
      <c r="AO5881" s="53"/>
      <c r="AP5881" s="53"/>
      <c r="AQ5881" s="53"/>
      <c r="AR5881" s="53"/>
      <c r="AS5881" s="53"/>
      <c r="AT5881" s="53"/>
      <c r="AU5881" s="53"/>
      <c r="AV5881" s="53"/>
      <c r="AW5881" s="53"/>
      <c r="AX5881" s="53"/>
      <c r="AY5881" s="53"/>
    </row>
    <row r="5882" spans="18:51">
      <c r="R5882" s="55"/>
      <c r="S5882" s="53"/>
      <c r="T5882" s="53"/>
      <c r="U5882" s="53"/>
      <c r="V5882" s="53"/>
      <c r="W5882" s="53"/>
      <c r="X5882" s="54"/>
      <c r="Y5882" s="54"/>
      <c r="Z5882" s="54"/>
      <c r="AA5882" s="54"/>
      <c r="AB5882" s="54"/>
      <c r="AC5882" s="54"/>
      <c r="AD5882" s="54"/>
      <c r="AE5882" s="54"/>
      <c r="AF5882" s="53"/>
      <c r="AG5882" s="54"/>
      <c r="AH5882" s="54"/>
      <c r="AI5882" s="54"/>
      <c r="AJ5882" s="53"/>
      <c r="AK5882" s="53"/>
      <c r="AL5882" s="53"/>
      <c r="AM5882" s="53"/>
      <c r="AN5882" s="53"/>
      <c r="AO5882" s="53"/>
      <c r="AP5882" s="53"/>
      <c r="AQ5882" s="53"/>
      <c r="AR5882" s="53"/>
      <c r="AS5882" s="53"/>
      <c r="AT5882" s="53"/>
      <c r="AU5882" s="53"/>
      <c r="AV5882" s="53"/>
      <c r="AW5882" s="53"/>
      <c r="AX5882" s="53"/>
      <c r="AY5882" s="53"/>
    </row>
    <row r="5883" spans="18:51">
      <c r="R5883" s="55"/>
      <c r="S5883" s="53"/>
      <c r="T5883" s="53"/>
      <c r="U5883" s="53"/>
      <c r="V5883" s="53"/>
      <c r="W5883" s="53"/>
      <c r="X5883" s="54"/>
      <c r="Y5883" s="54"/>
      <c r="Z5883" s="54"/>
      <c r="AA5883" s="54"/>
      <c r="AB5883" s="54"/>
      <c r="AC5883" s="54"/>
      <c r="AD5883" s="54"/>
      <c r="AE5883" s="54"/>
      <c r="AF5883" s="53"/>
      <c r="AG5883" s="54"/>
      <c r="AH5883" s="54"/>
      <c r="AI5883" s="54"/>
      <c r="AJ5883" s="53"/>
      <c r="AK5883" s="53"/>
      <c r="AL5883" s="53"/>
      <c r="AM5883" s="53"/>
      <c r="AN5883" s="53"/>
      <c r="AO5883" s="53"/>
      <c r="AP5883" s="53"/>
      <c r="AQ5883" s="53"/>
      <c r="AR5883" s="53"/>
      <c r="AS5883" s="53"/>
      <c r="AT5883" s="53"/>
      <c r="AU5883" s="53"/>
      <c r="AV5883" s="53"/>
      <c r="AW5883" s="53"/>
      <c r="AX5883" s="53"/>
      <c r="AY5883" s="53"/>
    </row>
    <row r="5884" spans="18:51">
      <c r="R5884" s="55"/>
      <c r="S5884" s="53"/>
      <c r="T5884" s="53"/>
      <c r="U5884" s="53"/>
      <c r="V5884" s="53"/>
      <c r="W5884" s="53"/>
      <c r="X5884" s="54"/>
      <c r="Y5884" s="54"/>
      <c r="Z5884" s="54"/>
      <c r="AA5884" s="54"/>
      <c r="AB5884" s="54"/>
      <c r="AC5884" s="54"/>
      <c r="AD5884" s="54"/>
      <c r="AE5884" s="54"/>
      <c r="AF5884" s="53"/>
      <c r="AG5884" s="54"/>
      <c r="AH5884" s="54"/>
      <c r="AI5884" s="54"/>
      <c r="AJ5884" s="53"/>
      <c r="AK5884" s="53"/>
      <c r="AL5884" s="53"/>
      <c r="AM5884" s="53"/>
      <c r="AN5884" s="53"/>
      <c r="AO5884" s="53"/>
      <c r="AP5884" s="53"/>
      <c r="AQ5884" s="53"/>
      <c r="AR5884" s="53"/>
      <c r="AS5884" s="53"/>
      <c r="AT5884" s="53"/>
      <c r="AU5884" s="53"/>
      <c r="AV5884" s="53"/>
      <c r="AW5884" s="53"/>
      <c r="AX5884" s="53"/>
      <c r="AY5884" s="53"/>
    </row>
    <row r="5885" spans="18:51">
      <c r="R5885" s="55"/>
      <c r="S5885" s="53"/>
      <c r="T5885" s="53"/>
      <c r="U5885" s="53"/>
      <c r="V5885" s="53"/>
      <c r="W5885" s="53"/>
      <c r="X5885" s="54"/>
      <c r="Y5885" s="54"/>
      <c r="Z5885" s="54"/>
      <c r="AA5885" s="54"/>
      <c r="AB5885" s="54"/>
      <c r="AC5885" s="54"/>
      <c r="AD5885" s="54"/>
      <c r="AE5885" s="54"/>
      <c r="AF5885" s="53"/>
      <c r="AG5885" s="54"/>
      <c r="AH5885" s="54"/>
      <c r="AI5885" s="54"/>
      <c r="AJ5885" s="53"/>
      <c r="AK5885" s="53"/>
      <c r="AL5885" s="53"/>
      <c r="AM5885" s="53"/>
      <c r="AN5885" s="53"/>
      <c r="AO5885" s="53"/>
      <c r="AP5885" s="53"/>
      <c r="AQ5885" s="53"/>
      <c r="AR5885" s="53"/>
      <c r="AS5885" s="53"/>
      <c r="AT5885" s="53"/>
      <c r="AU5885" s="53"/>
      <c r="AV5885" s="53"/>
      <c r="AW5885" s="53"/>
      <c r="AX5885" s="53"/>
      <c r="AY5885" s="53"/>
    </row>
    <row r="5886" spans="18:51">
      <c r="R5886" s="55"/>
      <c r="S5886" s="53"/>
      <c r="T5886" s="53"/>
      <c r="U5886" s="53"/>
      <c r="V5886" s="53"/>
      <c r="W5886" s="53"/>
      <c r="X5886" s="54"/>
      <c r="Y5886" s="54"/>
      <c r="Z5886" s="54"/>
      <c r="AA5886" s="54"/>
      <c r="AB5886" s="54"/>
      <c r="AC5886" s="54"/>
      <c r="AD5886" s="54"/>
      <c r="AE5886" s="54"/>
      <c r="AF5886" s="53"/>
      <c r="AG5886" s="54"/>
      <c r="AH5886" s="54"/>
      <c r="AI5886" s="54"/>
      <c r="AJ5886" s="53"/>
      <c r="AK5886" s="53"/>
      <c r="AL5886" s="53"/>
      <c r="AM5886" s="53"/>
      <c r="AN5886" s="53"/>
      <c r="AO5886" s="53"/>
      <c r="AP5886" s="53"/>
      <c r="AQ5886" s="53"/>
      <c r="AR5886" s="53"/>
      <c r="AS5886" s="53"/>
      <c r="AT5886" s="53"/>
      <c r="AU5886" s="53"/>
      <c r="AV5886" s="53"/>
      <c r="AW5886" s="53"/>
      <c r="AX5886" s="53"/>
      <c r="AY5886" s="53"/>
    </row>
    <row r="5887" spans="18:51">
      <c r="R5887" s="55"/>
      <c r="S5887" s="53"/>
      <c r="T5887" s="53"/>
      <c r="U5887" s="53"/>
      <c r="V5887" s="53"/>
      <c r="W5887" s="53"/>
      <c r="X5887" s="54"/>
      <c r="Y5887" s="54"/>
      <c r="Z5887" s="54"/>
      <c r="AA5887" s="54"/>
      <c r="AB5887" s="54"/>
      <c r="AC5887" s="54"/>
      <c r="AD5887" s="54"/>
      <c r="AE5887" s="54"/>
      <c r="AF5887" s="53"/>
      <c r="AG5887" s="54"/>
      <c r="AH5887" s="54"/>
      <c r="AI5887" s="54"/>
      <c r="AJ5887" s="53"/>
      <c r="AK5887" s="53"/>
      <c r="AL5887" s="53"/>
      <c r="AM5887" s="53"/>
      <c r="AN5887" s="53"/>
      <c r="AO5887" s="53"/>
      <c r="AP5887" s="53"/>
      <c r="AQ5887" s="53"/>
      <c r="AR5887" s="53"/>
      <c r="AS5887" s="53"/>
      <c r="AT5887" s="53"/>
      <c r="AU5887" s="53"/>
      <c r="AV5887" s="53"/>
      <c r="AW5887" s="53"/>
      <c r="AX5887" s="53"/>
      <c r="AY5887" s="53"/>
    </row>
    <row r="5888" spans="18:51">
      <c r="R5888" s="55"/>
      <c r="S5888" s="53"/>
      <c r="T5888" s="53"/>
      <c r="U5888" s="53"/>
      <c r="V5888" s="53"/>
      <c r="W5888" s="53"/>
      <c r="X5888" s="54"/>
      <c r="Y5888" s="54"/>
      <c r="Z5888" s="54"/>
      <c r="AA5888" s="54"/>
      <c r="AB5888" s="54"/>
      <c r="AC5888" s="54"/>
      <c r="AD5888" s="54"/>
      <c r="AE5888" s="54"/>
      <c r="AF5888" s="53"/>
      <c r="AG5888" s="54"/>
      <c r="AH5888" s="54"/>
      <c r="AI5888" s="54"/>
      <c r="AJ5888" s="53"/>
      <c r="AK5888" s="53"/>
      <c r="AL5888" s="53"/>
      <c r="AM5888" s="53"/>
      <c r="AN5888" s="53"/>
      <c r="AO5888" s="53"/>
      <c r="AP5888" s="53"/>
      <c r="AQ5888" s="53"/>
      <c r="AR5888" s="53"/>
      <c r="AS5888" s="53"/>
      <c r="AT5888" s="53"/>
      <c r="AU5888" s="53"/>
      <c r="AV5888" s="53"/>
      <c r="AW5888" s="53"/>
      <c r="AX5888" s="53"/>
      <c r="AY5888" s="53"/>
    </row>
    <row r="5889" spans="18:51">
      <c r="R5889" s="55"/>
      <c r="S5889" s="53"/>
      <c r="T5889" s="53"/>
      <c r="U5889" s="53"/>
      <c r="V5889" s="53"/>
      <c r="W5889" s="53"/>
      <c r="X5889" s="54"/>
      <c r="Y5889" s="54"/>
      <c r="Z5889" s="54"/>
      <c r="AA5889" s="54"/>
      <c r="AB5889" s="54"/>
      <c r="AC5889" s="54"/>
      <c r="AD5889" s="54"/>
      <c r="AE5889" s="54"/>
      <c r="AF5889" s="53"/>
      <c r="AG5889" s="54"/>
      <c r="AH5889" s="54"/>
      <c r="AI5889" s="54"/>
      <c r="AJ5889" s="53"/>
      <c r="AK5889" s="53"/>
      <c r="AL5889" s="53"/>
      <c r="AM5889" s="53"/>
      <c r="AN5889" s="53"/>
      <c r="AO5889" s="53"/>
      <c r="AP5889" s="53"/>
      <c r="AQ5889" s="53"/>
      <c r="AR5889" s="53"/>
      <c r="AS5889" s="53"/>
      <c r="AT5889" s="53"/>
      <c r="AU5889" s="53"/>
      <c r="AV5889" s="53"/>
      <c r="AW5889" s="53"/>
      <c r="AX5889" s="53"/>
      <c r="AY5889" s="53"/>
    </row>
    <row r="5890" spans="18:51">
      <c r="R5890" s="55"/>
      <c r="S5890" s="53"/>
      <c r="T5890" s="53"/>
      <c r="U5890" s="53"/>
      <c r="V5890" s="53"/>
      <c r="W5890" s="53"/>
      <c r="X5890" s="54"/>
      <c r="Y5890" s="54"/>
      <c r="Z5890" s="54"/>
      <c r="AA5890" s="54"/>
      <c r="AB5890" s="54"/>
      <c r="AC5890" s="54"/>
      <c r="AD5890" s="54"/>
      <c r="AE5890" s="54"/>
      <c r="AF5890" s="53"/>
      <c r="AG5890" s="54"/>
      <c r="AH5890" s="54"/>
      <c r="AI5890" s="54"/>
      <c r="AJ5890" s="53"/>
      <c r="AK5890" s="53"/>
      <c r="AL5890" s="53"/>
      <c r="AM5890" s="53"/>
      <c r="AN5890" s="53"/>
      <c r="AO5890" s="53"/>
      <c r="AP5890" s="53"/>
      <c r="AQ5890" s="53"/>
      <c r="AR5890" s="53"/>
      <c r="AS5890" s="53"/>
      <c r="AT5890" s="53"/>
      <c r="AU5890" s="53"/>
      <c r="AV5890" s="53"/>
      <c r="AW5890" s="53"/>
      <c r="AX5890" s="53"/>
      <c r="AY5890" s="53"/>
    </row>
    <row r="5891" spans="18:51">
      <c r="R5891" s="55"/>
      <c r="S5891" s="53"/>
      <c r="T5891" s="53"/>
      <c r="U5891" s="53"/>
      <c r="V5891" s="53"/>
      <c r="W5891" s="53"/>
      <c r="X5891" s="54"/>
      <c r="Y5891" s="54"/>
      <c r="Z5891" s="54"/>
      <c r="AA5891" s="54"/>
      <c r="AB5891" s="54"/>
      <c r="AC5891" s="54"/>
      <c r="AD5891" s="54"/>
      <c r="AE5891" s="54"/>
      <c r="AF5891" s="53"/>
      <c r="AG5891" s="54"/>
      <c r="AH5891" s="54"/>
      <c r="AI5891" s="54"/>
      <c r="AJ5891" s="53"/>
      <c r="AK5891" s="53"/>
      <c r="AL5891" s="53"/>
      <c r="AM5891" s="53"/>
      <c r="AN5891" s="53"/>
      <c r="AO5891" s="53"/>
      <c r="AP5891" s="53"/>
      <c r="AQ5891" s="53"/>
      <c r="AR5891" s="53"/>
      <c r="AS5891" s="53"/>
      <c r="AT5891" s="53"/>
      <c r="AU5891" s="53"/>
      <c r="AV5891" s="53"/>
      <c r="AW5891" s="53"/>
      <c r="AX5891" s="53"/>
      <c r="AY5891" s="53"/>
    </row>
    <row r="5892" spans="18:51">
      <c r="R5892" s="55"/>
      <c r="S5892" s="53"/>
      <c r="T5892" s="53"/>
      <c r="U5892" s="53"/>
      <c r="V5892" s="53"/>
      <c r="W5892" s="53"/>
      <c r="X5892" s="54"/>
      <c r="Y5892" s="54"/>
      <c r="Z5892" s="54"/>
      <c r="AA5892" s="54"/>
      <c r="AB5892" s="54"/>
      <c r="AC5892" s="54"/>
      <c r="AD5892" s="54"/>
      <c r="AE5892" s="54"/>
      <c r="AF5892" s="53"/>
      <c r="AG5892" s="54"/>
      <c r="AH5892" s="54"/>
      <c r="AI5892" s="54"/>
      <c r="AJ5892" s="53"/>
      <c r="AK5892" s="53"/>
      <c r="AL5892" s="53"/>
      <c r="AM5892" s="53"/>
      <c r="AN5892" s="53"/>
      <c r="AO5892" s="53"/>
      <c r="AP5892" s="53"/>
      <c r="AQ5892" s="53"/>
      <c r="AR5892" s="53"/>
      <c r="AS5892" s="53"/>
      <c r="AT5892" s="53"/>
      <c r="AU5892" s="53"/>
      <c r="AV5892" s="53"/>
      <c r="AW5892" s="53"/>
      <c r="AX5892" s="53"/>
      <c r="AY5892" s="53"/>
    </row>
    <row r="5893" spans="18:51">
      <c r="R5893" s="55"/>
      <c r="S5893" s="53"/>
      <c r="T5893" s="53"/>
      <c r="U5893" s="53"/>
      <c r="V5893" s="53"/>
      <c r="W5893" s="53"/>
      <c r="X5893" s="54"/>
      <c r="Y5893" s="54"/>
      <c r="Z5893" s="54"/>
      <c r="AA5893" s="54"/>
      <c r="AB5893" s="54"/>
      <c r="AC5893" s="54"/>
      <c r="AD5893" s="54"/>
      <c r="AE5893" s="54"/>
      <c r="AF5893" s="53"/>
      <c r="AG5893" s="54"/>
      <c r="AH5893" s="54"/>
      <c r="AI5893" s="54"/>
      <c r="AJ5893" s="53"/>
      <c r="AK5893" s="53"/>
      <c r="AL5893" s="53"/>
      <c r="AM5893" s="53"/>
      <c r="AN5893" s="53"/>
      <c r="AO5893" s="53"/>
      <c r="AP5893" s="53"/>
      <c r="AQ5893" s="53"/>
      <c r="AR5893" s="53"/>
      <c r="AS5893" s="53"/>
      <c r="AT5893" s="53"/>
      <c r="AU5893" s="53"/>
      <c r="AV5893" s="53"/>
      <c r="AW5893" s="53"/>
      <c r="AX5893" s="53"/>
      <c r="AY5893" s="53"/>
    </row>
    <row r="5894" spans="18:51">
      <c r="R5894" s="55"/>
      <c r="S5894" s="53"/>
      <c r="T5894" s="53"/>
      <c r="U5894" s="53"/>
      <c r="V5894" s="53"/>
      <c r="W5894" s="53"/>
      <c r="X5894" s="54"/>
      <c r="Y5894" s="54"/>
      <c r="Z5894" s="54"/>
      <c r="AA5894" s="54"/>
      <c r="AB5894" s="54"/>
      <c r="AC5894" s="54"/>
      <c r="AD5894" s="54"/>
      <c r="AE5894" s="54"/>
      <c r="AF5894" s="53"/>
      <c r="AG5894" s="54"/>
      <c r="AH5894" s="54"/>
      <c r="AI5894" s="54"/>
      <c r="AJ5894" s="53"/>
      <c r="AK5894" s="53"/>
      <c r="AL5894" s="53"/>
      <c r="AM5894" s="53"/>
      <c r="AN5894" s="53"/>
      <c r="AO5894" s="53"/>
      <c r="AP5894" s="53"/>
      <c r="AQ5894" s="53"/>
      <c r="AR5894" s="53"/>
      <c r="AS5894" s="53"/>
      <c r="AT5894" s="53"/>
      <c r="AU5894" s="53"/>
      <c r="AV5894" s="53"/>
      <c r="AW5894" s="53"/>
      <c r="AX5894" s="53"/>
      <c r="AY5894" s="53"/>
    </row>
    <row r="5895" spans="18:51">
      <c r="R5895" s="55"/>
      <c r="S5895" s="53"/>
      <c r="T5895" s="53"/>
      <c r="U5895" s="53"/>
      <c r="V5895" s="53"/>
      <c r="W5895" s="53"/>
      <c r="X5895" s="54"/>
      <c r="Y5895" s="54"/>
      <c r="Z5895" s="54"/>
      <c r="AA5895" s="54"/>
      <c r="AB5895" s="54"/>
      <c r="AC5895" s="54"/>
      <c r="AD5895" s="54"/>
      <c r="AE5895" s="54"/>
      <c r="AF5895" s="53"/>
      <c r="AG5895" s="54"/>
      <c r="AH5895" s="54"/>
      <c r="AI5895" s="54"/>
      <c r="AJ5895" s="53"/>
      <c r="AK5895" s="53"/>
      <c r="AL5895" s="53"/>
      <c r="AM5895" s="53"/>
      <c r="AN5895" s="53"/>
      <c r="AO5895" s="53"/>
      <c r="AP5895" s="53"/>
      <c r="AQ5895" s="53"/>
      <c r="AR5895" s="53"/>
      <c r="AS5895" s="53"/>
      <c r="AT5895" s="53"/>
      <c r="AU5895" s="53"/>
      <c r="AV5895" s="53"/>
      <c r="AW5895" s="53"/>
      <c r="AX5895" s="53"/>
      <c r="AY5895" s="53"/>
    </row>
    <row r="5896" spans="18:51">
      <c r="R5896" s="55"/>
      <c r="S5896" s="53"/>
      <c r="T5896" s="53"/>
      <c r="U5896" s="53"/>
      <c r="V5896" s="53"/>
      <c r="W5896" s="53"/>
      <c r="X5896" s="54"/>
      <c r="Y5896" s="54"/>
      <c r="Z5896" s="54"/>
      <c r="AA5896" s="54"/>
      <c r="AB5896" s="54"/>
      <c r="AC5896" s="54"/>
      <c r="AD5896" s="54"/>
      <c r="AE5896" s="54"/>
      <c r="AF5896" s="53"/>
      <c r="AG5896" s="54"/>
      <c r="AH5896" s="54"/>
      <c r="AI5896" s="54"/>
      <c r="AJ5896" s="53"/>
      <c r="AK5896" s="53"/>
      <c r="AL5896" s="53"/>
      <c r="AM5896" s="53"/>
      <c r="AN5896" s="53"/>
      <c r="AO5896" s="53"/>
      <c r="AP5896" s="53"/>
      <c r="AQ5896" s="53"/>
      <c r="AR5896" s="53"/>
      <c r="AS5896" s="53"/>
      <c r="AT5896" s="53"/>
      <c r="AU5896" s="53"/>
      <c r="AV5896" s="53"/>
      <c r="AW5896" s="53"/>
      <c r="AX5896" s="53"/>
      <c r="AY5896" s="53"/>
    </row>
    <row r="5897" spans="18:51">
      <c r="R5897" s="55"/>
      <c r="S5897" s="53"/>
      <c r="T5897" s="53"/>
      <c r="U5897" s="53"/>
      <c r="V5897" s="53"/>
      <c r="W5897" s="53"/>
      <c r="X5897" s="54"/>
      <c r="Y5897" s="54"/>
      <c r="Z5897" s="54"/>
      <c r="AA5897" s="54"/>
      <c r="AB5897" s="54"/>
      <c r="AC5897" s="54"/>
      <c r="AD5897" s="54"/>
      <c r="AE5897" s="54"/>
      <c r="AF5897" s="53"/>
      <c r="AG5897" s="54"/>
      <c r="AH5897" s="54"/>
      <c r="AI5897" s="54"/>
      <c r="AJ5897" s="53"/>
      <c r="AK5897" s="53"/>
      <c r="AL5897" s="53"/>
      <c r="AM5897" s="53"/>
      <c r="AN5897" s="53"/>
      <c r="AO5897" s="53"/>
      <c r="AP5897" s="53"/>
      <c r="AQ5897" s="53"/>
      <c r="AR5897" s="53"/>
      <c r="AS5897" s="53"/>
      <c r="AT5897" s="53"/>
      <c r="AU5897" s="53"/>
      <c r="AV5897" s="53"/>
      <c r="AW5897" s="53"/>
      <c r="AX5897" s="53"/>
      <c r="AY5897" s="53"/>
    </row>
    <row r="5898" spans="18:51">
      <c r="R5898" s="55"/>
      <c r="S5898" s="53"/>
      <c r="T5898" s="53"/>
      <c r="U5898" s="53"/>
      <c r="V5898" s="53"/>
      <c r="W5898" s="53"/>
      <c r="X5898" s="54"/>
      <c r="Y5898" s="54"/>
      <c r="Z5898" s="54"/>
      <c r="AA5898" s="54"/>
      <c r="AB5898" s="54"/>
      <c r="AC5898" s="54"/>
      <c r="AD5898" s="54"/>
      <c r="AE5898" s="54"/>
      <c r="AF5898" s="53"/>
      <c r="AG5898" s="54"/>
      <c r="AH5898" s="54"/>
      <c r="AI5898" s="54"/>
      <c r="AJ5898" s="53"/>
      <c r="AK5898" s="53"/>
      <c r="AL5898" s="53"/>
      <c r="AM5898" s="53"/>
      <c r="AN5898" s="53"/>
      <c r="AO5898" s="53"/>
      <c r="AP5898" s="53"/>
      <c r="AQ5898" s="53"/>
      <c r="AR5898" s="53"/>
      <c r="AS5898" s="53"/>
      <c r="AT5898" s="53"/>
      <c r="AU5898" s="53"/>
      <c r="AV5898" s="53"/>
      <c r="AW5898" s="53"/>
      <c r="AX5898" s="53"/>
      <c r="AY5898" s="53"/>
    </row>
    <row r="5899" spans="18:51">
      <c r="R5899" s="55"/>
      <c r="S5899" s="53"/>
      <c r="T5899" s="53"/>
      <c r="U5899" s="53"/>
      <c r="V5899" s="53"/>
      <c r="W5899" s="53"/>
      <c r="X5899" s="54"/>
      <c r="Y5899" s="54"/>
      <c r="Z5899" s="54"/>
      <c r="AA5899" s="54"/>
      <c r="AB5899" s="54"/>
      <c r="AC5899" s="54"/>
      <c r="AD5899" s="54"/>
      <c r="AE5899" s="54"/>
      <c r="AF5899" s="53"/>
      <c r="AG5899" s="54"/>
      <c r="AH5899" s="54"/>
      <c r="AI5899" s="54"/>
      <c r="AJ5899" s="53"/>
      <c r="AK5899" s="53"/>
      <c r="AL5899" s="53"/>
      <c r="AM5899" s="53"/>
      <c r="AN5899" s="53"/>
      <c r="AO5899" s="53"/>
      <c r="AP5899" s="53"/>
      <c r="AQ5899" s="53"/>
      <c r="AR5899" s="53"/>
      <c r="AS5899" s="53"/>
      <c r="AT5899" s="53"/>
      <c r="AU5899" s="53"/>
      <c r="AV5899" s="53"/>
      <c r="AW5899" s="53"/>
      <c r="AX5899" s="53"/>
      <c r="AY5899" s="53"/>
    </row>
    <row r="5900" spans="18:51">
      <c r="R5900" s="55"/>
      <c r="S5900" s="53"/>
      <c r="T5900" s="53"/>
      <c r="U5900" s="53"/>
      <c r="V5900" s="53"/>
      <c r="W5900" s="53"/>
      <c r="X5900" s="54"/>
      <c r="Y5900" s="54"/>
      <c r="Z5900" s="54"/>
      <c r="AA5900" s="54"/>
      <c r="AB5900" s="54"/>
      <c r="AC5900" s="54"/>
      <c r="AD5900" s="54"/>
      <c r="AE5900" s="54"/>
      <c r="AF5900" s="53"/>
      <c r="AG5900" s="54"/>
      <c r="AH5900" s="54"/>
      <c r="AI5900" s="54"/>
      <c r="AJ5900" s="53"/>
      <c r="AK5900" s="53"/>
      <c r="AL5900" s="53"/>
      <c r="AM5900" s="53"/>
      <c r="AN5900" s="53"/>
      <c r="AO5900" s="53"/>
      <c r="AP5900" s="53"/>
      <c r="AQ5900" s="53"/>
      <c r="AR5900" s="53"/>
      <c r="AS5900" s="53"/>
      <c r="AT5900" s="53"/>
      <c r="AU5900" s="53"/>
      <c r="AV5900" s="53"/>
      <c r="AW5900" s="53"/>
      <c r="AX5900" s="53"/>
      <c r="AY5900" s="53"/>
    </row>
    <row r="5901" spans="18:51">
      <c r="R5901" s="55"/>
      <c r="S5901" s="53"/>
      <c r="T5901" s="53"/>
      <c r="U5901" s="53"/>
      <c r="V5901" s="53"/>
      <c r="W5901" s="53"/>
      <c r="X5901" s="54"/>
      <c r="Y5901" s="54"/>
      <c r="Z5901" s="54"/>
      <c r="AA5901" s="54"/>
      <c r="AB5901" s="54"/>
      <c r="AC5901" s="54"/>
      <c r="AD5901" s="54"/>
      <c r="AE5901" s="54"/>
      <c r="AF5901" s="53"/>
      <c r="AG5901" s="54"/>
      <c r="AH5901" s="54"/>
      <c r="AI5901" s="54"/>
      <c r="AJ5901" s="53"/>
      <c r="AK5901" s="53"/>
      <c r="AL5901" s="53"/>
      <c r="AM5901" s="53"/>
      <c r="AN5901" s="53"/>
      <c r="AO5901" s="53"/>
      <c r="AP5901" s="53"/>
      <c r="AQ5901" s="53"/>
      <c r="AR5901" s="53"/>
      <c r="AS5901" s="53"/>
      <c r="AT5901" s="53"/>
      <c r="AU5901" s="53"/>
      <c r="AV5901" s="53"/>
      <c r="AW5901" s="53"/>
      <c r="AX5901" s="53"/>
      <c r="AY5901" s="53"/>
    </row>
    <row r="5902" spans="18:51">
      <c r="R5902" s="55"/>
      <c r="S5902" s="53"/>
      <c r="T5902" s="53"/>
      <c r="U5902" s="53"/>
      <c r="V5902" s="53"/>
      <c r="W5902" s="53"/>
      <c r="X5902" s="54"/>
      <c r="Y5902" s="54"/>
      <c r="Z5902" s="54"/>
      <c r="AA5902" s="54"/>
      <c r="AB5902" s="54"/>
      <c r="AC5902" s="54"/>
      <c r="AD5902" s="54"/>
      <c r="AE5902" s="54"/>
      <c r="AF5902" s="53"/>
      <c r="AG5902" s="54"/>
      <c r="AH5902" s="54"/>
      <c r="AI5902" s="54"/>
      <c r="AJ5902" s="53"/>
      <c r="AK5902" s="53"/>
      <c r="AL5902" s="53"/>
      <c r="AM5902" s="53"/>
      <c r="AN5902" s="53"/>
      <c r="AO5902" s="53"/>
      <c r="AP5902" s="53"/>
      <c r="AQ5902" s="53"/>
      <c r="AR5902" s="53"/>
      <c r="AS5902" s="53"/>
      <c r="AT5902" s="53"/>
      <c r="AU5902" s="53"/>
      <c r="AV5902" s="53"/>
      <c r="AW5902" s="53"/>
      <c r="AX5902" s="53"/>
      <c r="AY5902" s="53"/>
    </row>
    <row r="5903" spans="18:51">
      <c r="R5903" s="55"/>
      <c r="S5903" s="53"/>
      <c r="T5903" s="53"/>
      <c r="U5903" s="53"/>
      <c r="V5903" s="53"/>
      <c r="W5903" s="53"/>
      <c r="X5903" s="54"/>
      <c r="Y5903" s="54"/>
      <c r="Z5903" s="54"/>
      <c r="AA5903" s="54"/>
      <c r="AB5903" s="54"/>
      <c r="AC5903" s="54"/>
      <c r="AD5903" s="54"/>
      <c r="AE5903" s="54"/>
      <c r="AF5903" s="53"/>
      <c r="AG5903" s="54"/>
      <c r="AH5903" s="54"/>
      <c r="AI5903" s="54"/>
      <c r="AJ5903" s="53"/>
      <c r="AK5903" s="53"/>
      <c r="AL5903" s="53"/>
      <c r="AM5903" s="53"/>
      <c r="AN5903" s="53"/>
      <c r="AO5903" s="53"/>
      <c r="AP5903" s="53"/>
      <c r="AQ5903" s="53"/>
      <c r="AR5903" s="53"/>
      <c r="AS5903" s="53"/>
      <c r="AT5903" s="53"/>
      <c r="AU5903" s="53"/>
      <c r="AV5903" s="53"/>
      <c r="AW5903" s="53"/>
      <c r="AX5903" s="53"/>
      <c r="AY5903" s="53"/>
    </row>
    <row r="5904" spans="18:51">
      <c r="R5904" s="55"/>
      <c r="S5904" s="53"/>
      <c r="T5904" s="53"/>
      <c r="U5904" s="53"/>
      <c r="V5904" s="53"/>
      <c r="W5904" s="53"/>
      <c r="X5904" s="54"/>
      <c r="Y5904" s="54"/>
      <c r="Z5904" s="54"/>
      <c r="AA5904" s="54"/>
      <c r="AB5904" s="54"/>
      <c r="AC5904" s="54"/>
      <c r="AD5904" s="54"/>
      <c r="AE5904" s="54"/>
      <c r="AF5904" s="53"/>
      <c r="AG5904" s="54"/>
      <c r="AH5904" s="54"/>
      <c r="AI5904" s="54"/>
      <c r="AJ5904" s="53"/>
      <c r="AK5904" s="53"/>
      <c r="AL5904" s="53"/>
      <c r="AM5904" s="53"/>
      <c r="AN5904" s="53"/>
      <c r="AO5904" s="53"/>
      <c r="AP5904" s="53"/>
      <c r="AQ5904" s="53"/>
      <c r="AR5904" s="53"/>
      <c r="AS5904" s="53"/>
      <c r="AT5904" s="53"/>
      <c r="AU5904" s="53"/>
      <c r="AV5904" s="53"/>
      <c r="AW5904" s="53"/>
      <c r="AX5904" s="53"/>
      <c r="AY5904" s="53"/>
    </row>
    <row r="5905" spans="18:51">
      <c r="R5905" s="55"/>
      <c r="S5905" s="53"/>
      <c r="T5905" s="53"/>
      <c r="U5905" s="53"/>
      <c r="V5905" s="53"/>
      <c r="W5905" s="53"/>
      <c r="X5905" s="54"/>
      <c r="Y5905" s="54"/>
      <c r="Z5905" s="54"/>
      <c r="AA5905" s="54"/>
      <c r="AB5905" s="54"/>
      <c r="AC5905" s="54"/>
      <c r="AD5905" s="54"/>
      <c r="AE5905" s="54"/>
      <c r="AF5905" s="53"/>
      <c r="AG5905" s="54"/>
      <c r="AH5905" s="54"/>
      <c r="AI5905" s="54"/>
      <c r="AJ5905" s="53"/>
      <c r="AK5905" s="53"/>
      <c r="AL5905" s="53"/>
      <c r="AM5905" s="53"/>
      <c r="AN5905" s="53"/>
      <c r="AO5905" s="53"/>
      <c r="AP5905" s="53"/>
      <c r="AQ5905" s="53"/>
      <c r="AR5905" s="53"/>
      <c r="AS5905" s="53"/>
      <c r="AT5905" s="53"/>
      <c r="AU5905" s="53"/>
      <c r="AV5905" s="53"/>
      <c r="AW5905" s="53"/>
      <c r="AX5905" s="53"/>
      <c r="AY5905" s="53"/>
    </row>
    <row r="5906" spans="18:51">
      <c r="R5906" s="55"/>
      <c r="S5906" s="53"/>
      <c r="T5906" s="53"/>
      <c r="U5906" s="53"/>
      <c r="V5906" s="53"/>
      <c r="W5906" s="53"/>
      <c r="X5906" s="54"/>
      <c r="Y5906" s="54"/>
      <c r="Z5906" s="54"/>
      <c r="AA5906" s="54"/>
      <c r="AB5906" s="54"/>
      <c r="AC5906" s="54"/>
      <c r="AD5906" s="54"/>
      <c r="AE5906" s="54"/>
      <c r="AF5906" s="53"/>
      <c r="AG5906" s="54"/>
      <c r="AH5906" s="54"/>
      <c r="AI5906" s="54"/>
      <c r="AJ5906" s="53"/>
      <c r="AK5906" s="53"/>
      <c r="AL5906" s="53"/>
      <c r="AM5906" s="53"/>
      <c r="AN5906" s="53"/>
      <c r="AO5906" s="53"/>
      <c r="AP5906" s="53"/>
      <c r="AQ5906" s="53"/>
      <c r="AR5906" s="53"/>
      <c r="AS5906" s="53"/>
      <c r="AT5906" s="53"/>
      <c r="AU5906" s="53"/>
      <c r="AV5906" s="53"/>
      <c r="AW5906" s="53"/>
      <c r="AX5906" s="53"/>
      <c r="AY5906" s="53"/>
    </row>
    <row r="5907" spans="18:51">
      <c r="R5907" s="55"/>
      <c r="S5907" s="53"/>
      <c r="T5907" s="53"/>
      <c r="U5907" s="53"/>
      <c r="V5907" s="53"/>
      <c r="W5907" s="53"/>
      <c r="X5907" s="54"/>
      <c r="Y5907" s="54"/>
      <c r="Z5907" s="54"/>
      <c r="AA5907" s="54"/>
      <c r="AB5907" s="54"/>
      <c r="AC5907" s="54"/>
      <c r="AD5907" s="54"/>
      <c r="AE5907" s="54"/>
      <c r="AF5907" s="53"/>
      <c r="AG5907" s="54"/>
      <c r="AH5907" s="54"/>
      <c r="AI5907" s="54"/>
      <c r="AJ5907" s="53"/>
      <c r="AK5907" s="53"/>
      <c r="AL5907" s="53"/>
      <c r="AM5907" s="53"/>
      <c r="AN5907" s="53"/>
      <c r="AO5907" s="53"/>
      <c r="AP5907" s="53"/>
      <c r="AQ5907" s="53"/>
      <c r="AR5907" s="53"/>
      <c r="AS5907" s="53"/>
      <c r="AT5907" s="53"/>
      <c r="AU5907" s="53"/>
      <c r="AV5907" s="53"/>
      <c r="AW5907" s="53"/>
      <c r="AX5907" s="53"/>
      <c r="AY5907" s="53"/>
    </row>
    <row r="5908" spans="18:51">
      <c r="R5908" s="55"/>
      <c r="S5908" s="53"/>
      <c r="T5908" s="53"/>
      <c r="U5908" s="53"/>
      <c r="V5908" s="53"/>
      <c r="W5908" s="53"/>
      <c r="X5908" s="54"/>
      <c r="Y5908" s="54"/>
      <c r="Z5908" s="54"/>
      <c r="AA5908" s="54"/>
      <c r="AB5908" s="54"/>
      <c r="AC5908" s="54"/>
      <c r="AD5908" s="54"/>
      <c r="AE5908" s="54"/>
      <c r="AF5908" s="53"/>
      <c r="AG5908" s="54"/>
      <c r="AH5908" s="54"/>
      <c r="AI5908" s="54"/>
      <c r="AJ5908" s="53"/>
      <c r="AK5908" s="53"/>
      <c r="AL5908" s="53"/>
      <c r="AM5908" s="53"/>
      <c r="AN5908" s="53"/>
      <c r="AO5908" s="53"/>
      <c r="AP5908" s="53"/>
      <c r="AQ5908" s="53"/>
      <c r="AR5908" s="53"/>
      <c r="AS5908" s="53"/>
      <c r="AT5908" s="53"/>
      <c r="AU5908" s="53"/>
      <c r="AV5908" s="53"/>
      <c r="AW5908" s="53"/>
      <c r="AX5908" s="53"/>
      <c r="AY5908" s="53"/>
    </row>
    <row r="5909" spans="18:51">
      <c r="R5909" s="55"/>
      <c r="S5909" s="53"/>
      <c r="T5909" s="53"/>
      <c r="U5909" s="53"/>
      <c r="V5909" s="53"/>
      <c r="W5909" s="53"/>
      <c r="X5909" s="54"/>
      <c r="Y5909" s="54"/>
      <c r="Z5909" s="54"/>
      <c r="AA5909" s="54"/>
      <c r="AB5909" s="54"/>
      <c r="AC5909" s="54"/>
      <c r="AD5909" s="54"/>
      <c r="AE5909" s="54"/>
      <c r="AF5909" s="53"/>
      <c r="AG5909" s="54"/>
      <c r="AH5909" s="54"/>
      <c r="AI5909" s="54"/>
      <c r="AJ5909" s="53"/>
      <c r="AK5909" s="53"/>
      <c r="AL5909" s="53"/>
      <c r="AM5909" s="53"/>
      <c r="AN5909" s="53"/>
      <c r="AO5909" s="53"/>
      <c r="AP5909" s="53"/>
      <c r="AQ5909" s="53"/>
      <c r="AR5909" s="53"/>
      <c r="AS5909" s="53"/>
      <c r="AT5909" s="53"/>
      <c r="AU5909" s="53"/>
      <c r="AV5909" s="53"/>
      <c r="AW5909" s="53"/>
      <c r="AX5909" s="53"/>
      <c r="AY5909" s="53"/>
    </row>
    <row r="5910" spans="18:51">
      <c r="R5910" s="55"/>
      <c r="S5910" s="53"/>
      <c r="T5910" s="53"/>
      <c r="U5910" s="53"/>
      <c r="V5910" s="53"/>
      <c r="W5910" s="53"/>
      <c r="X5910" s="54"/>
      <c r="Y5910" s="54"/>
      <c r="Z5910" s="54"/>
      <c r="AA5910" s="54"/>
      <c r="AB5910" s="54"/>
      <c r="AC5910" s="54"/>
      <c r="AD5910" s="54"/>
      <c r="AE5910" s="54"/>
      <c r="AF5910" s="53"/>
      <c r="AG5910" s="54"/>
      <c r="AH5910" s="54"/>
      <c r="AI5910" s="54"/>
      <c r="AJ5910" s="53"/>
      <c r="AK5910" s="53"/>
      <c r="AL5910" s="53"/>
      <c r="AM5910" s="53"/>
      <c r="AN5910" s="53"/>
      <c r="AO5910" s="53"/>
      <c r="AP5910" s="53"/>
      <c r="AQ5910" s="53"/>
      <c r="AR5910" s="53"/>
      <c r="AS5910" s="53"/>
      <c r="AT5910" s="53"/>
      <c r="AU5910" s="53"/>
      <c r="AV5910" s="53"/>
      <c r="AW5910" s="53"/>
      <c r="AX5910" s="53"/>
      <c r="AY5910" s="53"/>
    </row>
    <row r="5911" spans="18:51">
      <c r="R5911" s="55"/>
      <c r="S5911" s="53"/>
      <c r="T5911" s="53"/>
      <c r="U5911" s="53"/>
      <c r="V5911" s="53"/>
      <c r="W5911" s="53"/>
      <c r="X5911" s="54"/>
      <c r="Y5911" s="54"/>
      <c r="Z5911" s="54"/>
      <c r="AA5911" s="54"/>
      <c r="AB5911" s="54"/>
      <c r="AC5911" s="54"/>
      <c r="AD5911" s="54"/>
      <c r="AE5911" s="54"/>
      <c r="AF5911" s="53"/>
      <c r="AG5911" s="54"/>
      <c r="AH5911" s="54"/>
      <c r="AI5911" s="54"/>
      <c r="AJ5911" s="53"/>
      <c r="AK5911" s="53"/>
      <c r="AL5911" s="53"/>
      <c r="AM5911" s="53"/>
      <c r="AN5911" s="53"/>
      <c r="AO5911" s="53"/>
      <c r="AP5911" s="53"/>
      <c r="AQ5911" s="53"/>
      <c r="AR5911" s="53"/>
      <c r="AS5911" s="53"/>
      <c r="AT5911" s="53"/>
      <c r="AU5911" s="53"/>
      <c r="AV5911" s="53"/>
      <c r="AW5911" s="53"/>
      <c r="AX5911" s="53"/>
      <c r="AY5911" s="53"/>
    </row>
    <row r="5912" spans="18:51">
      <c r="R5912" s="55"/>
      <c r="S5912" s="53"/>
      <c r="T5912" s="53"/>
      <c r="U5912" s="53"/>
      <c r="V5912" s="53"/>
      <c r="W5912" s="53"/>
      <c r="X5912" s="54"/>
      <c r="Y5912" s="54"/>
      <c r="Z5912" s="54"/>
      <c r="AA5912" s="54"/>
      <c r="AB5912" s="54"/>
      <c r="AC5912" s="54"/>
      <c r="AD5912" s="54"/>
      <c r="AE5912" s="54"/>
      <c r="AF5912" s="53"/>
      <c r="AG5912" s="54"/>
      <c r="AH5912" s="54"/>
      <c r="AI5912" s="54"/>
      <c r="AJ5912" s="53"/>
      <c r="AK5912" s="53"/>
      <c r="AL5912" s="53"/>
      <c r="AM5912" s="53"/>
      <c r="AN5912" s="53"/>
      <c r="AO5912" s="53"/>
      <c r="AP5912" s="53"/>
      <c r="AQ5912" s="53"/>
      <c r="AR5912" s="53"/>
      <c r="AS5912" s="53"/>
      <c r="AT5912" s="53"/>
      <c r="AU5912" s="53"/>
      <c r="AV5912" s="53"/>
      <c r="AW5912" s="53"/>
      <c r="AX5912" s="53"/>
      <c r="AY5912" s="53"/>
    </row>
    <row r="5913" spans="18:51">
      <c r="R5913" s="55"/>
      <c r="S5913" s="53"/>
      <c r="T5913" s="53"/>
      <c r="U5913" s="53"/>
      <c r="V5913" s="53"/>
      <c r="W5913" s="53"/>
      <c r="X5913" s="54"/>
      <c r="Y5913" s="54"/>
      <c r="Z5913" s="54"/>
      <c r="AA5913" s="54"/>
      <c r="AB5913" s="54"/>
      <c r="AC5913" s="54"/>
      <c r="AD5913" s="54"/>
      <c r="AE5913" s="54"/>
      <c r="AF5913" s="53"/>
      <c r="AG5913" s="54"/>
      <c r="AH5913" s="54"/>
      <c r="AI5913" s="54"/>
      <c r="AJ5913" s="53"/>
      <c r="AK5913" s="53"/>
      <c r="AL5913" s="53"/>
      <c r="AM5913" s="53"/>
      <c r="AN5913" s="53"/>
      <c r="AO5913" s="53"/>
      <c r="AP5913" s="53"/>
      <c r="AQ5913" s="53"/>
      <c r="AR5913" s="53"/>
      <c r="AS5913" s="53"/>
      <c r="AT5913" s="53"/>
      <c r="AU5913" s="53"/>
      <c r="AV5913" s="53"/>
      <c r="AW5913" s="53"/>
      <c r="AX5913" s="53"/>
      <c r="AY5913" s="53"/>
    </row>
    <row r="5914" spans="18:51">
      <c r="R5914" s="55"/>
      <c r="S5914" s="53"/>
      <c r="T5914" s="53"/>
      <c r="U5914" s="53"/>
      <c r="V5914" s="53"/>
      <c r="W5914" s="53"/>
      <c r="X5914" s="54"/>
      <c r="Y5914" s="54"/>
      <c r="Z5914" s="54"/>
      <c r="AA5914" s="54"/>
      <c r="AB5914" s="54"/>
      <c r="AC5914" s="54"/>
      <c r="AD5914" s="54"/>
      <c r="AE5914" s="54"/>
      <c r="AF5914" s="53"/>
      <c r="AG5914" s="54"/>
      <c r="AH5914" s="54"/>
      <c r="AI5914" s="54"/>
      <c r="AJ5914" s="53"/>
      <c r="AK5914" s="53"/>
      <c r="AL5914" s="53"/>
      <c r="AM5914" s="53"/>
      <c r="AN5914" s="53"/>
      <c r="AO5914" s="53"/>
      <c r="AP5914" s="53"/>
      <c r="AQ5914" s="53"/>
      <c r="AR5914" s="53"/>
      <c r="AS5914" s="53"/>
      <c r="AT5914" s="53"/>
      <c r="AU5914" s="53"/>
      <c r="AV5914" s="53"/>
      <c r="AW5914" s="53"/>
      <c r="AX5914" s="53"/>
      <c r="AY5914" s="53"/>
    </row>
    <row r="5915" spans="18:51">
      <c r="R5915" s="55"/>
      <c r="S5915" s="53"/>
      <c r="T5915" s="53"/>
      <c r="U5915" s="53"/>
      <c r="V5915" s="53"/>
      <c r="W5915" s="53"/>
      <c r="X5915" s="54"/>
      <c r="Y5915" s="54"/>
      <c r="Z5915" s="54"/>
      <c r="AA5915" s="54"/>
      <c r="AB5915" s="54"/>
      <c r="AC5915" s="54"/>
      <c r="AD5915" s="54"/>
      <c r="AE5915" s="54"/>
      <c r="AF5915" s="53"/>
      <c r="AG5915" s="54"/>
      <c r="AH5915" s="54"/>
      <c r="AI5915" s="54"/>
      <c r="AJ5915" s="53"/>
      <c r="AK5915" s="53"/>
      <c r="AL5915" s="53"/>
      <c r="AM5915" s="53"/>
      <c r="AN5915" s="53"/>
      <c r="AO5915" s="53"/>
      <c r="AP5915" s="53"/>
      <c r="AQ5915" s="53"/>
      <c r="AR5915" s="53"/>
      <c r="AS5915" s="53"/>
      <c r="AT5915" s="53"/>
      <c r="AU5915" s="53"/>
      <c r="AV5915" s="53"/>
      <c r="AW5915" s="53"/>
      <c r="AX5915" s="53"/>
      <c r="AY5915" s="53"/>
    </row>
    <row r="5916" spans="18:51">
      <c r="R5916" s="55"/>
      <c r="S5916" s="53"/>
      <c r="T5916" s="53"/>
      <c r="U5916" s="53"/>
      <c r="V5916" s="53"/>
      <c r="W5916" s="53"/>
      <c r="X5916" s="54"/>
      <c r="Y5916" s="54"/>
      <c r="Z5916" s="54"/>
      <c r="AA5916" s="54"/>
      <c r="AB5916" s="54"/>
      <c r="AC5916" s="54"/>
      <c r="AD5916" s="54"/>
      <c r="AE5916" s="54"/>
      <c r="AF5916" s="53"/>
      <c r="AG5916" s="54"/>
      <c r="AH5916" s="54"/>
      <c r="AI5916" s="54"/>
      <c r="AJ5916" s="53"/>
      <c r="AK5916" s="53"/>
      <c r="AL5916" s="53"/>
      <c r="AM5916" s="53"/>
      <c r="AN5916" s="53"/>
      <c r="AO5916" s="53"/>
      <c r="AP5916" s="53"/>
      <c r="AQ5916" s="53"/>
      <c r="AR5916" s="53"/>
      <c r="AS5916" s="53"/>
      <c r="AT5916" s="53"/>
      <c r="AU5916" s="53"/>
      <c r="AV5916" s="53"/>
      <c r="AW5916" s="53"/>
      <c r="AX5916" s="53"/>
      <c r="AY5916" s="53"/>
    </row>
    <row r="5917" spans="18:51">
      <c r="R5917" s="55"/>
      <c r="S5917" s="53"/>
      <c r="T5917" s="53"/>
      <c r="U5917" s="53"/>
      <c r="V5917" s="53"/>
      <c r="W5917" s="53"/>
      <c r="X5917" s="54"/>
      <c r="Y5917" s="54"/>
      <c r="Z5917" s="54"/>
      <c r="AA5917" s="54"/>
      <c r="AB5917" s="54"/>
      <c r="AC5917" s="54"/>
      <c r="AD5917" s="54"/>
      <c r="AE5917" s="54"/>
      <c r="AF5917" s="53"/>
      <c r="AG5917" s="54"/>
      <c r="AH5917" s="54"/>
      <c r="AI5917" s="54"/>
      <c r="AJ5917" s="53"/>
      <c r="AK5917" s="53"/>
      <c r="AL5917" s="53"/>
      <c r="AM5917" s="53"/>
      <c r="AN5917" s="53"/>
      <c r="AO5917" s="53"/>
      <c r="AP5917" s="53"/>
      <c r="AQ5917" s="53"/>
      <c r="AR5917" s="53"/>
      <c r="AS5917" s="53"/>
      <c r="AT5917" s="53"/>
      <c r="AU5917" s="53"/>
      <c r="AV5917" s="53"/>
      <c r="AW5917" s="53"/>
      <c r="AX5917" s="53"/>
      <c r="AY5917" s="53"/>
    </row>
    <row r="5918" spans="18:51">
      <c r="R5918" s="55"/>
      <c r="S5918" s="53"/>
      <c r="T5918" s="53"/>
      <c r="U5918" s="53"/>
      <c r="V5918" s="53"/>
      <c r="W5918" s="53"/>
      <c r="X5918" s="54"/>
      <c r="Y5918" s="54"/>
      <c r="Z5918" s="54"/>
      <c r="AA5918" s="54"/>
      <c r="AB5918" s="54"/>
      <c r="AC5918" s="54"/>
      <c r="AD5918" s="54"/>
      <c r="AE5918" s="54"/>
      <c r="AF5918" s="53"/>
      <c r="AG5918" s="54"/>
      <c r="AH5918" s="54"/>
      <c r="AI5918" s="54"/>
      <c r="AJ5918" s="53"/>
      <c r="AK5918" s="53"/>
      <c r="AL5918" s="53"/>
      <c r="AM5918" s="53"/>
      <c r="AN5918" s="53"/>
      <c r="AO5918" s="53"/>
      <c r="AP5918" s="53"/>
      <c r="AQ5918" s="53"/>
      <c r="AR5918" s="53"/>
      <c r="AS5918" s="53"/>
      <c r="AT5918" s="53"/>
      <c r="AU5918" s="53"/>
      <c r="AV5918" s="53"/>
      <c r="AW5918" s="53"/>
      <c r="AX5918" s="53"/>
      <c r="AY5918" s="53"/>
    </row>
    <row r="5919" spans="18:51">
      <c r="R5919" s="55"/>
      <c r="S5919" s="53"/>
      <c r="T5919" s="53"/>
      <c r="U5919" s="53"/>
      <c r="V5919" s="53"/>
      <c r="W5919" s="53"/>
      <c r="X5919" s="54"/>
      <c r="Y5919" s="54"/>
      <c r="Z5919" s="54"/>
      <c r="AA5919" s="54"/>
      <c r="AB5919" s="54"/>
      <c r="AC5919" s="54"/>
      <c r="AD5919" s="54"/>
      <c r="AE5919" s="54"/>
      <c r="AF5919" s="53"/>
      <c r="AG5919" s="54"/>
      <c r="AH5919" s="54"/>
      <c r="AI5919" s="54"/>
      <c r="AJ5919" s="53"/>
      <c r="AK5919" s="53"/>
      <c r="AL5919" s="53"/>
      <c r="AM5919" s="53"/>
      <c r="AN5919" s="53"/>
      <c r="AO5919" s="53"/>
      <c r="AP5919" s="53"/>
      <c r="AQ5919" s="53"/>
      <c r="AR5919" s="53"/>
      <c r="AS5919" s="53"/>
      <c r="AT5919" s="53"/>
      <c r="AU5919" s="53"/>
      <c r="AV5919" s="53"/>
      <c r="AW5919" s="53"/>
      <c r="AX5919" s="53"/>
      <c r="AY5919" s="53"/>
    </row>
    <row r="5920" spans="18:51">
      <c r="R5920" s="55"/>
      <c r="S5920" s="53"/>
      <c r="T5920" s="53"/>
      <c r="U5920" s="53"/>
      <c r="V5920" s="53"/>
      <c r="W5920" s="53"/>
      <c r="X5920" s="54"/>
      <c r="Y5920" s="54"/>
      <c r="Z5920" s="54"/>
      <c r="AA5920" s="54"/>
      <c r="AB5920" s="54"/>
      <c r="AC5920" s="54"/>
      <c r="AD5920" s="54"/>
      <c r="AE5920" s="54"/>
      <c r="AF5920" s="53"/>
      <c r="AG5920" s="54"/>
      <c r="AH5920" s="54"/>
      <c r="AI5920" s="54"/>
      <c r="AJ5920" s="53"/>
      <c r="AK5920" s="53"/>
      <c r="AL5920" s="53"/>
      <c r="AM5920" s="53"/>
      <c r="AN5920" s="53"/>
      <c r="AO5920" s="53"/>
      <c r="AP5920" s="53"/>
      <c r="AQ5920" s="53"/>
      <c r="AR5920" s="53"/>
      <c r="AS5920" s="53"/>
      <c r="AT5920" s="53"/>
      <c r="AU5920" s="53"/>
      <c r="AV5920" s="53"/>
      <c r="AW5920" s="53"/>
      <c r="AX5920" s="53"/>
      <c r="AY5920" s="53"/>
    </row>
    <row r="5921" spans="18:51">
      <c r="R5921" s="55"/>
      <c r="S5921" s="53"/>
      <c r="T5921" s="53"/>
      <c r="U5921" s="53"/>
      <c r="V5921" s="53"/>
      <c r="W5921" s="53"/>
      <c r="X5921" s="54"/>
      <c r="Y5921" s="54"/>
      <c r="Z5921" s="54"/>
      <c r="AA5921" s="54"/>
      <c r="AB5921" s="54"/>
      <c r="AC5921" s="54"/>
      <c r="AD5921" s="54"/>
      <c r="AE5921" s="54"/>
      <c r="AF5921" s="53"/>
      <c r="AG5921" s="54"/>
      <c r="AH5921" s="54"/>
      <c r="AI5921" s="54"/>
      <c r="AJ5921" s="53"/>
      <c r="AK5921" s="53"/>
      <c r="AL5921" s="53"/>
      <c r="AM5921" s="53"/>
      <c r="AN5921" s="53"/>
      <c r="AO5921" s="53"/>
      <c r="AP5921" s="53"/>
      <c r="AQ5921" s="53"/>
      <c r="AR5921" s="53"/>
      <c r="AS5921" s="53"/>
      <c r="AT5921" s="53"/>
      <c r="AU5921" s="53"/>
      <c r="AV5921" s="53"/>
      <c r="AW5921" s="53"/>
      <c r="AX5921" s="53"/>
      <c r="AY5921" s="53"/>
    </row>
    <row r="5922" spans="18:51">
      <c r="R5922" s="55"/>
      <c r="S5922" s="53"/>
      <c r="T5922" s="53"/>
      <c r="U5922" s="53"/>
      <c r="V5922" s="53"/>
      <c r="W5922" s="53"/>
      <c r="X5922" s="54"/>
      <c r="Y5922" s="54"/>
      <c r="Z5922" s="54"/>
      <c r="AA5922" s="54"/>
      <c r="AB5922" s="54"/>
      <c r="AC5922" s="54"/>
      <c r="AD5922" s="54"/>
      <c r="AE5922" s="54"/>
      <c r="AF5922" s="53"/>
      <c r="AG5922" s="54"/>
      <c r="AH5922" s="54"/>
      <c r="AI5922" s="54"/>
      <c r="AJ5922" s="53"/>
      <c r="AK5922" s="53"/>
      <c r="AL5922" s="53"/>
      <c r="AM5922" s="53"/>
      <c r="AN5922" s="53"/>
      <c r="AO5922" s="53"/>
      <c r="AP5922" s="53"/>
      <c r="AQ5922" s="53"/>
      <c r="AR5922" s="53"/>
      <c r="AS5922" s="53"/>
      <c r="AT5922" s="53"/>
      <c r="AU5922" s="53"/>
      <c r="AV5922" s="53"/>
      <c r="AW5922" s="53"/>
      <c r="AX5922" s="53"/>
      <c r="AY5922" s="53"/>
    </row>
    <row r="5923" spans="18:51">
      <c r="R5923" s="55"/>
      <c r="S5923" s="53"/>
      <c r="T5923" s="53"/>
      <c r="U5923" s="53"/>
      <c r="V5923" s="53"/>
      <c r="W5923" s="53"/>
      <c r="X5923" s="54"/>
      <c r="Y5923" s="54"/>
      <c r="Z5923" s="54"/>
      <c r="AA5923" s="54"/>
      <c r="AB5923" s="54"/>
      <c r="AC5923" s="54"/>
      <c r="AD5923" s="54"/>
      <c r="AE5923" s="54"/>
      <c r="AF5923" s="53"/>
      <c r="AG5923" s="54"/>
      <c r="AH5923" s="54"/>
      <c r="AI5923" s="54"/>
      <c r="AJ5923" s="53"/>
      <c r="AK5923" s="53"/>
      <c r="AL5923" s="53"/>
      <c r="AM5923" s="53"/>
      <c r="AN5923" s="53"/>
      <c r="AO5923" s="53"/>
      <c r="AP5923" s="53"/>
      <c r="AQ5923" s="53"/>
      <c r="AR5923" s="53"/>
      <c r="AS5923" s="53"/>
      <c r="AT5923" s="53"/>
      <c r="AU5923" s="53"/>
      <c r="AV5923" s="53"/>
      <c r="AW5923" s="53"/>
      <c r="AX5923" s="53"/>
      <c r="AY5923" s="53"/>
    </row>
    <row r="5924" spans="18:51">
      <c r="R5924" s="55"/>
      <c r="S5924" s="53"/>
      <c r="T5924" s="53"/>
      <c r="U5924" s="53"/>
      <c r="V5924" s="53"/>
      <c r="W5924" s="53"/>
      <c r="X5924" s="54"/>
      <c r="Y5924" s="54"/>
      <c r="Z5924" s="54"/>
      <c r="AA5924" s="54"/>
      <c r="AB5924" s="54"/>
      <c r="AC5924" s="54"/>
      <c r="AD5924" s="54"/>
      <c r="AE5924" s="54"/>
      <c r="AF5924" s="53"/>
      <c r="AG5924" s="54"/>
      <c r="AH5924" s="54"/>
      <c r="AI5924" s="54"/>
      <c r="AJ5924" s="53"/>
      <c r="AK5924" s="53"/>
      <c r="AL5924" s="53"/>
      <c r="AM5924" s="53"/>
      <c r="AN5924" s="53"/>
      <c r="AO5924" s="53"/>
      <c r="AP5924" s="53"/>
      <c r="AQ5924" s="53"/>
      <c r="AR5924" s="53"/>
      <c r="AS5924" s="53"/>
      <c r="AT5924" s="53"/>
      <c r="AU5924" s="53"/>
      <c r="AV5924" s="53"/>
      <c r="AW5924" s="53"/>
      <c r="AX5924" s="53"/>
      <c r="AY5924" s="53"/>
    </row>
    <row r="5925" spans="18:51">
      <c r="R5925" s="55"/>
      <c r="S5925" s="53"/>
      <c r="T5925" s="53"/>
      <c r="U5925" s="53"/>
      <c r="V5925" s="53"/>
      <c r="W5925" s="53"/>
      <c r="X5925" s="54"/>
      <c r="Y5925" s="54"/>
      <c r="Z5925" s="54"/>
      <c r="AA5925" s="54"/>
      <c r="AB5925" s="54"/>
      <c r="AC5925" s="54"/>
      <c r="AD5925" s="54"/>
      <c r="AE5925" s="54"/>
      <c r="AF5925" s="53"/>
      <c r="AG5925" s="54"/>
      <c r="AH5925" s="54"/>
      <c r="AI5925" s="54"/>
      <c r="AJ5925" s="53"/>
      <c r="AK5925" s="53"/>
      <c r="AL5925" s="53"/>
      <c r="AM5925" s="53"/>
      <c r="AN5925" s="53"/>
      <c r="AO5925" s="53"/>
      <c r="AP5925" s="53"/>
      <c r="AQ5925" s="53"/>
      <c r="AR5925" s="53"/>
      <c r="AS5925" s="53"/>
      <c r="AT5925" s="53"/>
      <c r="AU5925" s="53"/>
      <c r="AV5925" s="53"/>
      <c r="AW5925" s="53"/>
      <c r="AX5925" s="53"/>
      <c r="AY5925" s="53"/>
    </row>
    <row r="5926" spans="18:51">
      <c r="R5926" s="55"/>
      <c r="S5926" s="53"/>
      <c r="T5926" s="53"/>
      <c r="U5926" s="53"/>
      <c r="V5926" s="53"/>
      <c r="W5926" s="53"/>
      <c r="X5926" s="54"/>
      <c r="Y5926" s="54"/>
      <c r="Z5926" s="54"/>
      <c r="AA5926" s="54"/>
      <c r="AB5926" s="54"/>
      <c r="AC5926" s="54"/>
      <c r="AD5926" s="54"/>
      <c r="AE5926" s="54"/>
      <c r="AF5926" s="53"/>
      <c r="AG5926" s="54"/>
      <c r="AH5926" s="54"/>
      <c r="AI5926" s="54"/>
      <c r="AJ5926" s="53"/>
      <c r="AK5926" s="53"/>
      <c r="AL5926" s="53"/>
      <c r="AM5926" s="53"/>
      <c r="AN5926" s="53"/>
      <c r="AO5926" s="53"/>
      <c r="AP5926" s="53"/>
      <c r="AQ5926" s="53"/>
      <c r="AR5926" s="53"/>
      <c r="AS5926" s="53"/>
      <c r="AT5926" s="53"/>
      <c r="AU5926" s="53"/>
      <c r="AV5926" s="53"/>
      <c r="AW5926" s="53"/>
      <c r="AX5926" s="53"/>
      <c r="AY5926" s="53"/>
    </row>
    <row r="5927" spans="18:51">
      <c r="R5927" s="55"/>
      <c r="S5927" s="53"/>
      <c r="T5927" s="53"/>
      <c r="U5927" s="53"/>
      <c r="V5927" s="53"/>
      <c r="W5927" s="53"/>
      <c r="X5927" s="54"/>
      <c r="Y5927" s="54"/>
      <c r="Z5927" s="54"/>
      <c r="AA5927" s="54"/>
      <c r="AB5927" s="54"/>
      <c r="AC5927" s="54"/>
      <c r="AD5927" s="54"/>
      <c r="AE5927" s="54"/>
      <c r="AF5927" s="53"/>
      <c r="AG5927" s="54"/>
      <c r="AH5927" s="54"/>
      <c r="AI5927" s="54"/>
      <c r="AJ5927" s="53"/>
      <c r="AK5927" s="53"/>
      <c r="AL5927" s="53"/>
      <c r="AM5927" s="53"/>
      <c r="AN5927" s="53"/>
      <c r="AO5927" s="53"/>
      <c r="AP5927" s="53"/>
      <c r="AQ5927" s="53"/>
      <c r="AR5927" s="53"/>
      <c r="AS5927" s="53"/>
      <c r="AT5927" s="53"/>
      <c r="AU5927" s="53"/>
      <c r="AV5927" s="53"/>
      <c r="AW5927" s="53"/>
      <c r="AX5927" s="53"/>
      <c r="AY5927" s="53"/>
    </row>
    <row r="5928" spans="18:51">
      <c r="R5928" s="55"/>
      <c r="S5928" s="53"/>
      <c r="T5928" s="53"/>
      <c r="U5928" s="53"/>
      <c r="V5928" s="53"/>
      <c r="W5928" s="53"/>
      <c r="X5928" s="54"/>
      <c r="Y5928" s="54"/>
      <c r="Z5928" s="54"/>
      <c r="AA5928" s="54"/>
      <c r="AB5928" s="54"/>
      <c r="AC5928" s="54"/>
      <c r="AD5928" s="54"/>
      <c r="AE5928" s="54"/>
      <c r="AF5928" s="53"/>
      <c r="AG5928" s="54"/>
      <c r="AH5928" s="54"/>
      <c r="AI5928" s="54"/>
      <c r="AJ5928" s="53"/>
      <c r="AK5928" s="53"/>
      <c r="AL5928" s="53"/>
      <c r="AM5928" s="53"/>
      <c r="AN5928" s="53"/>
      <c r="AO5928" s="53"/>
      <c r="AP5928" s="53"/>
      <c r="AQ5928" s="53"/>
      <c r="AR5928" s="53"/>
      <c r="AS5928" s="53"/>
      <c r="AT5928" s="53"/>
      <c r="AU5928" s="53"/>
      <c r="AV5928" s="53"/>
      <c r="AW5928" s="53"/>
      <c r="AX5928" s="53"/>
      <c r="AY5928" s="53"/>
    </row>
    <row r="5929" spans="18:51">
      <c r="R5929" s="55"/>
      <c r="S5929" s="53"/>
      <c r="T5929" s="53"/>
      <c r="U5929" s="53"/>
      <c r="V5929" s="53"/>
      <c r="W5929" s="53"/>
      <c r="X5929" s="54"/>
      <c r="Y5929" s="54"/>
      <c r="Z5929" s="54"/>
      <c r="AA5929" s="54"/>
      <c r="AB5929" s="54"/>
      <c r="AC5929" s="54"/>
      <c r="AD5929" s="54"/>
      <c r="AE5929" s="54"/>
      <c r="AF5929" s="53"/>
      <c r="AG5929" s="54"/>
      <c r="AH5929" s="54"/>
      <c r="AI5929" s="54"/>
      <c r="AJ5929" s="53"/>
      <c r="AK5929" s="53"/>
      <c r="AL5929" s="53"/>
      <c r="AM5929" s="53"/>
      <c r="AN5929" s="53"/>
      <c r="AO5929" s="53"/>
      <c r="AP5929" s="53"/>
      <c r="AQ5929" s="53"/>
      <c r="AR5929" s="53"/>
      <c r="AS5929" s="53"/>
      <c r="AT5929" s="53"/>
      <c r="AU5929" s="53"/>
      <c r="AV5929" s="53"/>
      <c r="AW5929" s="53"/>
      <c r="AX5929" s="53"/>
      <c r="AY5929" s="53"/>
    </row>
    <row r="5930" spans="18:51">
      <c r="R5930" s="55"/>
      <c r="S5930" s="53"/>
      <c r="T5930" s="53"/>
      <c r="U5930" s="53"/>
      <c r="V5930" s="53"/>
      <c r="W5930" s="53"/>
      <c r="X5930" s="54"/>
      <c r="Y5930" s="54"/>
      <c r="Z5930" s="54"/>
      <c r="AA5930" s="54"/>
      <c r="AB5930" s="54"/>
      <c r="AC5930" s="54"/>
      <c r="AD5930" s="54"/>
      <c r="AE5930" s="54"/>
      <c r="AF5930" s="53"/>
      <c r="AG5930" s="54"/>
      <c r="AH5930" s="54"/>
      <c r="AI5930" s="54"/>
      <c r="AJ5930" s="53"/>
      <c r="AK5930" s="53"/>
      <c r="AL5930" s="53"/>
      <c r="AM5930" s="53"/>
      <c r="AN5930" s="53"/>
      <c r="AO5930" s="53"/>
      <c r="AP5930" s="53"/>
      <c r="AQ5930" s="53"/>
      <c r="AR5930" s="53"/>
      <c r="AS5930" s="53"/>
      <c r="AT5930" s="53"/>
      <c r="AU5930" s="53"/>
      <c r="AV5930" s="53"/>
      <c r="AW5930" s="53"/>
      <c r="AX5930" s="53"/>
      <c r="AY5930" s="53"/>
    </row>
    <row r="5931" spans="18:51">
      <c r="R5931" s="55"/>
      <c r="S5931" s="53"/>
      <c r="T5931" s="53"/>
      <c r="U5931" s="53"/>
      <c r="V5931" s="53"/>
      <c r="W5931" s="53"/>
      <c r="X5931" s="54"/>
      <c r="Y5931" s="54"/>
      <c r="Z5931" s="54"/>
      <c r="AA5931" s="54"/>
      <c r="AB5931" s="54"/>
      <c r="AC5931" s="54"/>
      <c r="AD5931" s="54"/>
      <c r="AE5931" s="54"/>
      <c r="AF5931" s="53"/>
      <c r="AG5931" s="54"/>
      <c r="AH5931" s="54"/>
      <c r="AI5931" s="54"/>
      <c r="AJ5931" s="53"/>
      <c r="AK5931" s="53"/>
      <c r="AL5931" s="53"/>
      <c r="AM5931" s="53"/>
      <c r="AN5931" s="53"/>
      <c r="AO5931" s="53"/>
      <c r="AP5931" s="53"/>
      <c r="AQ5931" s="53"/>
      <c r="AR5931" s="53"/>
      <c r="AS5931" s="53"/>
      <c r="AT5931" s="53"/>
      <c r="AU5931" s="53"/>
      <c r="AV5931" s="53"/>
      <c r="AW5931" s="53"/>
      <c r="AX5931" s="53"/>
      <c r="AY5931" s="53"/>
    </row>
    <row r="5932" spans="18:51">
      <c r="R5932" s="55"/>
      <c r="S5932" s="53"/>
      <c r="T5932" s="53"/>
      <c r="U5932" s="53"/>
      <c r="V5932" s="53"/>
      <c r="W5932" s="53"/>
      <c r="X5932" s="54"/>
      <c r="Y5932" s="54"/>
      <c r="Z5932" s="54"/>
      <c r="AA5932" s="54"/>
      <c r="AB5932" s="54"/>
      <c r="AC5932" s="54"/>
      <c r="AD5932" s="54"/>
      <c r="AE5932" s="54"/>
      <c r="AF5932" s="53"/>
      <c r="AG5932" s="54"/>
      <c r="AH5932" s="54"/>
      <c r="AI5932" s="54"/>
      <c r="AJ5932" s="53"/>
      <c r="AK5932" s="53"/>
      <c r="AL5932" s="53"/>
      <c r="AM5932" s="53"/>
      <c r="AN5932" s="53"/>
      <c r="AO5932" s="53"/>
      <c r="AP5932" s="53"/>
      <c r="AQ5932" s="53"/>
      <c r="AR5932" s="53"/>
      <c r="AS5932" s="53"/>
      <c r="AT5932" s="53"/>
      <c r="AU5932" s="53"/>
      <c r="AV5932" s="53"/>
      <c r="AW5932" s="53"/>
      <c r="AX5932" s="53"/>
      <c r="AY5932" s="53"/>
    </row>
    <row r="5933" spans="18:51">
      <c r="R5933" s="55"/>
      <c r="S5933" s="53"/>
      <c r="T5933" s="53"/>
      <c r="U5933" s="53"/>
      <c r="V5933" s="53"/>
      <c r="W5933" s="53"/>
      <c r="X5933" s="54"/>
      <c r="Y5933" s="54"/>
      <c r="Z5933" s="54"/>
      <c r="AA5933" s="54"/>
      <c r="AB5933" s="54"/>
      <c r="AC5933" s="54"/>
      <c r="AD5933" s="54"/>
      <c r="AE5933" s="54"/>
      <c r="AF5933" s="53"/>
      <c r="AG5933" s="54"/>
      <c r="AH5933" s="54"/>
      <c r="AI5933" s="54"/>
      <c r="AJ5933" s="53"/>
      <c r="AK5933" s="53"/>
      <c r="AL5933" s="53"/>
      <c r="AM5933" s="53"/>
      <c r="AN5933" s="53"/>
      <c r="AO5933" s="53"/>
      <c r="AP5933" s="53"/>
      <c r="AQ5933" s="53"/>
      <c r="AR5933" s="53"/>
      <c r="AS5933" s="53"/>
      <c r="AT5933" s="53"/>
      <c r="AU5933" s="53"/>
      <c r="AV5933" s="53"/>
      <c r="AW5933" s="53"/>
      <c r="AX5933" s="53"/>
      <c r="AY5933" s="53"/>
    </row>
    <row r="5934" spans="18:51">
      <c r="R5934" s="55"/>
      <c r="S5934" s="53"/>
      <c r="T5934" s="53"/>
      <c r="U5934" s="53"/>
      <c r="V5934" s="53"/>
      <c r="W5934" s="53"/>
      <c r="X5934" s="54"/>
      <c r="Y5934" s="54"/>
      <c r="Z5934" s="54"/>
      <c r="AA5934" s="54"/>
      <c r="AB5934" s="54"/>
      <c r="AC5934" s="54"/>
      <c r="AD5934" s="54"/>
      <c r="AE5934" s="54"/>
      <c r="AF5934" s="53"/>
      <c r="AG5934" s="54"/>
      <c r="AH5934" s="54"/>
      <c r="AI5934" s="54"/>
      <c r="AJ5934" s="53"/>
      <c r="AK5934" s="53"/>
      <c r="AL5934" s="53"/>
      <c r="AM5934" s="53"/>
      <c r="AN5934" s="53"/>
      <c r="AO5934" s="53"/>
      <c r="AP5934" s="53"/>
      <c r="AQ5934" s="53"/>
      <c r="AR5934" s="53"/>
      <c r="AS5934" s="53"/>
      <c r="AT5934" s="53"/>
      <c r="AU5934" s="53"/>
      <c r="AV5934" s="53"/>
      <c r="AW5934" s="53"/>
      <c r="AX5934" s="53"/>
      <c r="AY5934" s="53"/>
    </row>
    <row r="5935" spans="18:51">
      <c r="R5935" s="55"/>
      <c r="S5935" s="53"/>
      <c r="T5935" s="53"/>
      <c r="U5935" s="53"/>
      <c r="V5935" s="53"/>
      <c r="W5935" s="53"/>
      <c r="X5935" s="54"/>
      <c r="Y5935" s="54"/>
      <c r="Z5935" s="54"/>
      <c r="AA5935" s="54"/>
      <c r="AB5935" s="54"/>
      <c r="AC5935" s="54"/>
      <c r="AD5935" s="54"/>
      <c r="AE5935" s="54"/>
      <c r="AF5935" s="53"/>
      <c r="AG5935" s="54"/>
      <c r="AH5935" s="54"/>
      <c r="AI5935" s="54"/>
      <c r="AJ5935" s="53"/>
      <c r="AK5935" s="53"/>
      <c r="AL5935" s="53"/>
      <c r="AM5935" s="53"/>
      <c r="AN5935" s="53"/>
      <c r="AO5935" s="53"/>
      <c r="AP5935" s="53"/>
      <c r="AQ5935" s="53"/>
      <c r="AR5935" s="53"/>
      <c r="AS5935" s="53"/>
      <c r="AT5935" s="53"/>
      <c r="AU5935" s="53"/>
      <c r="AV5935" s="53"/>
      <c r="AW5935" s="53"/>
      <c r="AX5935" s="53"/>
      <c r="AY5935" s="53"/>
    </row>
    <row r="5936" spans="18:51">
      <c r="R5936" s="55"/>
      <c r="S5936" s="53"/>
      <c r="T5936" s="53"/>
      <c r="U5936" s="53"/>
      <c r="V5936" s="53"/>
      <c r="W5936" s="53"/>
      <c r="X5936" s="54"/>
      <c r="Y5936" s="54"/>
      <c r="Z5936" s="54"/>
      <c r="AA5936" s="54"/>
      <c r="AB5936" s="54"/>
      <c r="AC5936" s="54"/>
      <c r="AD5936" s="54"/>
      <c r="AE5936" s="54"/>
      <c r="AF5936" s="53"/>
      <c r="AG5936" s="54"/>
      <c r="AH5936" s="54"/>
      <c r="AI5936" s="54"/>
      <c r="AJ5936" s="53"/>
      <c r="AK5936" s="53"/>
      <c r="AL5936" s="53"/>
      <c r="AM5936" s="53"/>
      <c r="AN5936" s="53"/>
      <c r="AO5936" s="53"/>
      <c r="AP5936" s="53"/>
      <c r="AQ5936" s="53"/>
      <c r="AR5936" s="53"/>
      <c r="AS5936" s="53"/>
      <c r="AT5936" s="53"/>
      <c r="AU5936" s="53"/>
      <c r="AV5936" s="53"/>
      <c r="AW5936" s="53"/>
      <c r="AX5936" s="53"/>
      <c r="AY5936" s="53"/>
    </row>
    <row r="5937" spans="18:51">
      <c r="R5937" s="55"/>
      <c r="S5937" s="53"/>
      <c r="T5937" s="53"/>
      <c r="U5937" s="53"/>
      <c r="V5937" s="53"/>
      <c r="W5937" s="53"/>
      <c r="X5937" s="54"/>
      <c r="Y5937" s="54"/>
      <c r="Z5937" s="54"/>
      <c r="AA5937" s="54"/>
      <c r="AB5937" s="54"/>
      <c r="AC5937" s="54"/>
      <c r="AD5937" s="54"/>
      <c r="AE5937" s="54"/>
      <c r="AF5937" s="53"/>
      <c r="AG5937" s="54"/>
      <c r="AH5937" s="54"/>
      <c r="AI5937" s="54"/>
      <c r="AJ5937" s="53"/>
      <c r="AK5937" s="53"/>
      <c r="AL5937" s="53"/>
      <c r="AM5937" s="53"/>
      <c r="AN5937" s="53"/>
      <c r="AO5937" s="53"/>
      <c r="AP5937" s="53"/>
      <c r="AQ5937" s="53"/>
      <c r="AR5937" s="53"/>
      <c r="AS5937" s="53"/>
      <c r="AT5937" s="53"/>
      <c r="AU5937" s="53"/>
      <c r="AV5937" s="53"/>
      <c r="AW5937" s="53"/>
      <c r="AX5937" s="53"/>
      <c r="AY5937" s="53"/>
    </row>
    <row r="5938" spans="18:51">
      <c r="R5938" s="55"/>
      <c r="S5938" s="53"/>
      <c r="T5938" s="53"/>
      <c r="U5938" s="53"/>
      <c r="V5938" s="53"/>
      <c r="W5938" s="53"/>
      <c r="X5938" s="54"/>
      <c r="Y5938" s="54"/>
      <c r="Z5938" s="54"/>
      <c r="AA5938" s="54"/>
      <c r="AB5938" s="54"/>
      <c r="AC5938" s="54"/>
      <c r="AD5938" s="54"/>
      <c r="AE5938" s="54"/>
      <c r="AF5938" s="53"/>
      <c r="AG5938" s="54"/>
      <c r="AH5938" s="54"/>
      <c r="AI5938" s="54"/>
      <c r="AJ5938" s="53"/>
      <c r="AK5938" s="53"/>
      <c r="AL5938" s="53"/>
      <c r="AM5938" s="53"/>
      <c r="AN5938" s="53"/>
      <c r="AO5938" s="53"/>
      <c r="AP5938" s="53"/>
      <c r="AQ5938" s="53"/>
      <c r="AR5938" s="53"/>
      <c r="AS5938" s="53"/>
      <c r="AT5938" s="53"/>
      <c r="AU5938" s="53"/>
      <c r="AV5938" s="53"/>
      <c r="AW5938" s="53"/>
      <c r="AX5938" s="53"/>
      <c r="AY5938" s="53"/>
    </row>
    <row r="5939" spans="18:51">
      <c r="R5939" s="55"/>
      <c r="S5939" s="53"/>
      <c r="T5939" s="53"/>
      <c r="U5939" s="53"/>
      <c r="V5939" s="53"/>
      <c r="W5939" s="53"/>
      <c r="X5939" s="54"/>
      <c r="Y5939" s="54"/>
      <c r="Z5939" s="54"/>
      <c r="AA5939" s="54"/>
      <c r="AB5939" s="54"/>
      <c r="AC5939" s="54"/>
      <c r="AD5939" s="54"/>
      <c r="AE5939" s="54"/>
      <c r="AF5939" s="53"/>
      <c r="AG5939" s="54"/>
      <c r="AH5939" s="54"/>
      <c r="AI5939" s="54"/>
      <c r="AJ5939" s="53"/>
      <c r="AK5939" s="53"/>
      <c r="AL5939" s="53"/>
      <c r="AM5939" s="53"/>
      <c r="AN5939" s="53"/>
      <c r="AO5939" s="53"/>
      <c r="AP5939" s="53"/>
      <c r="AQ5939" s="53"/>
      <c r="AR5939" s="53"/>
      <c r="AS5939" s="53"/>
      <c r="AT5939" s="53"/>
      <c r="AU5939" s="53"/>
      <c r="AV5939" s="53"/>
      <c r="AW5939" s="53"/>
      <c r="AX5939" s="53"/>
      <c r="AY5939" s="53"/>
    </row>
    <row r="5940" spans="18:51">
      <c r="R5940" s="55"/>
      <c r="S5940" s="53"/>
      <c r="T5940" s="53"/>
      <c r="U5940" s="53"/>
      <c r="V5940" s="53"/>
      <c r="W5940" s="53"/>
      <c r="X5940" s="54"/>
      <c r="Y5940" s="54"/>
      <c r="Z5940" s="54"/>
      <c r="AA5940" s="54"/>
      <c r="AB5940" s="54"/>
      <c r="AC5940" s="54"/>
      <c r="AD5940" s="54"/>
      <c r="AE5940" s="54"/>
      <c r="AF5940" s="53"/>
      <c r="AG5940" s="54"/>
      <c r="AH5940" s="54"/>
      <c r="AI5940" s="54"/>
      <c r="AJ5940" s="53"/>
      <c r="AK5940" s="53"/>
      <c r="AL5940" s="53"/>
      <c r="AM5940" s="53"/>
      <c r="AN5940" s="53"/>
      <c r="AO5940" s="53"/>
      <c r="AP5940" s="53"/>
      <c r="AQ5940" s="53"/>
      <c r="AR5940" s="53"/>
      <c r="AS5940" s="53"/>
      <c r="AT5940" s="53"/>
      <c r="AU5940" s="53"/>
      <c r="AV5940" s="53"/>
      <c r="AW5940" s="53"/>
      <c r="AX5940" s="53"/>
      <c r="AY5940" s="53"/>
    </row>
    <row r="5941" spans="18:51">
      <c r="R5941" s="55"/>
      <c r="S5941" s="53"/>
      <c r="T5941" s="53"/>
      <c r="U5941" s="53"/>
      <c r="V5941" s="53"/>
      <c r="W5941" s="53"/>
      <c r="X5941" s="54"/>
      <c r="Y5941" s="54"/>
      <c r="Z5941" s="54"/>
      <c r="AA5941" s="54"/>
      <c r="AB5941" s="54"/>
      <c r="AC5941" s="54"/>
      <c r="AD5941" s="54"/>
      <c r="AE5941" s="54"/>
      <c r="AF5941" s="53"/>
      <c r="AG5941" s="54"/>
      <c r="AH5941" s="54"/>
      <c r="AI5941" s="54"/>
      <c r="AJ5941" s="53"/>
      <c r="AK5941" s="53"/>
      <c r="AL5941" s="53"/>
      <c r="AM5941" s="53"/>
      <c r="AN5941" s="53"/>
      <c r="AO5941" s="53"/>
      <c r="AP5941" s="53"/>
      <c r="AQ5941" s="53"/>
      <c r="AR5941" s="53"/>
      <c r="AS5941" s="53"/>
      <c r="AT5941" s="53"/>
      <c r="AU5941" s="53"/>
      <c r="AV5941" s="53"/>
      <c r="AW5941" s="53"/>
      <c r="AX5941" s="53"/>
      <c r="AY5941" s="53"/>
    </row>
    <row r="5942" spans="18:51">
      <c r="R5942" s="55"/>
      <c r="S5942" s="53"/>
      <c r="T5942" s="53"/>
      <c r="U5942" s="53"/>
      <c r="V5942" s="53"/>
      <c r="W5942" s="53"/>
      <c r="X5942" s="54"/>
      <c r="Y5942" s="54"/>
      <c r="Z5942" s="54"/>
      <c r="AA5942" s="54"/>
      <c r="AB5942" s="54"/>
      <c r="AC5942" s="54"/>
      <c r="AD5942" s="54"/>
      <c r="AE5942" s="54"/>
      <c r="AF5942" s="53"/>
      <c r="AG5942" s="54"/>
      <c r="AH5942" s="54"/>
      <c r="AI5942" s="54"/>
      <c r="AJ5942" s="53"/>
      <c r="AK5942" s="53"/>
      <c r="AL5942" s="53"/>
      <c r="AM5942" s="53"/>
      <c r="AN5942" s="53"/>
      <c r="AO5942" s="53"/>
      <c r="AP5942" s="53"/>
      <c r="AQ5942" s="53"/>
      <c r="AR5942" s="53"/>
      <c r="AS5942" s="53"/>
      <c r="AT5942" s="53"/>
      <c r="AU5942" s="53"/>
      <c r="AV5942" s="53"/>
      <c r="AW5942" s="53"/>
      <c r="AX5942" s="53"/>
      <c r="AY5942" s="53"/>
    </row>
    <row r="5943" spans="18:51">
      <c r="R5943" s="55"/>
      <c r="S5943" s="53"/>
      <c r="T5943" s="53"/>
      <c r="U5943" s="53"/>
      <c r="V5943" s="53"/>
      <c r="W5943" s="53"/>
      <c r="X5943" s="54"/>
      <c r="Y5943" s="54"/>
      <c r="Z5943" s="54"/>
      <c r="AA5943" s="54"/>
      <c r="AB5943" s="54"/>
      <c r="AC5943" s="54"/>
      <c r="AD5943" s="54"/>
      <c r="AE5943" s="54"/>
      <c r="AF5943" s="53"/>
      <c r="AG5943" s="54"/>
      <c r="AH5943" s="54"/>
      <c r="AI5943" s="54"/>
      <c r="AJ5943" s="53"/>
      <c r="AK5943" s="53"/>
      <c r="AL5943" s="53"/>
      <c r="AM5943" s="53"/>
      <c r="AN5943" s="53"/>
      <c r="AO5943" s="53"/>
      <c r="AP5943" s="53"/>
      <c r="AQ5943" s="53"/>
      <c r="AR5943" s="53"/>
      <c r="AS5943" s="53"/>
      <c r="AT5943" s="53"/>
      <c r="AU5943" s="53"/>
      <c r="AV5943" s="53"/>
      <c r="AW5943" s="53"/>
      <c r="AX5943" s="53"/>
      <c r="AY5943" s="53"/>
    </row>
    <row r="5944" spans="18:51">
      <c r="R5944" s="55"/>
      <c r="S5944" s="53"/>
      <c r="T5944" s="53"/>
      <c r="U5944" s="53"/>
      <c r="V5944" s="53"/>
      <c r="W5944" s="53"/>
      <c r="X5944" s="54"/>
      <c r="Y5944" s="54"/>
      <c r="Z5944" s="54"/>
      <c r="AA5944" s="54"/>
      <c r="AB5944" s="54"/>
      <c r="AC5944" s="54"/>
      <c r="AD5944" s="54"/>
      <c r="AE5944" s="54"/>
      <c r="AF5944" s="53"/>
      <c r="AG5944" s="54"/>
      <c r="AH5944" s="54"/>
      <c r="AI5944" s="54"/>
      <c r="AJ5944" s="53"/>
      <c r="AK5944" s="53"/>
      <c r="AL5944" s="53"/>
      <c r="AM5944" s="53"/>
      <c r="AN5944" s="53"/>
      <c r="AO5944" s="53"/>
      <c r="AP5944" s="53"/>
      <c r="AQ5944" s="53"/>
      <c r="AR5944" s="53"/>
      <c r="AS5944" s="53"/>
      <c r="AT5944" s="53"/>
      <c r="AU5944" s="53"/>
      <c r="AV5944" s="53"/>
      <c r="AW5944" s="53"/>
      <c r="AX5944" s="53"/>
      <c r="AY5944" s="53"/>
    </row>
    <row r="5945" spans="18:51">
      <c r="R5945" s="55"/>
      <c r="S5945" s="53"/>
      <c r="T5945" s="53"/>
      <c r="U5945" s="53"/>
      <c r="V5945" s="53"/>
      <c r="W5945" s="53"/>
      <c r="X5945" s="54"/>
      <c r="Y5945" s="54"/>
      <c r="Z5945" s="54"/>
      <c r="AA5945" s="54"/>
      <c r="AB5945" s="54"/>
      <c r="AC5945" s="54"/>
      <c r="AD5945" s="54"/>
      <c r="AE5945" s="54"/>
      <c r="AF5945" s="53"/>
      <c r="AG5945" s="54"/>
      <c r="AH5945" s="54"/>
      <c r="AI5945" s="54"/>
      <c r="AJ5945" s="53"/>
      <c r="AK5945" s="53"/>
      <c r="AL5945" s="53"/>
      <c r="AM5945" s="53"/>
      <c r="AN5945" s="53"/>
      <c r="AO5945" s="53"/>
      <c r="AP5945" s="53"/>
      <c r="AQ5945" s="53"/>
      <c r="AR5945" s="53"/>
      <c r="AS5945" s="53"/>
      <c r="AT5945" s="53"/>
      <c r="AU5945" s="53"/>
      <c r="AV5945" s="53"/>
      <c r="AW5945" s="53"/>
      <c r="AX5945" s="53"/>
      <c r="AY5945" s="53"/>
    </row>
    <row r="5946" spans="18:51">
      <c r="R5946" s="55"/>
      <c r="S5946" s="53"/>
      <c r="T5946" s="53"/>
      <c r="U5946" s="53"/>
      <c r="V5946" s="53"/>
      <c r="W5946" s="53"/>
      <c r="X5946" s="54"/>
      <c r="Y5946" s="54"/>
      <c r="Z5946" s="54"/>
      <c r="AA5946" s="54"/>
      <c r="AB5946" s="54"/>
      <c r="AC5946" s="54"/>
      <c r="AD5946" s="54"/>
      <c r="AE5946" s="54"/>
      <c r="AF5946" s="53"/>
      <c r="AG5946" s="54"/>
      <c r="AH5946" s="54"/>
      <c r="AI5946" s="54"/>
      <c r="AJ5946" s="53"/>
      <c r="AK5946" s="53"/>
      <c r="AL5946" s="53"/>
      <c r="AM5946" s="53"/>
      <c r="AN5946" s="53"/>
      <c r="AO5946" s="53"/>
      <c r="AP5946" s="53"/>
      <c r="AQ5946" s="53"/>
      <c r="AR5946" s="53"/>
      <c r="AS5946" s="53"/>
      <c r="AT5946" s="53"/>
      <c r="AU5946" s="53"/>
      <c r="AV5946" s="53"/>
      <c r="AW5946" s="53"/>
      <c r="AX5946" s="53"/>
      <c r="AY5946" s="53"/>
    </row>
    <row r="5947" spans="18:51">
      <c r="R5947" s="55"/>
      <c r="S5947" s="53"/>
      <c r="T5947" s="53"/>
      <c r="U5947" s="53"/>
      <c r="V5947" s="53"/>
      <c r="W5947" s="53"/>
      <c r="X5947" s="54"/>
      <c r="Y5947" s="54"/>
      <c r="Z5947" s="54"/>
      <c r="AA5947" s="54"/>
      <c r="AB5947" s="54"/>
      <c r="AC5947" s="54"/>
      <c r="AD5947" s="54"/>
      <c r="AE5947" s="54"/>
      <c r="AF5947" s="53"/>
      <c r="AG5947" s="54"/>
      <c r="AH5947" s="54"/>
      <c r="AI5947" s="54"/>
      <c r="AJ5947" s="53"/>
      <c r="AK5947" s="53"/>
      <c r="AL5947" s="53"/>
      <c r="AM5947" s="53"/>
      <c r="AN5947" s="53"/>
      <c r="AO5947" s="53"/>
      <c r="AP5947" s="53"/>
      <c r="AQ5947" s="53"/>
      <c r="AR5947" s="53"/>
      <c r="AS5947" s="53"/>
      <c r="AT5947" s="53"/>
      <c r="AU5947" s="53"/>
      <c r="AV5947" s="53"/>
      <c r="AW5947" s="53"/>
      <c r="AX5947" s="53"/>
      <c r="AY5947" s="53"/>
    </row>
    <row r="5948" spans="18:51">
      <c r="R5948" s="55"/>
      <c r="S5948" s="53"/>
      <c r="T5948" s="53"/>
      <c r="U5948" s="53"/>
      <c r="V5948" s="53"/>
      <c r="W5948" s="53"/>
      <c r="X5948" s="54"/>
      <c r="Y5948" s="54"/>
      <c r="Z5948" s="54"/>
      <c r="AA5948" s="54"/>
      <c r="AB5948" s="54"/>
      <c r="AC5948" s="54"/>
      <c r="AD5948" s="54"/>
      <c r="AE5948" s="54"/>
      <c r="AF5948" s="53"/>
      <c r="AG5948" s="54"/>
      <c r="AH5948" s="54"/>
      <c r="AI5948" s="54"/>
      <c r="AJ5948" s="53"/>
      <c r="AK5948" s="53"/>
      <c r="AL5948" s="53"/>
      <c r="AM5948" s="53"/>
      <c r="AN5948" s="53"/>
      <c r="AO5948" s="53"/>
      <c r="AP5948" s="53"/>
      <c r="AQ5948" s="53"/>
      <c r="AR5948" s="53"/>
      <c r="AS5948" s="53"/>
      <c r="AT5948" s="53"/>
      <c r="AU5948" s="53"/>
      <c r="AV5948" s="53"/>
      <c r="AW5948" s="53"/>
      <c r="AX5948" s="53"/>
      <c r="AY5948" s="53"/>
    </row>
    <row r="5949" spans="18:51">
      <c r="R5949" s="55"/>
      <c r="S5949" s="53"/>
      <c r="T5949" s="53"/>
      <c r="U5949" s="53"/>
      <c r="V5949" s="53"/>
      <c r="W5949" s="53"/>
      <c r="X5949" s="54"/>
      <c r="Y5949" s="54"/>
      <c r="Z5949" s="54"/>
      <c r="AA5949" s="54"/>
      <c r="AB5949" s="54"/>
      <c r="AC5949" s="54"/>
      <c r="AD5949" s="54"/>
      <c r="AE5949" s="54"/>
      <c r="AF5949" s="53"/>
      <c r="AG5949" s="54"/>
      <c r="AH5949" s="54"/>
      <c r="AI5949" s="54"/>
      <c r="AJ5949" s="53"/>
      <c r="AK5949" s="53"/>
      <c r="AL5949" s="53"/>
      <c r="AM5949" s="53"/>
      <c r="AN5949" s="53"/>
      <c r="AO5949" s="53"/>
      <c r="AP5949" s="53"/>
      <c r="AQ5949" s="53"/>
      <c r="AR5949" s="53"/>
      <c r="AS5949" s="53"/>
      <c r="AT5949" s="53"/>
      <c r="AU5949" s="53"/>
      <c r="AV5949" s="53"/>
      <c r="AW5949" s="53"/>
      <c r="AX5949" s="53"/>
      <c r="AY5949" s="53"/>
    </row>
    <row r="5950" spans="18:51">
      <c r="R5950" s="55"/>
      <c r="S5950" s="53"/>
      <c r="T5950" s="53"/>
      <c r="U5950" s="53"/>
      <c r="V5950" s="53"/>
      <c r="W5950" s="53"/>
      <c r="X5950" s="54"/>
      <c r="Y5950" s="54"/>
      <c r="Z5950" s="54"/>
      <c r="AA5950" s="54"/>
      <c r="AB5950" s="54"/>
      <c r="AC5950" s="54"/>
      <c r="AD5950" s="54"/>
      <c r="AE5950" s="54"/>
      <c r="AF5950" s="53"/>
      <c r="AG5950" s="54"/>
      <c r="AH5950" s="54"/>
      <c r="AI5950" s="54"/>
      <c r="AJ5950" s="53"/>
      <c r="AK5950" s="53"/>
      <c r="AL5950" s="53"/>
      <c r="AM5950" s="53"/>
      <c r="AN5950" s="53"/>
      <c r="AO5950" s="53"/>
      <c r="AP5950" s="53"/>
      <c r="AQ5950" s="53"/>
      <c r="AR5950" s="53"/>
      <c r="AS5950" s="53"/>
      <c r="AT5950" s="53"/>
      <c r="AU5950" s="53"/>
      <c r="AV5950" s="53"/>
      <c r="AW5950" s="53"/>
      <c r="AX5950" s="53"/>
      <c r="AY5950" s="53"/>
    </row>
    <row r="5951" spans="18:51">
      <c r="R5951" s="55"/>
      <c r="S5951" s="53"/>
      <c r="T5951" s="53"/>
      <c r="U5951" s="53"/>
      <c r="V5951" s="53"/>
      <c r="W5951" s="53"/>
      <c r="X5951" s="54"/>
      <c r="Y5951" s="54"/>
      <c r="Z5951" s="54"/>
      <c r="AA5951" s="54"/>
      <c r="AB5951" s="54"/>
      <c r="AC5951" s="54"/>
      <c r="AD5951" s="54"/>
      <c r="AE5951" s="54"/>
      <c r="AF5951" s="53"/>
      <c r="AG5951" s="54"/>
      <c r="AH5951" s="54"/>
      <c r="AI5951" s="54"/>
      <c r="AJ5951" s="53"/>
      <c r="AK5951" s="53"/>
      <c r="AL5951" s="53"/>
      <c r="AM5951" s="53"/>
      <c r="AN5951" s="53"/>
      <c r="AO5951" s="53"/>
      <c r="AP5951" s="53"/>
      <c r="AQ5951" s="53"/>
      <c r="AR5951" s="53"/>
      <c r="AS5951" s="53"/>
      <c r="AT5951" s="53"/>
      <c r="AU5951" s="53"/>
      <c r="AV5951" s="53"/>
      <c r="AW5951" s="53"/>
      <c r="AX5951" s="53"/>
      <c r="AY5951" s="53"/>
    </row>
    <row r="5952" spans="18:51">
      <c r="R5952" s="55"/>
      <c r="S5952" s="53"/>
      <c r="T5952" s="53"/>
      <c r="U5952" s="53"/>
      <c r="V5952" s="53"/>
      <c r="W5952" s="53"/>
      <c r="X5952" s="54"/>
      <c r="Y5952" s="54"/>
      <c r="Z5952" s="54"/>
      <c r="AA5952" s="54"/>
      <c r="AB5952" s="54"/>
      <c r="AC5952" s="54"/>
      <c r="AD5952" s="54"/>
      <c r="AE5952" s="54"/>
      <c r="AF5952" s="53"/>
      <c r="AG5952" s="54"/>
      <c r="AH5952" s="54"/>
      <c r="AI5952" s="54"/>
      <c r="AJ5952" s="53"/>
      <c r="AK5952" s="53"/>
      <c r="AL5952" s="53"/>
      <c r="AM5952" s="53"/>
      <c r="AN5952" s="53"/>
      <c r="AO5952" s="53"/>
      <c r="AP5952" s="53"/>
      <c r="AQ5952" s="53"/>
      <c r="AR5952" s="53"/>
      <c r="AS5952" s="53"/>
      <c r="AT5952" s="53"/>
      <c r="AU5952" s="53"/>
      <c r="AV5952" s="53"/>
      <c r="AW5952" s="53"/>
      <c r="AX5952" s="53"/>
      <c r="AY5952" s="53"/>
    </row>
    <row r="5953" spans="18:51">
      <c r="R5953" s="55"/>
      <c r="S5953" s="53"/>
      <c r="T5953" s="53"/>
      <c r="U5953" s="53"/>
      <c r="V5953" s="53"/>
      <c r="W5953" s="53"/>
      <c r="X5953" s="54"/>
      <c r="Y5953" s="54"/>
      <c r="Z5953" s="54"/>
      <c r="AA5953" s="54"/>
      <c r="AB5953" s="54"/>
      <c r="AC5953" s="54"/>
      <c r="AD5953" s="54"/>
      <c r="AE5953" s="54"/>
      <c r="AF5953" s="53"/>
      <c r="AG5953" s="54"/>
      <c r="AH5953" s="54"/>
      <c r="AI5953" s="54"/>
      <c r="AJ5953" s="53"/>
      <c r="AK5953" s="53"/>
      <c r="AL5953" s="53"/>
      <c r="AM5953" s="53"/>
      <c r="AN5953" s="53"/>
      <c r="AO5953" s="53"/>
      <c r="AP5953" s="53"/>
      <c r="AQ5953" s="53"/>
      <c r="AR5953" s="53"/>
      <c r="AS5953" s="53"/>
      <c r="AT5953" s="53"/>
      <c r="AU5953" s="53"/>
      <c r="AV5953" s="53"/>
      <c r="AW5953" s="53"/>
      <c r="AX5953" s="53"/>
      <c r="AY5953" s="53"/>
    </row>
    <row r="5954" spans="18:51">
      <c r="R5954" s="55"/>
      <c r="S5954" s="53"/>
      <c r="T5954" s="53"/>
      <c r="U5954" s="53"/>
      <c r="V5954" s="53"/>
      <c r="W5954" s="53"/>
      <c r="X5954" s="54"/>
      <c r="Y5954" s="54"/>
      <c r="Z5954" s="54"/>
      <c r="AA5954" s="54"/>
      <c r="AB5954" s="54"/>
      <c r="AC5954" s="54"/>
      <c r="AD5954" s="54"/>
      <c r="AE5954" s="54"/>
      <c r="AF5954" s="53"/>
      <c r="AG5954" s="54"/>
      <c r="AH5954" s="54"/>
      <c r="AI5954" s="54"/>
      <c r="AJ5954" s="53"/>
      <c r="AK5954" s="53"/>
      <c r="AL5954" s="53"/>
      <c r="AM5954" s="53"/>
      <c r="AN5954" s="53"/>
      <c r="AO5954" s="53"/>
      <c r="AP5954" s="53"/>
      <c r="AQ5954" s="53"/>
      <c r="AR5954" s="53"/>
      <c r="AS5954" s="53"/>
      <c r="AT5954" s="53"/>
      <c r="AU5954" s="53"/>
      <c r="AV5954" s="53"/>
      <c r="AW5954" s="53"/>
      <c r="AX5954" s="53"/>
      <c r="AY5954" s="53"/>
    </row>
    <row r="5955" spans="18:51">
      <c r="R5955" s="55"/>
      <c r="S5955" s="53"/>
      <c r="T5955" s="53"/>
      <c r="U5955" s="53"/>
      <c r="V5955" s="53"/>
      <c r="W5955" s="53"/>
      <c r="X5955" s="54"/>
      <c r="Y5955" s="54"/>
      <c r="Z5955" s="54"/>
      <c r="AA5955" s="54"/>
      <c r="AB5955" s="54"/>
      <c r="AC5955" s="54"/>
      <c r="AD5955" s="54"/>
      <c r="AE5955" s="54"/>
      <c r="AF5955" s="53"/>
      <c r="AG5955" s="54"/>
      <c r="AH5955" s="54"/>
      <c r="AI5955" s="54"/>
      <c r="AJ5955" s="53"/>
      <c r="AK5955" s="53"/>
      <c r="AL5955" s="53"/>
      <c r="AM5955" s="53"/>
      <c r="AN5955" s="53"/>
      <c r="AO5955" s="53"/>
      <c r="AP5955" s="53"/>
      <c r="AQ5955" s="53"/>
      <c r="AR5955" s="53"/>
      <c r="AS5955" s="53"/>
      <c r="AT5955" s="53"/>
      <c r="AU5955" s="53"/>
      <c r="AV5955" s="53"/>
      <c r="AW5955" s="53"/>
      <c r="AX5955" s="53"/>
      <c r="AY5955" s="53"/>
    </row>
    <row r="5956" spans="18:51">
      <c r="R5956" s="55"/>
      <c r="S5956" s="53"/>
      <c r="T5956" s="53"/>
      <c r="U5956" s="53"/>
      <c r="V5956" s="53"/>
      <c r="W5956" s="53"/>
      <c r="X5956" s="54"/>
      <c r="Y5956" s="54"/>
      <c r="Z5956" s="54"/>
      <c r="AA5956" s="54"/>
      <c r="AB5956" s="54"/>
      <c r="AC5956" s="54"/>
      <c r="AD5956" s="54"/>
      <c r="AE5956" s="54"/>
      <c r="AF5956" s="53"/>
      <c r="AG5956" s="54"/>
      <c r="AH5956" s="54"/>
      <c r="AI5956" s="54"/>
      <c r="AJ5956" s="53"/>
      <c r="AK5956" s="53"/>
      <c r="AL5956" s="53"/>
      <c r="AM5956" s="53"/>
      <c r="AN5956" s="53"/>
      <c r="AO5956" s="53"/>
      <c r="AP5956" s="53"/>
      <c r="AQ5956" s="53"/>
      <c r="AR5956" s="53"/>
      <c r="AS5956" s="53"/>
      <c r="AT5956" s="53"/>
      <c r="AU5956" s="53"/>
      <c r="AV5956" s="53"/>
      <c r="AW5956" s="53"/>
      <c r="AX5956" s="53"/>
      <c r="AY5956" s="53"/>
    </row>
    <row r="5957" spans="18:51">
      <c r="R5957" s="55"/>
      <c r="S5957" s="53"/>
      <c r="T5957" s="53"/>
      <c r="U5957" s="53"/>
      <c r="V5957" s="53"/>
      <c r="W5957" s="53"/>
      <c r="X5957" s="54"/>
      <c r="Y5957" s="54"/>
      <c r="Z5957" s="54"/>
      <c r="AA5957" s="54"/>
      <c r="AB5957" s="54"/>
      <c r="AC5957" s="54"/>
      <c r="AD5957" s="54"/>
      <c r="AE5957" s="54"/>
      <c r="AF5957" s="53"/>
      <c r="AG5957" s="54"/>
      <c r="AH5957" s="54"/>
      <c r="AI5957" s="54"/>
      <c r="AJ5957" s="53"/>
      <c r="AK5957" s="53"/>
      <c r="AL5957" s="53"/>
      <c r="AM5957" s="53"/>
      <c r="AN5957" s="53"/>
      <c r="AO5957" s="53"/>
      <c r="AP5957" s="53"/>
      <c r="AQ5957" s="53"/>
      <c r="AR5957" s="53"/>
      <c r="AS5957" s="53"/>
      <c r="AT5957" s="53"/>
      <c r="AU5957" s="53"/>
      <c r="AV5957" s="53"/>
      <c r="AW5957" s="53"/>
      <c r="AX5957" s="53"/>
      <c r="AY5957" s="53"/>
    </row>
    <row r="5958" spans="18:51">
      <c r="R5958" s="55"/>
      <c r="S5958" s="53"/>
      <c r="T5958" s="53"/>
      <c r="U5958" s="53"/>
      <c r="V5958" s="53"/>
      <c r="W5958" s="53"/>
      <c r="X5958" s="54"/>
      <c r="Y5958" s="54"/>
      <c r="Z5958" s="54"/>
      <c r="AA5958" s="54"/>
      <c r="AB5958" s="54"/>
      <c r="AC5958" s="54"/>
      <c r="AD5958" s="54"/>
      <c r="AE5958" s="54"/>
      <c r="AF5958" s="53"/>
      <c r="AG5958" s="54"/>
      <c r="AH5958" s="54"/>
      <c r="AI5958" s="54"/>
      <c r="AJ5958" s="53"/>
      <c r="AK5958" s="53"/>
      <c r="AL5958" s="53"/>
      <c r="AM5958" s="53"/>
      <c r="AN5958" s="53"/>
      <c r="AO5958" s="53"/>
      <c r="AP5958" s="53"/>
      <c r="AQ5958" s="53"/>
      <c r="AR5958" s="53"/>
      <c r="AS5958" s="53"/>
      <c r="AT5958" s="53"/>
      <c r="AU5958" s="53"/>
      <c r="AV5958" s="53"/>
      <c r="AW5958" s="53"/>
      <c r="AX5958" s="53"/>
      <c r="AY5958" s="53"/>
    </row>
    <row r="5959" spans="18:51">
      <c r="R5959" s="55"/>
      <c r="S5959" s="53"/>
      <c r="T5959" s="53"/>
      <c r="U5959" s="53"/>
      <c r="V5959" s="53"/>
      <c r="W5959" s="53"/>
      <c r="X5959" s="54"/>
      <c r="Y5959" s="54"/>
      <c r="Z5959" s="54"/>
      <c r="AA5959" s="54"/>
      <c r="AB5959" s="54"/>
      <c r="AC5959" s="54"/>
      <c r="AD5959" s="54"/>
      <c r="AE5959" s="54"/>
      <c r="AF5959" s="53"/>
      <c r="AG5959" s="54"/>
      <c r="AH5959" s="54"/>
      <c r="AI5959" s="54"/>
      <c r="AJ5959" s="53"/>
      <c r="AK5959" s="53"/>
      <c r="AL5959" s="53"/>
      <c r="AM5959" s="53"/>
      <c r="AN5959" s="53"/>
      <c r="AO5959" s="53"/>
      <c r="AP5959" s="53"/>
      <c r="AQ5959" s="53"/>
      <c r="AR5959" s="53"/>
      <c r="AS5959" s="53"/>
      <c r="AT5959" s="53"/>
      <c r="AU5959" s="53"/>
      <c r="AV5959" s="53"/>
      <c r="AW5959" s="53"/>
      <c r="AX5959" s="53"/>
      <c r="AY5959" s="53"/>
    </row>
    <row r="5960" spans="18:51">
      <c r="R5960" s="55"/>
      <c r="S5960" s="53"/>
      <c r="T5960" s="53"/>
      <c r="U5960" s="53"/>
      <c r="V5960" s="53"/>
      <c r="W5960" s="53"/>
      <c r="X5960" s="54"/>
      <c r="Y5960" s="54"/>
      <c r="Z5960" s="54"/>
      <c r="AA5960" s="54"/>
      <c r="AB5960" s="54"/>
      <c r="AC5960" s="54"/>
      <c r="AD5960" s="54"/>
      <c r="AE5960" s="54"/>
      <c r="AF5960" s="53"/>
      <c r="AG5960" s="54"/>
      <c r="AH5960" s="54"/>
      <c r="AI5960" s="54"/>
      <c r="AJ5960" s="53"/>
      <c r="AK5960" s="53"/>
      <c r="AL5960" s="53"/>
      <c r="AM5960" s="53"/>
      <c r="AN5960" s="53"/>
      <c r="AO5960" s="53"/>
      <c r="AP5960" s="53"/>
      <c r="AQ5960" s="53"/>
      <c r="AR5960" s="53"/>
      <c r="AS5960" s="53"/>
      <c r="AT5960" s="53"/>
      <c r="AU5960" s="53"/>
      <c r="AV5960" s="53"/>
      <c r="AW5960" s="53"/>
      <c r="AX5960" s="53"/>
      <c r="AY5960" s="53"/>
    </row>
    <row r="5961" spans="18:51">
      <c r="R5961" s="55"/>
      <c r="S5961" s="53"/>
      <c r="T5961" s="53"/>
      <c r="U5961" s="53"/>
      <c r="V5961" s="53"/>
      <c r="W5961" s="53"/>
      <c r="X5961" s="54"/>
      <c r="Y5961" s="54"/>
      <c r="Z5961" s="54"/>
      <c r="AA5961" s="54"/>
      <c r="AB5961" s="54"/>
      <c r="AC5961" s="54"/>
      <c r="AD5961" s="54"/>
      <c r="AE5961" s="54"/>
      <c r="AF5961" s="53"/>
      <c r="AG5961" s="54"/>
      <c r="AH5961" s="54"/>
      <c r="AI5961" s="54"/>
      <c r="AJ5961" s="53"/>
      <c r="AK5961" s="53"/>
      <c r="AL5961" s="53"/>
      <c r="AM5961" s="53"/>
      <c r="AN5961" s="53"/>
      <c r="AO5961" s="53"/>
      <c r="AP5961" s="53"/>
      <c r="AQ5961" s="53"/>
      <c r="AR5961" s="53"/>
      <c r="AS5961" s="53"/>
      <c r="AT5961" s="53"/>
      <c r="AU5961" s="53"/>
      <c r="AV5961" s="53"/>
      <c r="AW5961" s="53"/>
      <c r="AX5961" s="53"/>
      <c r="AY5961" s="53"/>
    </row>
    <row r="5962" spans="18:51">
      <c r="R5962" s="55"/>
      <c r="S5962" s="53"/>
      <c r="T5962" s="53"/>
      <c r="U5962" s="53"/>
      <c r="V5962" s="53"/>
      <c r="W5962" s="53"/>
      <c r="X5962" s="54"/>
      <c r="Y5962" s="54"/>
      <c r="Z5962" s="54"/>
      <c r="AA5962" s="54"/>
      <c r="AB5962" s="54"/>
      <c r="AC5962" s="54"/>
      <c r="AD5962" s="54"/>
      <c r="AE5962" s="54"/>
      <c r="AF5962" s="53"/>
      <c r="AG5962" s="54"/>
      <c r="AH5962" s="54"/>
      <c r="AI5962" s="54"/>
      <c r="AJ5962" s="53"/>
      <c r="AK5962" s="53"/>
      <c r="AL5962" s="53"/>
      <c r="AM5962" s="53"/>
      <c r="AN5962" s="53"/>
      <c r="AO5962" s="53"/>
      <c r="AP5962" s="53"/>
      <c r="AQ5962" s="53"/>
      <c r="AR5962" s="53"/>
      <c r="AS5962" s="53"/>
      <c r="AT5962" s="53"/>
      <c r="AU5962" s="53"/>
      <c r="AV5962" s="53"/>
      <c r="AW5962" s="53"/>
      <c r="AX5962" s="53"/>
      <c r="AY5962" s="53"/>
    </row>
    <row r="5963" spans="18:51">
      <c r="R5963" s="55"/>
      <c r="S5963" s="53"/>
      <c r="T5963" s="53"/>
      <c r="U5963" s="53"/>
      <c r="V5963" s="53"/>
      <c r="W5963" s="53"/>
      <c r="X5963" s="54"/>
      <c r="Y5963" s="54"/>
      <c r="Z5963" s="54"/>
      <c r="AA5963" s="54"/>
      <c r="AB5963" s="54"/>
      <c r="AC5963" s="54"/>
      <c r="AD5963" s="54"/>
      <c r="AE5963" s="54"/>
      <c r="AF5963" s="53"/>
      <c r="AG5963" s="54"/>
      <c r="AH5963" s="54"/>
      <c r="AI5963" s="54"/>
      <c r="AJ5963" s="53"/>
      <c r="AK5963" s="53"/>
      <c r="AL5963" s="53"/>
      <c r="AM5963" s="53"/>
      <c r="AN5963" s="53"/>
      <c r="AO5963" s="53"/>
      <c r="AP5963" s="53"/>
      <c r="AQ5963" s="53"/>
      <c r="AR5963" s="53"/>
      <c r="AS5963" s="53"/>
      <c r="AT5963" s="53"/>
      <c r="AU5963" s="53"/>
      <c r="AV5963" s="53"/>
      <c r="AW5963" s="53"/>
      <c r="AX5963" s="53"/>
      <c r="AY5963" s="53"/>
    </row>
    <row r="5964" spans="18:51">
      <c r="R5964" s="55"/>
      <c r="S5964" s="53"/>
      <c r="T5964" s="53"/>
      <c r="U5964" s="53"/>
      <c r="V5964" s="53"/>
      <c r="W5964" s="53"/>
      <c r="X5964" s="54"/>
      <c r="Y5964" s="54"/>
      <c r="Z5964" s="54"/>
      <c r="AA5964" s="54"/>
      <c r="AB5964" s="54"/>
      <c r="AC5964" s="54"/>
      <c r="AD5964" s="54"/>
      <c r="AE5964" s="54"/>
      <c r="AF5964" s="53"/>
      <c r="AG5964" s="54"/>
      <c r="AH5964" s="54"/>
      <c r="AI5964" s="54"/>
      <c r="AJ5964" s="53"/>
      <c r="AK5964" s="53"/>
      <c r="AL5964" s="53"/>
      <c r="AM5964" s="53"/>
      <c r="AN5964" s="53"/>
      <c r="AO5964" s="53"/>
      <c r="AP5964" s="53"/>
      <c r="AQ5964" s="53"/>
      <c r="AR5964" s="53"/>
      <c r="AS5964" s="53"/>
      <c r="AT5964" s="53"/>
      <c r="AU5964" s="53"/>
      <c r="AV5964" s="53"/>
      <c r="AW5964" s="53"/>
      <c r="AX5964" s="53"/>
      <c r="AY5964" s="53"/>
    </row>
    <row r="5965" spans="18:51">
      <c r="R5965" s="55"/>
      <c r="S5965" s="53"/>
      <c r="T5965" s="53"/>
      <c r="U5965" s="53"/>
      <c r="V5965" s="53"/>
      <c r="W5965" s="53"/>
      <c r="X5965" s="54"/>
      <c r="Y5965" s="54"/>
      <c r="Z5965" s="54"/>
      <c r="AA5965" s="54"/>
      <c r="AB5965" s="54"/>
      <c r="AC5965" s="54"/>
      <c r="AD5965" s="54"/>
      <c r="AE5965" s="54"/>
      <c r="AF5965" s="53"/>
      <c r="AG5965" s="54"/>
      <c r="AH5965" s="54"/>
      <c r="AI5965" s="54"/>
      <c r="AJ5965" s="53"/>
      <c r="AK5965" s="53"/>
      <c r="AL5965" s="53"/>
      <c r="AM5965" s="53"/>
      <c r="AN5965" s="53"/>
      <c r="AO5965" s="53"/>
      <c r="AP5965" s="53"/>
      <c r="AQ5965" s="53"/>
      <c r="AR5965" s="53"/>
      <c r="AS5965" s="53"/>
      <c r="AT5965" s="53"/>
      <c r="AU5965" s="53"/>
      <c r="AV5965" s="53"/>
      <c r="AW5965" s="53"/>
      <c r="AX5965" s="53"/>
      <c r="AY5965" s="53"/>
    </row>
    <row r="5966" spans="18:51">
      <c r="R5966" s="55"/>
      <c r="S5966" s="53"/>
      <c r="T5966" s="53"/>
      <c r="U5966" s="53"/>
      <c r="V5966" s="53"/>
      <c r="W5966" s="53"/>
      <c r="X5966" s="54"/>
      <c r="Y5966" s="54"/>
      <c r="Z5966" s="54"/>
      <c r="AA5966" s="54"/>
      <c r="AB5966" s="54"/>
      <c r="AC5966" s="54"/>
      <c r="AD5966" s="54"/>
      <c r="AE5966" s="54"/>
      <c r="AF5966" s="53"/>
      <c r="AG5966" s="54"/>
      <c r="AH5966" s="54"/>
      <c r="AI5966" s="54"/>
      <c r="AJ5966" s="53"/>
      <c r="AK5966" s="53"/>
      <c r="AL5966" s="53"/>
      <c r="AM5966" s="53"/>
      <c r="AN5966" s="53"/>
      <c r="AO5966" s="53"/>
      <c r="AP5966" s="53"/>
      <c r="AQ5966" s="53"/>
      <c r="AR5966" s="53"/>
      <c r="AS5966" s="53"/>
      <c r="AT5966" s="53"/>
      <c r="AU5966" s="53"/>
      <c r="AV5966" s="53"/>
      <c r="AW5966" s="53"/>
      <c r="AX5966" s="53"/>
      <c r="AY5966" s="53"/>
    </row>
    <row r="5967" spans="18:51">
      <c r="R5967" s="55"/>
      <c r="S5967" s="53"/>
      <c r="T5967" s="53"/>
      <c r="U5967" s="53"/>
      <c r="V5967" s="53"/>
      <c r="W5967" s="53"/>
      <c r="X5967" s="54"/>
      <c r="Y5967" s="54"/>
      <c r="Z5967" s="54"/>
      <c r="AA5967" s="54"/>
      <c r="AB5967" s="54"/>
      <c r="AC5967" s="54"/>
      <c r="AD5967" s="54"/>
      <c r="AE5967" s="54"/>
      <c r="AF5967" s="53"/>
      <c r="AG5967" s="54"/>
      <c r="AH5967" s="54"/>
      <c r="AI5967" s="54"/>
      <c r="AJ5967" s="53"/>
      <c r="AK5967" s="53"/>
      <c r="AL5967" s="53"/>
      <c r="AM5967" s="53"/>
      <c r="AN5967" s="53"/>
      <c r="AO5967" s="53"/>
      <c r="AP5967" s="53"/>
      <c r="AQ5967" s="53"/>
      <c r="AR5967" s="53"/>
      <c r="AS5967" s="53"/>
      <c r="AT5967" s="53"/>
      <c r="AU5967" s="53"/>
      <c r="AV5967" s="53"/>
      <c r="AW5967" s="53"/>
      <c r="AX5967" s="53"/>
      <c r="AY5967" s="53"/>
    </row>
    <row r="5968" spans="18:51">
      <c r="R5968" s="55"/>
      <c r="S5968" s="53"/>
      <c r="T5968" s="53"/>
      <c r="U5968" s="53"/>
      <c r="V5968" s="53"/>
      <c r="W5968" s="53"/>
      <c r="X5968" s="54"/>
      <c r="Y5968" s="54"/>
      <c r="Z5968" s="54"/>
      <c r="AA5968" s="54"/>
      <c r="AB5968" s="54"/>
      <c r="AC5968" s="54"/>
      <c r="AD5968" s="54"/>
      <c r="AE5968" s="54"/>
      <c r="AF5968" s="53"/>
      <c r="AG5968" s="54"/>
      <c r="AH5968" s="54"/>
      <c r="AI5968" s="54"/>
      <c r="AJ5968" s="53"/>
      <c r="AK5968" s="53"/>
      <c r="AL5968" s="53"/>
      <c r="AM5968" s="53"/>
      <c r="AN5968" s="53"/>
      <c r="AO5968" s="53"/>
      <c r="AP5968" s="53"/>
      <c r="AQ5968" s="53"/>
      <c r="AR5968" s="53"/>
      <c r="AS5968" s="53"/>
      <c r="AT5968" s="53"/>
      <c r="AU5968" s="53"/>
      <c r="AV5968" s="53"/>
      <c r="AW5968" s="53"/>
      <c r="AX5968" s="53"/>
      <c r="AY5968" s="53"/>
    </row>
    <row r="5969" spans="18:51">
      <c r="R5969" s="55"/>
      <c r="S5969" s="53"/>
      <c r="T5969" s="53"/>
      <c r="U5969" s="53"/>
      <c r="V5969" s="53"/>
      <c r="W5969" s="53"/>
      <c r="X5969" s="54"/>
      <c r="Y5969" s="54"/>
      <c r="Z5969" s="54"/>
      <c r="AA5969" s="54"/>
      <c r="AB5969" s="54"/>
      <c r="AC5969" s="54"/>
      <c r="AD5969" s="54"/>
      <c r="AE5969" s="54"/>
      <c r="AF5969" s="53"/>
      <c r="AG5969" s="54"/>
      <c r="AH5969" s="54"/>
      <c r="AI5969" s="54"/>
      <c r="AJ5969" s="53"/>
      <c r="AK5969" s="53"/>
      <c r="AL5969" s="53"/>
      <c r="AM5969" s="53"/>
      <c r="AN5969" s="53"/>
      <c r="AO5969" s="53"/>
      <c r="AP5969" s="53"/>
      <c r="AQ5969" s="53"/>
      <c r="AR5969" s="53"/>
      <c r="AS5969" s="53"/>
      <c r="AT5969" s="53"/>
      <c r="AU5969" s="53"/>
      <c r="AV5969" s="53"/>
      <c r="AW5969" s="53"/>
      <c r="AX5969" s="53"/>
      <c r="AY5969" s="53"/>
    </row>
    <row r="5970" spans="18:51">
      <c r="R5970" s="55"/>
      <c r="S5970" s="53"/>
      <c r="T5970" s="53"/>
      <c r="U5970" s="53"/>
      <c r="V5970" s="53"/>
      <c r="W5970" s="53"/>
      <c r="X5970" s="54"/>
      <c r="Y5970" s="54"/>
      <c r="Z5970" s="54"/>
      <c r="AA5970" s="54"/>
      <c r="AB5970" s="54"/>
      <c r="AC5970" s="54"/>
      <c r="AD5970" s="54"/>
      <c r="AE5970" s="54"/>
      <c r="AF5970" s="53"/>
      <c r="AG5970" s="54"/>
      <c r="AH5970" s="54"/>
      <c r="AI5970" s="54"/>
      <c r="AJ5970" s="53"/>
      <c r="AK5970" s="53"/>
      <c r="AL5970" s="53"/>
      <c r="AM5970" s="53"/>
      <c r="AN5970" s="53"/>
      <c r="AO5970" s="53"/>
      <c r="AP5970" s="53"/>
      <c r="AQ5970" s="53"/>
      <c r="AR5970" s="53"/>
      <c r="AS5970" s="53"/>
      <c r="AT5970" s="53"/>
      <c r="AU5970" s="53"/>
      <c r="AV5970" s="53"/>
      <c r="AW5970" s="53"/>
      <c r="AX5970" s="53"/>
      <c r="AY5970" s="53"/>
    </row>
    <row r="5971" spans="18:51">
      <c r="R5971" s="55"/>
      <c r="S5971" s="53"/>
      <c r="T5971" s="53"/>
      <c r="U5971" s="53"/>
      <c r="V5971" s="53"/>
      <c r="W5971" s="53"/>
      <c r="X5971" s="54"/>
      <c r="Y5971" s="54"/>
      <c r="Z5971" s="54"/>
      <c r="AA5971" s="54"/>
      <c r="AB5971" s="54"/>
      <c r="AC5971" s="54"/>
      <c r="AD5971" s="54"/>
      <c r="AE5971" s="54"/>
      <c r="AF5971" s="53"/>
      <c r="AG5971" s="54"/>
      <c r="AH5971" s="54"/>
      <c r="AI5971" s="54"/>
      <c r="AJ5971" s="53"/>
      <c r="AK5971" s="53"/>
      <c r="AL5971" s="53"/>
      <c r="AM5971" s="53"/>
      <c r="AN5971" s="53"/>
      <c r="AO5971" s="53"/>
      <c r="AP5971" s="53"/>
      <c r="AQ5971" s="53"/>
      <c r="AR5971" s="53"/>
      <c r="AS5971" s="53"/>
      <c r="AT5971" s="53"/>
      <c r="AU5971" s="53"/>
      <c r="AV5971" s="53"/>
      <c r="AW5971" s="53"/>
      <c r="AX5971" s="53"/>
      <c r="AY5971" s="53"/>
    </row>
    <row r="5972" spans="18:51">
      <c r="R5972" s="55"/>
      <c r="S5972" s="53"/>
      <c r="T5972" s="53"/>
      <c r="U5972" s="53"/>
      <c r="V5972" s="53"/>
      <c r="W5972" s="53"/>
      <c r="X5972" s="54"/>
      <c r="Y5972" s="54"/>
      <c r="Z5972" s="54"/>
      <c r="AA5972" s="54"/>
      <c r="AB5972" s="54"/>
      <c r="AC5972" s="54"/>
      <c r="AD5972" s="54"/>
      <c r="AE5972" s="54"/>
      <c r="AF5972" s="53"/>
      <c r="AG5972" s="54"/>
      <c r="AH5972" s="54"/>
      <c r="AI5972" s="54"/>
      <c r="AJ5972" s="53"/>
      <c r="AK5972" s="53"/>
      <c r="AL5972" s="53"/>
      <c r="AM5972" s="53"/>
      <c r="AN5972" s="53"/>
      <c r="AO5972" s="53"/>
      <c r="AP5972" s="53"/>
      <c r="AQ5972" s="53"/>
      <c r="AR5972" s="53"/>
      <c r="AS5972" s="53"/>
      <c r="AT5972" s="53"/>
      <c r="AU5972" s="53"/>
      <c r="AV5972" s="53"/>
      <c r="AW5972" s="53"/>
      <c r="AX5972" s="53"/>
      <c r="AY5972" s="53"/>
    </row>
    <row r="5973" spans="18:51">
      <c r="R5973" s="55"/>
      <c r="S5973" s="53"/>
      <c r="T5973" s="53"/>
      <c r="U5973" s="53"/>
      <c r="V5973" s="53"/>
      <c r="W5973" s="53"/>
      <c r="X5973" s="54"/>
      <c r="Y5973" s="54"/>
      <c r="Z5973" s="54"/>
      <c r="AA5973" s="54"/>
      <c r="AB5973" s="54"/>
      <c r="AC5973" s="54"/>
      <c r="AD5973" s="54"/>
      <c r="AE5973" s="54"/>
      <c r="AF5973" s="53"/>
      <c r="AG5973" s="54"/>
      <c r="AH5973" s="54"/>
      <c r="AI5973" s="54"/>
      <c r="AJ5973" s="53"/>
      <c r="AK5973" s="53"/>
      <c r="AL5973" s="53"/>
      <c r="AM5973" s="53"/>
      <c r="AN5973" s="53"/>
      <c r="AO5973" s="53"/>
      <c r="AP5973" s="53"/>
      <c r="AQ5973" s="53"/>
      <c r="AR5973" s="53"/>
      <c r="AS5973" s="53"/>
      <c r="AT5973" s="53"/>
      <c r="AU5973" s="53"/>
      <c r="AV5973" s="53"/>
      <c r="AW5973" s="53"/>
      <c r="AX5973" s="53"/>
      <c r="AY5973" s="53"/>
    </row>
    <row r="5974" spans="18:51">
      <c r="R5974" s="55"/>
      <c r="S5974" s="53"/>
      <c r="T5974" s="53"/>
      <c r="U5974" s="53"/>
      <c r="V5974" s="53"/>
      <c r="W5974" s="53"/>
      <c r="X5974" s="54"/>
      <c r="Y5974" s="54"/>
      <c r="Z5974" s="54"/>
      <c r="AA5974" s="54"/>
      <c r="AB5974" s="54"/>
      <c r="AC5974" s="54"/>
      <c r="AD5974" s="54"/>
      <c r="AE5974" s="54"/>
      <c r="AF5974" s="53"/>
      <c r="AG5974" s="54"/>
      <c r="AH5974" s="54"/>
      <c r="AI5974" s="54"/>
      <c r="AJ5974" s="53"/>
      <c r="AK5974" s="53"/>
      <c r="AL5974" s="53"/>
      <c r="AM5974" s="53"/>
      <c r="AN5974" s="53"/>
      <c r="AO5974" s="53"/>
      <c r="AP5974" s="53"/>
      <c r="AQ5974" s="53"/>
      <c r="AR5974" s="53"/>
      <c r="AS5974" s="53"/>
      <c r="AT5974" s="53"/>
      <c r="AU5974" s="53"/>
      <c r="AV5974" s="53"/>
      <c r="AW5974" s="53"/>
      <c r="AX5974" s="53"/>
      <c r="AY5974" s="53"/>
    </row>
    <row r="5975" spans="18:51">
      <c r="R5975" s="55"/>
      <c r="S5975" s="53"/>
      <c r="T5975" s="53"/>
      <c r="U5975" s="53"/>
      <c r="V5975" s="53"/>
      <c r="W5975" s="53"/>
      <c r="X5975" s="54"/>
      <c r="Y5975" s="54"/>
      <c r="Z5975" s="54"/>
      <c r="AA5975" s="54"/>
      <c r="AB5975" s="54"/>
      <c r="AC5975" s="54"/>
      <c r="AD5975" s="54"/>
      <c r="AE5975" s="54"/>
      <c r="AF5975" s="53"/>
      <c r="AG5975" s="54"/>
      <c r="AH5975" s="54"/>
      <c r="AI5975" s="54"/>
      <c r="AJ5975" s="53"/>
      <c r="AK5975" s="53"/>
      <c r="AL5975" s="53"/>
      <c r="AM5975" s="53"/>
      <c r="AN5975" s="53"/>
      <c r="AO5975" s="53"/>
      <c r="AP5975" s="53"/>
      <c r="AQ5975" s="53"/>
      <c r="AR5975" s="53"/>
      <c r="AS5975" s="53"/>
      <c r="AT5975" s="53"/>
      <c r="AU5975" s="53"/>
      <c r="AV5975" s="53"/>
      <c r="AW5975" s="53"/>
      <c r="AX5975" s="53"/>
      <c r="AY5975" s="53"/>
    </row>
    <row r="5976" spans="18:51">
      <c r="R5976" s="55"/>
      <c r="S5976" s="53"/>
      <c r="T5976" s="53"/>
      <c r="U5976" s="53"/>
      <c r="V5976" s="53"/>
      <c r="W5976" s="53"/>
      <c r="X5976" s="54"/>
      <c r="Y5976" s="54"/>
      <c r="Z5976" s="54"/>
      <c r="AA5976" s="54"/>
      <c r="AB5976" s="54"/>
      <c r="AC5976" s="54"/>
      <c r="AD5976" s="54"/>
      <c r="AE5976" s="54"/>
      <c r="AF5976" s="53"/>
      <c r="AG5976" s="54"/>
      <c r="AH5976" s="54"/>
      <c r="AI5976" s="54"/>
      <c r="AJ5976" s="53"/>
      <c r="AK5976" s="53"/>
      <c r="AL5976" s="53"/>
      <c r="AM5976" s="53"/>
      <c r="AN5976" s="53"/>
      <c r="AO5976" s="53"/>
      <c r="AP5976" s="53"/>
      <c r="AQ5976" s="53"/>
      <c r="AR5976" s="53"/>
      <c r="AS5976" s="53"/>
      <c r="AT5976" s="53"/>
      <c r="AU5976" s="53"/>
      <c r="AV5976" s="53"/>
      <c r="AW5976" s="53"/>
      <c r="AX5976" s="53"/>
      <c r="AY5976" s="53"/>
    </row>
    <row r="5977" spans="18:51">
      <c r="R5977" s="55"/>
      <c r="S5977" s="53"/>
      <c r="T5977" s="53"/>
      <c r="U5977" s="53"/>
      <c r="V5977" s="53"/>
      <c r="W5977" s="53"/>
      <c r="X5977" s="54"/>
      <c r="Y5977" s="54"/>
      <c r="Z5977" s="54"/>
      <c r="AA5977" s="54"/>
      <c r="AB5977" s="54"/>
      <c r="AC5977" s="54"/>
      <c r="AD5977" s="54"/>
      <c r="AE5977" s="54"/>
      <c r="AF5977" s="53"/>
      <c r="AG5977" s="54"/>
      <c r="AH5977" s="54"/>
      <c r="AI5977" s="54"/>
      <c r="AJ5977" s="53"/>
      <c r="AK5977" s="53"/>
      <c r="AL5977" s="53"/>
      <c r="AM5977" s="53"/>
      <c r="AN5977" s="53"/>
      <c r="AO5977" s="53"/>
      <c r="AP5977" s="53"/>
      <c r="AQ5977" s="53"/>
      <c r="AR5977" s="53"/>
      <c r="AS5977" s="53"/>
      <c r="AT5977" s="53"/>
      <c r="AU5977" s="53"/>
      <c r="AV5977" s="53"/>
      <c r="AW5977" s="53"/>
      <c r="AX5977" s="53"/>
      <c r="AY5977" s="53"/>
    </row>
    <row r="5978" spans="18:51">
      <c r="R5978" s="55"/>
      <c r="S5978" s="53"/>
      <c r="T5978" s="53"/>
      <c r="U5978" s="53"/>
      <c r="V5978" s="53"/>
      <c r="W5978" s="53"/>
      <c r="X5978" s="54"/>
      <c r="Y5978" s="54"/>
      <c r="Z5978" s="54"/>
      <c r="AA5978" s="54"/>
      <c r="AB5978" s="54"/>
      <c r="AC5978" s="54"/>
      <c r="AD5978" s="54"/>
      <c r="AE5978" s="54"/>
      <c r="AF5978" s="53"/>
      <c r="AG5978" s="54"/>
      <c r="AH5978" s="54"/>
      <c r="AI5978" s="54"/>
      <c r="AJ5978" s="53"/>
      <c r="AK5978" s="53"/>
      <c r="AL5978" s="53"/>
      <c r="AM5978" s="53"/>
      <c r="AN5978" s="53"/>
      <c r="AO5978" s="53"/>
      <c r="AP5978" s="53"/>
      <c r="AQ5978" s="53"/>
      <c r="AR5978" s="53"/>
      <c r="AS5978" s="53"/>
      <c r="AT5978" s="53"/>
      <c r="AU5978" s="53"/>
      <c r="AV5978" s="53"/>
      <c r="AW5978" s="53"/>
      <c r="AX5978" s="53"/>
      <c r="AY5978" s="53"/>
    </row>
    <row r="5979" spans="18:51">
      <c r="R5979" s="55"/>
      <c r="S5979" s="53"/>
      <c r="T5979" s="53"/>
      <c r="U5979" s="53"/>
      <c r="V5979" s="53"/>
      <c r="W5979" s="53"/>
      <c r="X5979" s="54"/>
      <c r="Y5979" s="54"/>
      <c r="Z5979" s="54"/>
      <c r="AA5979" s="54"/>
      <c r="AB5979" s="54"/>
      <c r="AC5979" s="54"/>
      <c r="AD5979" s="54"/>
      <c r="AE5979" s="54"/>
      <c r="AF5979" s="53"/>
      <c r="AG5979" s="54"/>
      <c r="AH5979" s="54"/>
      <c r="AI5979" s="54"/>
      <c r="AJ5979" s="53"/>
      <c r="AK5979" s="53"/>
      <c r="AL5979" s="53"/>
      <c r="AM5979" s="53"/>
      <c r="AN5979" s="53"/>
      <c r="AO5979" s="53"/>
      <c r="AP5979" s="53"/>
      <c r="AQ5979" s="53"/>
      <c r="AR5979" s="53"/>
      <c r="AS5979" s="53"/>
      <c r="AT5979" s="53"/>
      <c r="AU5979" s="53"/>
      <c r="AV5979" s="53"/>
      <c r="AW5979" s="53"/>
      <c r="AX5979" s="53"/>
      <c r="AY5979" s="53"/>
    </row>
    <row r="5980" spans="18:51">
      <c r="R5980" s="55"/>
      <c r="S5980" s="53"/>
      <c r="T5980" s="53"/>
      <c r="U5980" s="53"/>
      <c r="V5980" s="53"/>
      <c r="W5980" s="53"/>
      <c r="X5980" s="54"/>
      <c r="Y5980" s="54"/>
      <c r="Z5980" s="54"/>
      <c r="AA5980" s="54"/>
      <c r="AB5980" s="54"/>
      <c r="AC5980" s="54"/>
      <c r="AD5980" s="54"/>
      <c r="AE5980" s="54"/>
      <c r="AF5980" s="53"/>
      <c r="AG5980" s="54"/>
      <c r="AH5980" s="54"/>
      <c r="AI5980" s="54"/>
      <c r="AJ5980" s="53"/>
      <c r="AK5980" s="53"/>
      <c r="AL5980" s="53"/>
      <c r="AM5980" s="53"/>
      <c r="AN5980" s="53"/>
      <c r="AO5980" s="53"/>
      <c r="AP5980" s="53"/>
      <c r="AQ5980" s="53"/>
      <c r="AR5980" s="53"/>
      <c r="AS5980" s="53"/>
      <c r="AT5980" s="53"/>
      <c r="AU5980" s="53"/>
      <c r="AV5980" s="53"/>
      <c r="AW5980" s="53"/>
      <c r="AX5980" s="53"/>
      <c r="AY5980" s="53"/>
    </row>
    <row r="5981" spans="18:51">
      <c r="R5981" s="55"/>
      <c r="S5981" s="53"/>
      <c r="T5981" s="53"/>
      <c r="U5981" s="53"/>
      <c r="V5981" s="53"/>
      <c r="W5981" s="53"/>
      <c r="X5981" s="54"/>
      <c r="Y5981" s="54"/>
      <c r="Z5981" s="54"/>
      <c r="AA5981" s="54"/>
      <c r="AB5981" s="54"/>
      <c r="AC5981" s="54"/>
      <c r="AD5981" s="54"/>
      <c r="AE5981" s="54"/>
      <c r="AF5981" s="53"/>
      <c r="AG5981" s="54"/>
      <c r="AH5981" s="54"/>
      <c r="AI5981" s="54"/>
      <c r="AJ5981" s="53"/>
      <c r="AK5981" s="53"/>
      <c r="AL5981" s="53"/>
      <c r="AM5981" s="53"/>
      <c r="AN5981" s="53"/>
      <c r="AO5981" s="53"/>
      <c r="AP5981" s="53"/>
      <c r="AQ5981" s="53"/>
      <c r="AR5981" s="53"/>
      <c r="AS5981" s="53"/>
      <c r="AT5981" s="53"/>
      <c r="AU5981" s="53"/>
      <c r="AV5981" s="53"/>
      <c r="AW5981" s="53"/>
      <c r="AX5981" s="53"/>
      <c r="AY5981" s="53"/>
    </row>
    <row r="5982" spans="18:51">
      <c r="R5982" s="55"/>
      <c r="S5982" s="53"/>
      <c r="T5982" s="53"/>
      <c r="U5982" s="53"/>
      <c r="V5982" s="53"/>
      <c r="W5982" s="53"/>
      <c r="X5982" s="54"/>
      <c r="Y5982" s="54"/>
      <c r="Z5982" s="54"/>
      <c r="AA5982" s="54"/>
      <c r="AB5982" s="54"/>
      <c r="AC5982" s="54"/>
      <c r="AD5982" s="54"/>
      <c r="AE5982" s="54"/>
      <c r="AF5982" s="53"/>
      <c r="AG5982" s="54"/>
      <c r="AH5982" s="54"/>
      <c r="AI5982" s="54"/>
      <c r="AJ5982" s="53"/>
      <c r="AK5982" s="53"/>
      <c r="AL5982" s="53"/>
      <c r="AM5982" s="53"/>
      <c r="AN5982" s="53"/>
      <c r="AO5982" s="53"/>
      <c r="AP5982" s="53"/>
      <c r="AQ5982" s="53"/>
      <c r="AR5982" s="53"/>
      <c r="AS5982" s="53"/>
      <c r="AT5982" s="53"/>
      <c r="AU5982" s="53"/>
      <c r="AV5982" s="53"/>
      <c r="AW5982" s="53"/>
      <c r="AX5982" s="53"/>
      <c r="AY5982" s="53"/>
    </row>
    <row r="5983" spans="18:51">
      <c r="R5983" s="55"/>
      <c r="S5983" s="53"/>
      <c r="T5983" s="53"/>
      <c r="U5983" s="53"/>
      <c r="V5983" s="53"/>
      <c r="W5983" s="53"/>
      <c r="X5983" s="54"/>
      <c r="Y5983" s="54"/>
      <c r="Z5983" s="54"/>
      <c r="AA5983" s="54"/>
      <c r="AB5983" s="54"/>
      <c r="AC5983" s="54"/>
      <c r="AD5983" s="54"/>
      <c r="AE5983" s="54"/>
      <c r="AF5983" s="53"/>
      <c r="AG5983" s="54"/>
      <c r="AH5983" s="54"/>
      <c r="AI5983" s="54"/>
      <c r="AJ5983" s="53"/>
      <c r="AK5983" s="53"/>
      <c r="AL5983" s="53"/>
      <c r="AM5983" s="53"/>
      <c r="AN5983" s="53"/>
      <c r="AO5983" s="53"/>
      <c r="AP5983" s="53"/>
      <c r="AQ5983" s="53"/>
      <c r="AR5983" s="53"/>
      <c r="AS5983" s="53"/>
      <c r="AT5983" s="53"/>
      <c r="AU5983" s="53"/>
      <c r="AV5983" s="53"/>
      <c r="AW5983" s="53"/>
      <c r="AX5983" s="53"/>
      <c r="AY5983" s="53"/>
    </row>
    <row r="5984" spans="18:51">
      <c r="R5984" s="55"/>
      <c r="S5984" s="53"/>
      <c r="T5984" s="53"/>
      <c r="U5984" s="53"/>
      <c r="V5984" s="53"/>
      <c r="W5984" s="53"/>
      <c r="X5984" s="54"/>
      <c r="Y5984" s="54"/>
      <c r="Z5984" s="54"/>
      <c r="AA5984" s="54"/>
      <c r="AB5984" s="54"/>
      <c r="AC5984" s="54"/>
      <c r="AD5984" s="54"/>
      <c r="AE5984" s="54"/>
      <c r="AF5984" s="53"/>
      <c r="AG5984" s="54"/>
      <c r="AH5984" s="54"/>
      <c r="AI5984" s="54"/>
      <c r="AJ5984" s="53"/>
      <c r="AK5984" s="53"/>
      <c r="AL5984" s="53"/>
      <c r="AM5984" s="53"/>
      <c r="AN5984" s="53"/>
      <c r="AO5984" s="53"/>
      <c r="AP5984" s="53"/>
      <c r="AQ5984" s="53"/>
      <c r="AR5984" s="53"/>
      <c r="AS5984" s="53"/>
      <c r="AT5984" s="53"/>
      <c r="AU5984" s="53"/>
      <c r="AV5984" s="53"/>
      <c r="AW5984" s="53"/>
      <c r="AX5984" s="53"/>
      <c r="AY5984" s="53"/>
    </row>
    <row r="5985" spans="18:51">
      <c r="R5985" s="55"/>
      <c r="S5985" s="53"/>
      <c r="T5985" s="53"/>
      <c r="U5985" s="53"/>
      <c r="V5985" s="53"/>
      <c r="W5985" s="53"/>
      <c r="X5985" s="54"/>
      <c r="Y5985" s="54"/>
      <c r="Z5985" s="54"/>
      <c r="AA5985" s="54"/>
      <c r="AB5985" s="54"/>
      <c r="AC5985" s="54"/>
      <c r="AD5985" s="54"/>
      <c r="AE5985" s="54"/>
      <c r="AF5985" s="53"/>
      <c r="AG5985" s="54"/>
      <c r="AH5985" s="54"/>
      <c r="AI5985" s="54"/>
      <c r="AJ5985" s="53"/>
      <c r="AK5985" s="53"/>
      <c r="AL5985" s="53"/>
      <c r="AM5985" s="53"/>
      <c r="AN5985" s="53"/>
      <c r="AO5985" s="53"/>
      <c r="AP5985" s="53"/>
      <c r="AQ5985" s="53"/>
      <c r="AR5985" s="53"/>
      <c r="AS5985" s="53"/>
      <c r="AT5985" s="53"/>
      <c r="AU5985" s="53"/>
      <c r="AV5985" s="53"/>
      <c r="AW5985" s="53"/>
      <c r="AX5985" s="53"/>
      <c r="AY5985" s="53"/>
    </row>
    <row r="5986" spans="18:51">
      <c r="R5986" s="55"/>
      <c r="S5986" s="53"/>
      <c r="T5986" s="53"/>
      <c r="U5986" s="53"/>
      <c r="V5986" s="53"/>
      <c r="W5986" s="53"/>
      <c r="X5986" s="54"/>
      <c r="Y5986" s="54"/>
      <c r="Z5986" s="54"/>
      <c r="AA5986" s="54"/>
      <c r="AB5986" s="54"/>
      <c r="AC5986" s="54"/>
      <c r="AD5986" s="54"/>
      <c r="AE5986" s="54"/>
      <c r="AF5986" s="53"/>
      <c r="AG5986" s="54"/>
      <c r="AH5986" s="54"/>
      <c r="AI5986" s="54"/>
      <c r="AJ5986" s="53"/>
      <c r="AK5986" s="53"/>
      <c r="AL5986" s="53"/>
      <c r="AM5986" s="53"/>
      <c r="AN5986" s="53"/>
      <c r="AO5986" s="53"/>
      <c r="AP5986" s="53"/>
      <c r="AQ5986" s="53"/>
      <c r="AR5986" s="53"/>
      <c r="AS5986" s="53"/>
      <c r="AT5986" s="53"/>
      <c r="AU5986" s="53"/>
      <c r="AV5986" s="53"/>
      <c r="AW5986" s="53"/>
      <c r="AX5986" s="53"/>
      <c r="AY5986" s="53"/>
    </row>
    <row r="5987" spans="18:51">
      <c r="R5987" s="55"/>
      <c r="S5987" s="53"/>
      <c r="T5987" s="53"/>
      <c r="U5987" s="53"/>
      <c r="V5987" s="53"/>
      <c r="W5987" s="53"/>
      <c r="X5987" s="54"/>
      <c r="Y5987" s="54"/>
      <c r="Z5987" s="54"/>
      <c r="AA5987" s="54"/>
      <c r="AB5987" s="54"/>
      <c r="AC5987" s="54"/>
      <c r="AD5987" s="54"/>
      <c r="AE5987" s="54"/>
      <c r="AF5987" s="53"/>
      <c r="AG5987" s="54"/>
      <c r="AH5987" s="54"/>
      <c r="AI5987" s="54"/>
      <c r="AJ5987" s="53"/>
      <c r="AK5987" s="53"/>
      <c r="AL5987" s="53"/>
      <c r="AM5987" s="53"/>
      <c r="AN5987" s="53"/>
      <c r="AO5987" s="53"/>
      <c r="AP5987" s="53"/>
      <c r="AQ5987" s="53"/>
      <c r="AR5987" s="53"/>
      <c r="AS5987" s="53"/>
      <c r="AT5987" s="53"/>
      <c r="AU5987" s="53"/>
      <c r="AV5987" s="53"/>
      <c r="AW5987" s="53"/>
      <c r="AX5987" s="53"/>
      <c r="AY5987" s="53"/>
    </row>
    <row r="5988" spans="18:51">
      <c r="R5988" s="55"/>
      <c r="S5988" s="53"/>
      <c r="T5988" s="53"/>
      <c r="U5988" s="53"/>
      <c r="V5988" s="53"/>
      <c r="W5988" s="53"/>
      <c r="X5988" s="54"/>
      <c r="Y5988" s="54"/>
      <c r="Z5988" s="54"/>
      <c r="AA5988" s="54"/>
      <c r="AB5988" s="54"/>
      <c r="AC5988" s="54"/>
      <c r="AD5988" s="54"/>
      <c r="AE5988" s="54"/>
      <c r="AF5988" s="53"/>
      <c r="AG5988" s="54"/>
      <c r="AH5988" s="54"/>
      <c r="AI5988" s="54"/>
      <c r="AJ5988" s="53"/>
      <c r="AK5988" s="53"/>
      <c r="AL5988" s="53"/>
      <c r="AM5988" s="53"/>
      <c r="AN5988" s="53"/>
      <c r="AO5988" s="53"/>
      <c r="AP5988" s="53"/>
      <c r="AQ5988" s="53"/>
      <c r="AR5988" s="53"/>
      <c r="AS5988" s="53"/>
      <c r="AT5988" s="53"/>
      <c r="AU5988" s="53"/>
      <c r="AV5988" s="53"/>
      <c r="AW5988" s="53"/>
      <c r="AX5988" s="53"/>
      <c r="AY5988" s="53"/>
    </row>
    <row r="5989" spans="18:51">
      <c r="R5989" s="55"/>
      <c r="S5989" s="53"/>
      <c r="T5989" s="53"/>
      <c r="U5989" s="53"/>
      <c r="V5989" s="53"/>
      <c r="W5989" s="53"/>
      <c r="X5989" s="54"/>
      <c r="Y5989" s="54"/>
      <c r="Z5989" s="54"/>
      <c r="AA5989" s="54"/>
      <c r="AB5989" s="54"/>
      <c r="AC5989" s="54"/>
      <c r="AD5989" s="54"/>
      <c r="AE5989" s="54"/>
      <c r="AF5989" s="53"/>
      <c r="AG5989" s="54"/>
      <c r="AH5989" s="54"/>
      <c r="AI5989" s="54"/>
      <c r="AJ5989" s="53"/>
      <c r="AK5989" s="53"/>
      <c r="AL5989" s="53"/>
      <c r="AM5989" s="53"/>
      <c r="AN5989" s="53"/>
      <c r="AO5989" s="53"/>
      <c r="AP5989" s="53"/>
      <c r="AQ5989" s="53"/>
      <c r="AR5989" s="53"/>
      <c r="AS5989" s="53"/>
      <c r="AT5989" s="53"/>
      <c r="AU5989" s="53"/>
      <c r="AV5989" s="53"/>
      <c r="AW5989" s="53"/>
      <c r="AX5989" s="53"/>
      <c r="AY5989" s="53"/>
    </row>
    <row r="5990" spans="18:51">
      <c r="R5990" s="55"/>
      <c r="S5990" s="53"/>
      <c r="T5990" s="53"/>
      <c r="U5990" s="53"/>
      <c r="V5990" s="53"/>
      <c r="W5990" s="53"/>
      <c r="X5990" s="54"/>
      <c r="Y5990" s="54"/>
      <c r="Z5990" s="54"/>
      <c r="AA5990" s="54"/>
      <c r="AB5990" s="54"/>
      <c r="AC5990" s="54"/>
      <c r="AD5990" s="54"/>
      <c r="AE5990" s="54"/>
      <c r="AF5990" s="53"/>
      <c r="AG5990" s="54"/>
      <c r="AH5990" s="54"/>
      <c r="AI5990" s="54"/>
      <c r="AJ5990" s="53"/>
      <c r="AK5990" s="53"/>
      <c r="AL5990" s="53"/>
      <c r="AM5990" s="53"/>
      <c r="AN5990" s="53"/>
      <c r="AO5990" s="53"/>
      <c r="AP5990" s="53"/>
      <c r="AQ5990" s="53"/>
      <c r="AR5990" s="53"/>
      <c r="AS5990" s="53"/>
      <c r="AT5990" s="53"/>
      <c r="AU5990" s="53"/>
      <c r="AV5990" s="53"/>
      <c r="AW5990" s="53"/>
      <c r="AX5990" s="53"/>
      <c r="AY5990" s="53"/>
    </row>
    <row r="5991" spans="18:51">
      <c r="R5991" s="55"/>
      <c r="S5991" s="53"/>
      <c r="T5991" s="53"/>
      <c r="U5991" s="53"/>
      <c r="V5991" s="53"/>
      <c r="W5991" s="53"/>
      <c r="X5991" s="54"/>
      <c r="Y5991" s="54"/>
      <c r="Z5991" s="54"/>
      <c r="AA5991" s="54"/>
      <c r="AB5991" s="54"/>
      <c r="AC5991" s="54"/>
      <c r="AD5991" s="54"/>
      <c r="AE5991" s="54"/>
      <c r="AF5991" s="53"/>
      <c r="AG5991" s="54"/>
      <c r="AH5991" s="54"/>
      <c r="AI5991" s="54"/>
      <c r="AJ5991" s="53"/>
      <c r="AK5991" s="53"/>
      <c r="AL5991" s="53"/>
      <c r="AM5991" s="53"/>
      <c r="AN5991" s="53"/>
      <c r="AO5991" s="53"/>
      <c r="AP5991" s="53"/>
      <c r="AQ5991" s="53"/>
      <c r="AR5991" s="53"/>
      <c r="AS5991" s="53"/>
      <c r="AT5991" s="53"/>
      <c r="AU5991" s="53"/>
      <c r="AV5991" s="53"/>
      <c r="AW5991" s="53"/>
      <c r="AX5991" s="53"/>
      <c r="AY5991" s="53"/>
    </row>
    <row r="5992" spans="18:51">
      <c r="R5992" s="55"/>
      <c r="S5992" s="53"/>
      <c r="T5992" s="53"/>
      <c r="U5992" s="53"/>
      <c r="V5992" s="53"/>
      <c r="W5992" s="53"/>
      <c r="X5992" s="54"/>
      <c r="Y5992" s="54"/>
      <c r="Z5992" s="54"/>
      <c r="AA5992" s="54"/>
      <c r="AB5992" s="54"/>
      <c r="AC5992" s="54"/>
      <c r="AD5992" s="54"/>
      <c r="AE5992" s="54"/>
      <c r="AF5992" s="53"/>
      <c r="AG5992" s="54"/>
      <c r="AH5992" s="54"/>
      <c r="AI5992" s="54"/>
      <c r="AJ5992" s="53"/>
      <c r="AK5992" s="53"/>
      <c r="AL5992" s="53"/>
      <c r="AM5992" s="53"/>
      <c r="AN5992" s="53"/>
      <c r="AO5992" s="53"/>
      <c r="AP5992" s="53"/>
      <c r="AQ5992" s="53"/>
      <c r="AR5992" s="53"/>
      <c r="AS5992" s="53"/>
      <c r="AT5992" s="53"/>
      <c r="AU5992" s="53"/>
      <c r="AV5992" s="53"/>
      <c r="AW5992" s="53"/>
      <c r="AX5992" s="53"/>
      <c r="AY5992" s="53"/>
    </row>
    <row r="5993" spans="18:51">
      <c r="R5993" s="55"/>
      <c r="S5993" s="53"/>
      <c r="T5993" s="53"/>
      <c r="U5993" s="53"/>
      <c r="V5993" s="53"/>
      <c r="W5993" s="53"/>
      <c r="X5993" s="54"/>
      <c r="Y5993" s="54"/>
      <c r="Z5993" s="54"/>
      <c r="AA5993" s="54"/>
      <c r="AB5993" s="54"/>
      <c r="AC5993" s="54"/>
      <c r="AD5993" s="54"/>
      <c r="AE5993" s="54"/>
      <c r="AF5993" s="53"/>
      <c r="AG5993" s="54"/>
      <c r="AH5993" s="54"/>
      <c r="AI5993" s="54"/>
      <c r="AJ5993" s="53"/>
      <c r="AK5993" s="53"/>
      <c r="AL5993" s="53"/>
      <c r="AM5993" s="53"/>
      <c r="AN5993" s="53"/>
      <c r="AO5993" s="53"/>
      <c r="AP5993" s="53"/>
      <c r="AQ5993" s="53"/>
      <c r="AR5993" s="53"/>
      <c r="AS5993" s="53"/>
      <c r="AT5993" s="53"/>
      <c r="AU5993" s="53"/>
      <c r="AV5993" s="53"/>
      <c r="AW5993" s="53"/>
      <c r="AX5993" s="53"/>
      <c r="AY5993" s="53"/>
    </row>
    <row r="5994" spans="18:51">
      <c r="R5994" s="55"/>
      <c r="S5994" s="53"/>
      <c r="T5994" s="53"/>
      <c r="U5994" s="53"/>
      <c r="V5994" s="53"/>
      <c r="W5994" s="53"/>
      <c r="X5994" s="54"/>
      <c r="Y5994" s="54"/>
      <c r="Z5994" s="54"/>
      <c r="AA5994" s="54"/>
      <c r="AB5994" s="54"/>
      <c r="AC5994" s="54"/>
      <c r="AD5994" s="54"/>
      <c r="AE5994" s="54"/>
      <c r="AF5994" s="53"/>
      <c r="AG5994" s="54"/>
      <c r="AH5994" s="54"/>
      <c r="AI5994" s="54"/>
      <c r="AJ5994" s="53"/>
      <c r="AK5994" s="53"/>
      <c r="AL5994" s="53"/>
      <c r="AM5994" s="53"/>
      <c r="AN5994" s="53"/>
      <c r="AO5994" s="53"/>
      <c r="AP5994" s="53"/>
      <c r="AQ5994" s="53"/>
      <c r="AR5994" s="53"/>
      <c r="AS5994" s="53"/>
      <c r="AT5994" s="53"/>
      <c r="AU5994" s="53"/>
      <c r="AV5994" s="53"/>
      <c r="AW5994" s="53"/>
      <c r="AX5994" s="53"/>
      <c r="AY5994" s="53"/>
    </row>
    <row r="5995" spans="18:51">
      <c r="R5995" s="55"/>
      <c r="S5995" s="53"/>
      <c r="T5995" s="53"/>
      <c r="U5995" s="53"/>
      <c r="V5995" s="53"/>
      <c r="W5995" s="53"/>
      <c r="X5995" s="54"/>
      <c r="Y5995" s="54"/>
      <c r="Z5995" s="54"/>
      <c r="AA5995" s="54"/>
      <c r="AB5995" s="54"/>
      <c r="AC5995" s="54"/>
      <c r="AD5995" s="54"/>
      <c r="AE5995" s="54"/>
      <c r="AF5995" s="53"/>
      <c r="AG5995" s="54"/>
      <c r="AH5995" s="54"/>
      <c r="AI5995" s="54"/>
      <c r="AJ5995" s="53"/>
      <c r="AK5995" s="53"/>
      <c r="AL5995" s="53"/>
      <c r="AM5995" s="53"/>
      <c r="AN5995" s="53"/>
      <c r="AO5995" s="53"/>
      <c r="AP5995" s="53"/>
      <c r="AQ5995" s="53"/>
      <c r="AR5995" s="53"/>
      <c r="AS5995" s="53"/>
      <c r="AT5995" s="53"/>
      <c r="AU5995" s="53"/>
      <c r="AV5995" s="53"/>
      <c r="AW5995" s="53"/>
      <c r="AX5995" s="53"/>
      <c r="AY5995" s="53"/>
    </row>
    <row r="5996" spans="18:51">
      <c r="R5996" s="55"/>
      <c r="S5996" s="53"/>
      <c r="T5996" s="53"/>
      <c r="U5996" s="53"/>
      <c r="V5996" s="53"/>
      <c r="W5996" s="53"/>
      <c r="X5996" s="54"/>
      <c r="Y5996" s="54"/>
      <c r="Z5996" s="54"/>
      <c r="AA5996" s="54"/>
      <c r="AB5996" s="54"/>
      <c r="AC5996" s="54"/>
      <c r="AD5996" s="54"/>
      <c r="AE5996" s="54"/>
      <c r="AF5996" s="53"/>
      <c r="AG5996" s="54"/>
      <c r="AH5996" s="54"/>
      <c r="AI5996" s="54"/>
      <c r="AJ5996" s="53"/>
      <c r="AK5996" s="53"/>
      <c r="AL5996" s="53"/>
      <c r="AM5996" s="53"/>
      <c r="AN5996" s="53"/>
      <c r="AO5996" s="53"/>
      <c r="AP5996" s="53"/>
      <c r="AQ5996" s="53"/>
      <c r="AR5996" s="53"/>
      <c r="AS5996" s="53"/>
      <c r="AT5996" s="53"/>
      <c r="AU5996" s="53"/>
      <c r="AV5996" s="53"/>
      <c r="AW5996" s="53"/>
      <c r="AX5996" s="53"/>
      <c r="AY5996" s="53"/>
    </row>
    <row r="5997" spans="18:51">
      <c r="R5997" s="55"/>
      <c r="S5997" s="53"/>
      <c r="T5997" s="53"/>
      <c r="U5997" s="53"/>
      <c r="V5997" s="53"/>
      <c r="W5997" s="53"/>
      <c r="X5997" s="54"/>
      <c r="Y5997" s="54"/>
      <c r="Z5997" s="54"/>
      <c r="AA5997" s="54"/>
      <c r="AB5997" s="54"/>
      <c r="AC5997" s="54"/>
      <c r="AD5997" s="54"/>
      <c r="AE5997" s="54"/>
      <c r="AF5997" s="53"/>
      <c r="AG5997" s="54"/>
      <c r="AH5997" s="54"/>
      <c r="AI5997" s="54"/>
      <c r="AJ5997" s="53"/>
      <c r="AK5997" s="53"/>
      <c r="AL5997" s="53"/>
      <c r="AM5997" s="53"/>
      <c r="AN5997" s="53"/>
      <c r="AO5997" s="53"/>
      <c r="AP5997" s="53"/>
      <c r="AQ5997" s="53"/>
      <c r="AR5997" s="53"/>
      <c r="AS5997" s="53"/>
      <c r="AT5997" s="53"/>
      <c r="AU5997" s="53"/>
      <c r="AV5997" s="53"/>
      <c r="AW5997" s="53"/>
      <c r="AX5997" s="53"/>
      <c r="AY5997" s="53"/>
    </row>
    <row r="5998" spans="18:51">
      <c r="R5998" s="55"/>
      <c r="S5998" s="53"/>
      <c r="T5998" s="53"/>
      <c r="U5998" s="53"/>
      <c r="V5998" s="53"/>
      <c r="W5998" s="53"/>
      <c r="X5998" s="54"/>
      <c r="Y5998" s="54"/>
      <c r="Z5998" s="54"/>
      <c r="AA5998" s="54"/>
      <c r="AB5998" s="54"/>
      <c r="AC5998" s="54"/>
      <c r="AD5998" s="54"/>
      <c r="AE5998" s="54"/>
      <c r="AF5998" s="53"/>
      <c r="AG5998" s="54"/>
      <c r="AH5998" s="54"/>
      <c r="AI5998" s="54"/>
      <c r="AJ5998" s="53"/>
      <c r="AK5998" s="53"/>
      <c r="AL5998" s="53"/>
      <c r="AM5998" s="53"/>
      <c r="AN5998" s="53"/>
      <c r="AO5998" s="53"/>
      <c r="AP5998" s="53"/>
      <c r="AQ5998" s="53"/>
      <c r="AR5998" s="53"/>
      <c r="AS5998" s="53"/>
      <c r="AT5998" s="53"/>
      <c r="AU5998" s="53"/>
      <c r="AV5998" s="53"/>
      <c r="AW5998" s="53"/>
      <c r="AX5998" s="53"/>
      <c r="AY5998" s="53"/>
    </row>
    <row r="5999" spans="18:51">
      <c r="R5999" s="55"/>
      <c r="S5999" s="53"/>
      <c r="T5999" s="53"/>
      <c r="U5999" s="53"/>
      <c r="V5999" s="53"/>
      <c r="W5999" s="53"/>
      <c r="X5999" s="54"/>
      <c r="Y5999" s="54"/>
      <c r="Z5999" s="54"/>
      <c r="AA5999" s="54"/>
      <c r="AB5999" s="54"/>
      <c r="AC5999" s="54"/>
      <c r="AD5999" s="54"/>
      <c r="AE5999" s="54"/>
      <c r="AF5999" s="53"/>
      <c r="AG5999" s="54"/>
      <c r="AH5999" s="54"/>
      <c r="AI5999" s="54"/>
      <c r="AJ5999" s="53"/>
      <c r="AK5999" s="53"/>
      <c r="AL5999" s="53"/>
      <c r="AM5999" s="53"/>
      <c r="AN5999" s="53"/>
      <c r="AO5999" s="53"/>
      <c r="AP5999" s="53"/>
      <c r="AQ5999" s="53"/>
      <c r="AR5999" s="53"/>
      <c r="AS5999" s="53"/>
      <c r="AT5999" s="53"/>
      <c r="AU5999" s="53"/>
      <c r="AV5999" s="53"/>
      <c r="AW5999" s="53"/>
      <c r="AX5999" s="53"/>
      <c r="AY5999" s="53"/>
    </row>
    <row r="6000" spans="18:51">
      <c r="R6000" s="55"/>
      <c r="S6000" s="53"/>
      <c r="T6000" s="53"/>
      <c r="U6000" s="53"/>
      <c r="V6000" s="53"/>
      <c r="W6000" s="53"/>
      <c r="X6000" s="54"/>
      <c r="Y6000" s="54"/>
      <c r="Z6000" s="54"/>
      <c r="AA6000" s="54"/>
      <c r="AB6000" s="54"/>
      <c r="AC6000" s="54"/>
      <c r="AD6000" s="54"/>
      <c r="AE6000" s="54"/>
      <c r="AF6000" s="53"/>
      <c r="AG6000" s="54"/>
      <c r="AH6000" s="54"/>
      <c r="AI6000" s="54"/>
      <c r="AJ6000" s="53"/>
      <c r="AK6000" s="53"/>
      <c r="AL6000" s="53"/>
      <c r="AM6000" s="53"/>
      <c r="AN6000" s="53"/>
      <c r="AO6000" s="53"/>
      <c r="AP6000" s="53"/>
      <c r="AQ6000" s="53"/>
      <c r="AR6000" s="53"/>
      <c r="AS6000" s="53"/>
      <c r="AT6000" s="53"/>
      <c r="AU6000" s="53"/>
      <c r="AV6000" s="53"/>
      <c r="AW6000" s="53"/>
      <c r="AX6000" s="53"/>
      <c r="AY6000" s="53"/>
    </row>
    <row r="6001" spans="18:51">
      <c r="R6001" s="55"/>
      <c r="S6001" s="53"/>
      <c r="T6001" s="53"/>
      <c r="U6001" s="53"/>
      <c r="V6001" s="53"/>
      <c r="W6001" s="53"/>
      <c r="X6001" s="54"/>
      <c r="Y6001" s="54"/>
      <c r="Z6001" s="54"/>
      <c r="AA6001" s="54"/>
      <c r="AB6001" s="54"/>
      <c r="AC6001" s="54"/>
      <c r="AD6001" s="54"/>
      <c r="AE6001" s="54"/>
      <c r="AF6001" s="53"/>
      <c r="AG6001" s="54"/>
      <c r="AH6001" s="54"/>
      <c r="AI6001" s="54"/>
      <c r="AJ6001" s="53"/>
      <c r="AK6001" s="53"/>
      <c r="AL6001" s="53"/>
      <c r="AM6001" s="53"/>
      <c r="AN6001" s="53"/>
      <c r="AO6001" s="53"/>
      <c r="AP6001" s="53"/>
      <c r="AQ6001" s="53"/>
      <c r="AR6001" s="53"/>
      <c r="AS6001" s="53"/>
      <c r="AT6001" s="53"/>
      <c r="AU6001" s="53"/>
      <c r="AV6001" s="53"/>
      <c r="AW6001" s="53"/>
      <c r="AX6001" s="53"/>
      <c r="AY6001" s="53"/>
    </row>
    <row r="6002" spans="18:51">
      <c r="R6002" s="55"/>
      <c r="S6002" s="53"/>
      <c r="T6002" s="53"/>
      <c r="U6002" s="53"/>
      <c r="V6002" s="53"/>
      <c r="W6002" s="53"/>
      <c r="X6002" s="54"/>
      <c r="Y6002" s="54"/>
      <c r="Z6002" s="54"/>
      <c r="AA6002" s="54"/>
      <c r="AB6002" s="54"/>
      <c r="AC6002" s="54"/>
      <c r="AD6002" s="54"/>
      <c r="AE6002" s="54"/>
      <c r="AF6002" s="53"/>
      <c r="AG6002" s="54"/>
      <c r="AH6002" s="54"/>
      <c r="AI6002" s="54"/>
      <c r="AJ6002" s="53"/>
      <c r="AK6002" s="53"/>
      <c r="AL6002" s="53"/>
      <c r="AM6002" s="53"/>
      <c r="AN6002" s="53"/>
      <c r="AO6002" s="53"/>
      <c r="AP6002" s="53"/>
      <c r="AQ6002" s="53"/>
      <c r="AR6002" s="53"/>
      <c r="AS6002" s="53"/>
      <c r="AT6002" s="53"/>
      <c r="AU6002" s="53"/>
      <c r="AV6002" s="53"/>
      <c r="AW6002" s="53"/>
      <c r="AX6002" s="53"/>
      <c r="AY6002" s="53"/>
    </row>
    <row r="6003" spans="18:51">
      <c r="R6003" s="55"/>
      <c r="S6003" s="53"/>
      <c r="T6003" s="53"/>
      <c r="U6003" s="53"/>
      <c r="V6003" s="53"/>
      <c r="W6003" s="53"/>
      <c r="X6003" s="54"/>
      <c r="Y6003" s="54"/>
      <c r="Z6003" s="54"/>
      <c r="AA6003" s="54"/>
      <c r="AB6003" s="54"/>
      <c r="AC6003" s="54"/>
      <c r="AD6003" s="54"/>
      <c r="AE6003" s="54"/>
      <c r="AF6003" s="53"/>
      <c r="AG6003" s="54"/>
      <c r="AH6003" s="54"/>
      <c r="AI6003" s="54"/>
      <c r="AJ6003" s="53"/>
      <c r="AK6003" s="53"/>
      <c r="AL6003" s="53"/>
      <c r="AM6003" s="53"/>
      <c r="AN6003" s="53"/>
      <c r="AO6003" s="53"/>
      <c r="AP6003" s="53"/>
      <c r="AQ6003" s="53"/>
      <c r="AR6003" s="53"/>
      <c r="AS6003" s="53"/>
      <c r="AT6003" s="53"/>
      <c r="AU6003" s="53"/>
      <c r="AV6003" s="53"/>
      <c r="AW6003" s="53"/>
      <c r="AX6003" s="53"/>
      <c r="AY6003" s="53"/>
    </row>
    <row r="6004" spans="18:51">
      <c r="R6004" s="55"/>
      <c r="S6004" s="53"/>
      <c r="T6004" s="53"/>
      <c r="U6004" s="53"/>
      <c r="V6004" s="53"/>
      <c r="W6004" s="53"/>
      <c r="X6004" s="54"/>
      <c r="Y6004" s="54"/>
      <c r="Z6004" s="54"/>
      <c r="AA6004" s="54"/>
      <c r="AB6004" s="54"/>
      <c r="AC6004" s="54"/>
      <c r="AD6004" s="54"/>
      <c r="AE6004" s="54"/>
      <c r="AF6004" s="53"/>
      <c r="AG6004" s="54"/>
      <c r="AH6004" s="54"/>
      <c r="AI6004" s="54"/>
      <c r="AJ6004" s="53"/>
      <c r="AK6004" s="53"/>
      <c r="AL6004" s="53"/>
      <c r="AM6004" s="53"/>
      <c r="AN6004" s="53"/>
      <c r="AO6004" s="53"/>
      <c r="AP6004" s="53"/>
      <c r="AQ6004" s="53"/>
      <c r="AR6004" s="53"/>
      <c r="AS6004" s="53"/>
      <c r="AT6004" s="53"/>
      <c r="AU6004" s="53"/>
      <c r="AV6004" s="53"/>
      <c r="AW6004" s="53"/>
      <c r="AX6004" s="53"/>
      <c r="AY6004" s="53"/>
    </row>
    <row r="6005" spans="18:51">
      <c r="R6005" s="55"/>
      <c r="S6005" s="53"/>
      <c r="T6005" s="53"/>
      <c r="U6005" s="53"/>
      <c r="V6005" s="53"/>
      <c r="W6005" s="53"/>
      <c r="X6005" s="54"/>
      <c r="Y6005" s="54"/>
      <c r="Z6005" s="54"/>
      <c r="AA6005" s="54"/>
      <c r="AB6005" s="54"/>
      <c r="AC6005" s="54"/>
      <c r="AD6005" s="54"/>
      <c r="AE6005" s="54"/>
      <c r="AF6005" s="53"/>
      <c r="AG6005" s="54"/>
      <c r="AH6005" s="54"/>
      <c r="AI6005" s="54"/>
      <c r="AJ6005" s="53"/>
      <c r="AK6005" s="53"/>
      <c r="AL6005" s="53"/>
      <c r="AM6005" s="53"/>
      <c r="AN6005" s="53"/>
      <c r="AO6005" s="53"/>
      <c r="AP6005" s="53"/>
      <c r="AQ6005" s="53"/>
      <c r="AR6005" s="53"/>
      <c r="AS6005" s="53"/>
      <c r="AT6005" s="53"/>
      <c r="AU6005" s="53"/>
      <c r="AV6005" s="53"/>
      <c r="AW6005" s="53"/>
      <c r="AX6005" s="53"/>
      <c r="AY6005" s="53"/>
    </row>
    <row r="6006" spans="18:51">
      <c r="R6006" s="55"/>
      <c r="S6006" s="53"/>
      <c r="T6006" s="53"/>
      <c r="U6006" s="53"/>
      <c r="V6006" s="53"/>
      <c r="W6006" s="53"/>
      <c r="X6006" s="54"/>
      <c r="Y6006" s="54"/>
      <c r="Z6006" s="54"/>
      <c r="AA6006" s="54"/>
      <c r="AB6006" s="54"/>
      <c r="AC6006" s="54"/>
      <c r="AD6006" s="54"/>
      <c r="AE6006" s="54"/>
      <c r="AF6006" s="53"/>
      <c r="AG6006" s="54"/>
      <c r="AH6006" s="54"/>
      <c r="AI6006" s="54"/>
      <c r="AJ6006" s="53"/>
      <c r="AK6006" s="53"/>
      <c r="AL6006" s="53"/>
      <c r="AM6006" s="53"/>
      <c r="AN6006" s="53"/>
      <c r="AO6006" s="53"/>
      <c r="AP6006" s="53"/>
      <c r="AQ6006" s="53"/>
      <c r="AR6006" s="53"/>
      <c r="AS6006" s="53"/>
      <c r="AT6006" s="53"/>
      <c r="AU6006" s="53"/>
      <c r="AV6006" s="53"/>
      <c r="AW6006" s="53"/>
      <c r="AX6006" s="53"/>
      <c r="AY6006" s="53"/>
    </row>
    <row r="6007" spans="18:51">
      <c r="R6007" s="55"/>
      <c r="S6007" s="53"/>
      <c r="T6007" s="53"/>
      <c r="U6007" s="53"/>
      <c r="V6007" s="53"/>
      <c r="W6007" s="53"/>
      <c r="X6007" s="54"/>
      <c r="Y6007" s="54"/>
      <c r="Z6007" s="54"/>
      <c r="AA6007" s="54"/>
      <c r="AB6007" s="54"/>
      <c r="AC6007" s="54"/>
      <c r="AD6007" s="54"/>
      <c r="AE6007" s="54"/>
      <c r="AF6007" s="53"/>
      <c r="AG6007" s="54"/>
      <c r="AH6007" s="54"/>
      <c r="AI6007" s="54"/>
      <c r="AJ6007" s="53"/>
      <c r="AK6007" s="53"/>
      <c r="AL6007" s="53"/>
      <c r="AM6007" s="53"/>
      <c r="AN6007" s="53"/>
      <c r="AO6007" s="53"/>
      <c r="AP6007" s="53"/>
      <c r="AQ6007" s="53"/>
      <c r="AR6007" s="53"/>
      <c r="AS6007" s="53"/>
      <c r="AT6007" s="53"/>
      <c r="AU6007" s="53"/>
      <c r="AV6007" s="53"/>
      <c r="AW6007" s="53"/>
      <c r="AX6007" s="53"/>
      <c r="AY6007" s="53"/>
    </row>
    <row r="6008" spans="18:51">
      <c r="R6008" s="55"/>
      <c r="S6008" s="53"/>
      <c r="T6008" s="53"/>
      <c r="U6008" s="53"/>
      <c r="V6008" s="53"/>
      <c r="W6008" s="53"/>
      <c r="X6008" s="54"/>
      <c r="Y6008" s="54"/>
      <c r="Z6008" s="54"/>
      <c r="AA6008" s="54"/>
      <c r="AB6008" s="54"/>
      <c r="AC6008" s="54"/>
      <c r="AD6008" s="54"/>
      <c r="AE6008" s="54"/>
      <c r="AF6008" s="53"/>
      <c r="AG6008" s="54"/>
      <c r="AH6008" s="54"/>
      <c r="AI6008" s="54"/>
      <c r="AJ6008" s="53"/>
      <c r="AK6008" s="53"/>
      <c r="AL6008" s="53"/>
      <c r="AM6008" s="53"/>
      <c r="AN6008" s="53"/>
      <c r="AO6008" s="53"/>
      <c r="AP6008" s="53"/>
      <c r="AQ6008" s="53"/>
      <c r="AR6008" s="53"/>
      <c r="AS6008" s="53"/>
      <c r="AT6008" s="53"/>
      <c r="AU6008" s="53"/>
      <c r="AV6008" s="53"/>
      <c r="AW6008" s="53"/>
      <c r="AX6008" s="53"/>
      <c r="AY6008" s="53"/>
    </row>
    <row r="6009" spans="18:51">
      <c r="R6009" s="55"/>
      <c r="S6009" s="53"/>
      <c r="T6009" s="53"/>
      <c r="U6009" s="53"/>
      <c r="V6009" s="53"/>
      <c r="W6009" s="53"/>
      <c r="X6009" s="54"/>
      <c r="Y6009" s="54"/>
      <c r="Z6009" s="54"/>
      <c r="AA6009" s="54"/>
      <c r="AB6009" s="54"/>
      <c r="AC6009" s="54"/>
      <c r="AD6009" s="54"/>
      <c r="AE6009" s="54"/>
      <c r="AF6009" s="53"/>
      <c r="AG6009" s="54"/>
      <c r="AH6009" s="54"/>
      <c r="AI6009" s="54"/>
      <c r="AJ6009" s="53"/>
      <c r="AK6009" s="53"/>
      <c r="AL6009" s="53"/>
      <c r="AM6009" s="53"/>
      <c r="AN6009" s="53"/>
      <c r="AO6009" s="53"/>
      <c r="AP6009" s="53"/>
      <c r="AQ6009" s="53"/>
      <c r="AR6009" s="53"/>
      <c r="AS6009" s="53"/>
      <c r="AT6009" s="53"/>
      <c r="AU6009" s="53"/>
      <c r="AV6009" s="53"/>
      <c r="AW6009" s="53"/>
      <c r="AX6009" s="53"/>
      <c r="AY6009" s="53"/>
    </row>
    <row r="6010" spans="18:51">
      <c r="R6010" s="55"/>
      <c r="S6010" s="53"/>
      <c r="T6010" s="53"/>
      <c r="U6010" s="53"/>
      <c r="V6010" s="53"/>
      <c r="W6010" s="53"/>
      <c r="X6010" s="54"/>
      <c r="Y6010" s="54"/>
      <c r="Z6010" s="54"/>
      <c r="AA6010" s="54"/>
      <c r="AB6010" s="54"/>
      <c r="AC6010" s="54"/>
      <c r="AD6010" s="54"/>
      <c r="AE6010" s="54"/>
      <c r="AF6010" s="53"/>
      <c r="AG6010" s="54"/>
      <c r="AH6010" s="54"/>
      <c r="AI6010" s="54"/>
      <c r="AJ6010" s="53"/>
      <c r="AK6010" s="53"/>
      <c r="AL6010" s="53"/>
      <c r="AM6010" s="53"/>
      <c r="AN6010" s="53"/>
      <c r="AO6010" s="53"/>
      <c r="AP6010" s="53"/>
      <c r="AQ6010" s="53"/>
      <c r="AR6010" s="53"/>
      <c r="AS6010" s="53"/>
      <c r="AT6010" s="53"/>
      <c r="AU6010" s="53"/>
      <c r="AV6010" s="53"/>
      <c r="AW6010" s="53"/>
      <c r="AX6010" s="53"/>
      <c r="AY6010" s="53"/>
    </row>
    <row r="6011" spans="18:51">
      <c r="R6011" s="55"/>
      <c r="S6011" s="53"/>
      <c r="T6011" s="53"/>
      <c r="U6011" s="53"/>
      <c r="V6011" s="53"/>
      <c r="W6011" s="53"/>
      <c r="X6011" s="54"/>
      <c r="Y6011" s="54"/>
      <c r="Z6011" s="54"/>
      <c r="AA6011" s="54"/>
      <c r="AB6011" s="54"/>
      <c r="AC6011" s="54"/>
      <c r="AD6011" s="54"/>
      <c r="AE6011" s="54"/>
      <c r="AF6011" s="53"/>
      <c r="AG6011" s="54"/>
      <c r="AH6011" s="54"/>
      <c r="AI6011" s="54"/>
      <c r="AJ6011" s="53"/>
      <c r="AK6011" s="53"/>
      <c r="AL6011" s="53"/>
      <c r="AM6011" s="53"/>
      <c r="AN6011" s="53"/>
      <c r="AO6011" s="53"/>
      <c r="AP6011" s="53"/>
      <c r="AQ6011" s="53"/>
      <c r="AR6011" s="53"/>
      <c r="AS6011" s="53"/>
      <c r="AT6011" s="53"/>
      <c r="AU6011" s="53"/>
      <c r="AV6011" s="53"/>
      <c r="AW6011" s="53"/>
      <c r="AX6011" s="53"/>
      <c r="AY6011" s="53"/>
    </row>
    <row r="6012" spans="18:51">
      <c r="R6012" s="55"/>
      <c r="S6012" s="53"/>
      <c r="T6012" s="53"/>
      <c r="U6012" s="53"/>
      <c r="V6012" s="53"/>
      <c r="W6012" s="53"/>
      <c r="X6012" s="54"/>
      <c r="Y6012" s="54"/>
      <c r="Z6012" s="54"/>
      <c r="AA6012" s="54"/>
      <c r="AB6012" s="54"/>
      <c r="AC6012" s="54"/>
      <c r="AD6012" s="54"/>
      <c r="AE6012" s="54"/>
      <c r="AF6012" s="53"/>
      <c r="AG6012" s="54"/>
      <c r="AH6012" s="54"/>
      <c r="AI6012" s="54"/>
      <c r="AJ6012" s="53"/>
      <c r="AK6012" s="53"/>
      <c r="AL6012" s="53"/>
      <c r="AM6012" s="53"/>
      <c r="AN6012" s="53"/>
      <c r="AO6012" s="53"/>
      <c r="AP6012" s="53"/>
      <c r="AQ6012" s="53"/>
      <c r="AR6012" s="53"/>
      <c r="AS6012" s="53"/>
      <c r="AT6012" s="53"/>
      <c r="AU6012" s="53"/>
      <c r="AV6012" s="53"/>
      <c r="AW6012" s="53"/>
      <c r="AX6012" s="53"/>
      <c r="AY6012" s="53"/>
    </row>
    <row r="6013" spans="18:51">
      <c r="R6013" s="55"/>
      <c r="S6013" s="53"/>
      <c r="T6013" s="53"/>
      <c r="U6013" s="53"/>
      <c r="V6013" s="53"/>
      <c r="W6013" s="53"/>
      <c r="X6013" s="54"/>
      <c r="Y6013" s="54"/>
      <c r="Z6013" s="54"/>
      <c r="AA6013" s="54"/>
      <c r="AB6013" s="54"/>
      <c r="AC6013" s="54"/>
      <c r="AD6013" s="54"/>
      <c r="AE6013" s="54"/>
      <c r="AF6013" s="53"/>
      <c r="AG6013" s="54"/>
      <c r="AH6013" s="54"/>
      <c r="AI6013" s="54"/>
      <c r="AJ6013" s="53"/>
      <c r="AK6013" s="53"/>
      <c r="AL6013" s="53"/>
      <c r="AM6013" s="53"/>
      <c r="AN6013" s="53"/>
      <c r="AO6013" s="53"/>
      <c r="AP6013" s="53"/>
      <c r="AQ6013" s="53"/>
      <c r="AR6013" s="53"/>
      <c r="AS6013" s="53"/>
      <c r="AT6013" s="53"/>
      <c r="AU6013" s="53"/>
      <c r="AV6013" s="53"/>
      <c r="AW6013" s="53"/>
      <c r="AX6013" s="53"/>
      <c r="AY6013" s="53"/>
    </row>
    <row r="6014" spans="18:51">
      <c r="R6014" s="55"/>
      <c r="S6014" s="53"/>
      <c r="T6014" s="53"/>
      <c r="U6014" s="53"/>
      <c r="V6014" s="53"/>
      <c r="W6014" s="53"/>
      <c r="X6014" s="54"/>
      <c r="Y6014" s="54"/>
      <c r="Z6014" s="54"/>
      <c r="AA6014" s="54"/>
      <c r="AB6014" s="54"/>
      <c r="AC6014" s="54"/>
      <c r="AD6014" s="54"/>
      <c r="AE6014" s="54"/>
      <c r="AF6014" s="53"/>
      <c r="AG6014" s="54"/>
      <c r="AH6014" s="54"/>
      <c r="AI6014" s="54"/>
      <c r="AJ6014" s="53"/>
      <c r="AK6014" s="53"/>
      <c r="AL6014" s="53"/>
      <c r="AM6014" s="53"/>
      <c r="AN6014" s="53"/>
      <c r="AO6014" s="53"/>
      <c r="AP6014" s="53"/>
      <c r="AQ6014" s="53"/>
      <c r="AR6014" s="53"/>
      <c r="AS6014" s="53"/>
      <c r="AT6014" s="53"/>
      <c r="AU6014" s="53"/>
      <c r="AV6014" s="53"/>
      <c r="AW6014" s="53"/>
      <c r="AX6014" s="53"/>
      <c r="AY6014" s="53"/>
    </row>
    <row r="6015" spans="18:51">
      <c r="R6015" s="55"/>
      <c r="S6015" s="53"/>
      <c r="T6015" s="53"/>
      <c r="U6015" s="53"/>
      <c r="V6015" s="53"/>
      <c r="W6015" s="53"/>
      <c r="X6015" s="54"/>
      <c r="Y6015" s="54"/>
      <c r="Z6015" s="54"/>
      <c r="AA6015" s="54"/>
      <c r="AB6015" s="54"/>
      <c r="AC6015" s="54"/>
      <c r="AD6015" s="54"/>
      <c r="AE6015" s="54"/>
      <c r="AF6015" s="53"/>
      <c r="AG6015" s="54"/>
      <c r="AH6015" s="54"/>
      <c r="AI6015" s="54"/>
      <c r="AJ6015" s="53"/>
      <c r="AK6015" s="53"/>
      <c r="AL6015" s="53"/>
      <c r="AM6015" s="53"/>
      <c r="AN6015" s="53"/>
      <c r="AO6015" s="53"/>
      <c r="AP6015" s="53"/>
      <c r="AQ6015" s="53"/>
      <c r="AR6015" s="53"/>
      <c r="AS6015" s="53"/>
      <c r="AT6015" s="53"/>
      <c r="AU6015" s="53"/>
      <c r="AV6015" s="53"/>
      <c r="AW6015" s="53"/>
      <c r="AX6015" s="53"/>
      <c r="AY6015" s="53"/>
    </row>
    <row r="6016" spans="18:51">
      <c r="R6016" s="55"/>
      <c r="S6016" s="53"/>
      <c r="T6016" s="53"/>
      <c r="U6016" s="53"/>
      <c r="V6016" s="53"/>
      <c r="W6016" s="53"/>
      <c r="X6016" s="54"/>
      <c r="Y6016" s="54"/>
      <c r="Z6016" s="54"/>
      <c r="AA6016" s="54"/>
      <c r="AB6016" s="54"/>
      <c r="AC6016" s="54"/>
      <c r="AD6016" s="54"/>
      <c r="AE6016" s="54"/>
      <c r="AF6016" s="53"/>
      <c r="AG6016" s="54"/>
      <c r="AH6016" s="54"/>
      <c r="AI6016" s="54"/>
      <c r="AJ6016" s="53"/>
      <c r="AK6016" s="53"/>
      <c r="AL6016" s="53"/>
      <c r="AM6016" s="53"/>
      <c r="AN6016" s="53"/>
      <c r="AO6016" s="53"/>
      <c r="AP6016" s="53"/>
      <c r="AQ6016" s="53"/>
      <c r="AR6016" s="53"/>
      <c r="AS6016" s="53"/>
      <c r="AT6016" s="53"/>
      <c r="AU6016" s="53"/>
      <c r="AV6016" s="53"/>
      <c r="AW6016" s="53"/>
      <c r="AX6016" s="53"/>
      <c r="AY6016" s="53"/>
    </row>
    <row r="6017" spans="18:51">
      <c r="R6017" s="55"/>
      <c r="S6017" s="53"/>
      <c r="T6017" s="53"/>
      <c r="U6017" s="53"/>
      <c r="V6017" s="53"/>
      <c r="W6017" s="53"/>
      <c r="X6017" s="54"/>
      <c r="Y6017" s="54"/>
      <c r="Z6017" s="54"/>
      <c r="AA6017" s="54"/>
      <c r="AB6017" s="54"/>
      <c r="AC6017" s="54"/>
      <c r="AD6017" s="54"/>
      <c r="AE6017" s="54"/>
      <c r="AF6017" s="53"/>
      <c r="AG6017" s="54"/>
      <c r="AH6017" s="54"/>
      <c r="AI6017" s="54"/>
      <c r="AJ6017" s="53"/>
      <c r="AK6017" s="53"/>
      <c r="AL6017" s="53"/>
      <c r="AM6017" s="53"/>
      <c r="AN6017" s="53"/>
      <c r="AO6017" s="53"/>
      <c r="AP6017" s="53"/>
      <c r="AQ6017" s="53"/>
      <c r="AR6017" s="53"/>
      <c r="AS6017" s="53"/>
      <c r="AT6017" s="53"/>
      <c r="AU6017" s="53"/>
      <c r="AV6017" s="53"/>
      <c r="AW6017" s="53"/>
      <c r="AX6017" s="53"/>
      <c r="AY6017" s="53"/>
    </row>
    <row r="6018" spans="18:51">
      <c r="R6018" s="55"/>
      <c r="S6018" s="53"/>
      <c r="T6018" s="53"/>
      <c r="U6018" s="53"/>
      <c r="V6018" s="53"/>
      <c r="W6018" s="53"/>
      <c r="X6018" s="54"/>
      <c r="Y6018" s="54"/>
      <c r="Z6018" s="54"/>
      <c r="AA6018" s="54"/>
      <c r="AB6018" s="54"/>
      <c r="AC6018" s="54"/>
      <c r="AD6018" s="54"/>
      <c r="AE6018" s="54"/>
      <c r="AF6018" s="53"/>
      <c r="AG6018" s="54"/>
      <c r="AH6018" s="54"/>
      <c r="AI6018" s="54"/>
      <c r="AJ6018" s="53"/>
      <c r="AK6018" s="53"/>
      <c r="AL6018" s="53"/>
      <c r="AM6018" s="53"/>
      <c r="AN6018" s="53"/>
      <c r="AO6018" s="53"/>
      <c r="AP6018" s="53"/>
      <c r="AQ6018" s="53"/>
      <c r="AR6018" s="53"/>
      <c r="AS6018" s="53"/>
      <c r="AT6018" s="53"/>
      <c r="AU6018" s="53"/>
      <c r="AV6018" s="53"/>
      <c r="AW6018" s="53"/>
      <c r="AX6018" s="53"/>
      <c r="AY6018" s="53"/>
    </row>
    <row r="6019" spans="18:51">
      <c r="R6019" s="55"/>
      <c r="S6019" s="53"/>
      <c r="T6019" s="53"/>
      <c r="U6019" s="53"/>
      <c r="V6019" s="53"/>
      <c r="W6019" s="53"/>
      <c r="X6019" s="54"/>
      <c r="Y6019" s="54"/>
      <c r="Z6019" s="54"/>
      <c r="AA6019" s="54"/>
      <c r="AB6019" s="54"/>
      <c r="AC6019" s="54"/>
      <c r="AD6019" s="54"/>
      <c r="AE6019" s="54"/>
      <c r="AF6019" s="53"/>
      <c r="AG6019" s="54"/>
      <c r="AH6019" s="54"/>
      <c r="AI6019" s="54"/>
      <c r="AJ6019" s="53"/>
      <c r="AK6019" s="53"/>
      <c r="AL6019" s="53"/>
      <c r="AM6019" s="53"/>
      <c r="AN6019" s="53"/>
      <c r="AO6019" s="53"/>
      <c r="AP6019" s="53"/>
      <c r="AQ6019" s="53"/>
      <c r="AR6019" s="53"/>
      <c r="AS6019" s="53"/>
      <c r="AT6019" s="53"/>
      <c r="AU6019" s="53"/>
      <c r="AV6019" s="53"/>
      <c r="AW6019" s="53"/>
      <c r="AX6019" s="53"/>
      <c r="AY6019" s="53"/>
    </row>
    <row r="6020" spans="18:51">
      <c r="R6020" s="55"/>
      <c r="S6020" s="53"/>
      <c r="T6020" s="53"/>
      <c r="U6020" s="53"/>
      <c r="V6020" s="53"/>
      <c r="W6020" s="53"/>
      <c r="X6020" s="54"/>
      <c r="Y6020" s="54"/>
      <c r="Z6020" s="54"/>
      <c r="AA6020" s="54"/>
      <c r="AB6020" s="54"/>
      <c r="AC6020" s="54"/>
      <c r="AD6020" s="54"/>
      <c r="AE6020" s="54"/>
      <c r="AF6020" s="53"/>
      <c r="AG6020" s="54"/>
      <c r="AH6020" s="54"/>
      <c r="AI6020" s="54"/>
      <c r="AJ6020" s="53"/>
      <c r="AK6020" s="53"/>
      <c r="AL6020" s="53"/>
      <c r="AM6020" s="53"/>
      <c r="AN6020" s="53"/>
      <c r="AO6020" s="53"/>
      <c r="AP6020" s="53"/>
      <c r="AQ6020" s="53"/>
      <c r="AR6020" s="53"/>
      <c r="AS6020" s="53"/>
      <c r="AT6020" s="53"/>
      <c r="AU6020" s="53"/>
      <c r="AV6020" s="53"/>
      <c r="AW6020" s="53"/>
      <c r="AX6020" s="53"/>
      <c r="AY6020" s="53"/>
    </row>
    <row r="6021" spans="18:51">
      <c r="R6021" s="55"/>
      <c r="S6021" s="53"/>
      <c r="T6021" s="53"/>
      <c r="U6021" s="53"/>
      <c r="V6021" s="53"/>
      <c r="W6021" s="53"/>
      <c r="X6021" s="54"/>
      <c r="Y6021" s="54"/>
      <c r="Z6021" s="54"/>
      <c r="AA6021" s="54"/>
      <c r="AB6021" s="54"/>
      <c r="AC6021" s="54"/>
      <c r="AD6021" s="54"/>
      <c r="AE6021" s="54"/>
      <c r="AF6021" s="53"/>
      <c r="AG6021" s="54"/>
      <c r="AH6021" s="54"/>
      <c r="AI6021" s="54"/>
      <c r="AJ6021" s="53"/>
      <c r="AK6021" s="53"/>
      <c r="AL6021" s="53"/>
      <c r="AM6021" s="53"/>
      <c r="AN6021" s="53"/>
      <c r="AO6021" s="53"/>
      <c r="AP6021" s="53"/>
      <c r="AQ6021" s="53"/>
      <c r="AR6021" s="53"/>
      <c r="AS6021" s="53"/>
      <c r="AT6021" s="53"/>
      <c r="AU6021" s="53"/>
      <c r="AV6021" s="53"/>
      <c r="AW6021" s="53"/>
      <c r="AX6021" s="53"/>
      <c r="AY6021" s="53"/>
    </row>
    <row r="6022" spans="18:51">
      <c r="R6022" s="55"/>
      <c r="S6022" s="53"/>
      <c r="T6022" s="53"/>
      <c r="U6022" s="53"/>
      <c r="V6022" s="53"/>
      <c r="W6022" s="53"/>
      <c r="X6022" s="54"/>
      <c r="Y6022" s="54"/>
      <c r="Z6022" s="54"/>
      <c r="AA6022" s="54"/>
      <c r="AB6022" s="54"/>
      <c r="AC6022" s="54"/>
      <c r="AD6022" s="54"/>
      <c r="AE6022" s="54"/>
      <c r="AF6022" s="53"/>
      <c r="AG6022" s="54"/>
      <c r="AH6022" s="54"/>
      <c r="AI6022" s="54"/>
      <c r="AJ6022" s="53"/>
      <c r="AK6022" s="53"/>
      <c r="AL6022" s="53"/>
      <c r="AM6022" s="53"/>
      <c r="AN6022" s="53"/>
      <c r="AO6022" s="53"/>
      <c r="AP6022" s="53"/>
      <c r="AQ6022" s="53"/>
      <c r="AR6022" s="53"/>
      <c r="AS6022" s="53"/>
      <c r="AT6022" s="53"/>
      <c r="AU6022" s="53"/>
      <c r="AV6022" s="53"/>
      <c r="AW6022" s="53"/>
      <c r="AX6022" s="53"/>
      <c r="AY6022" s="53"/>
    </row>
    <row r="6023" spans="18:51">
      <c r="R6023" s="55"/>
      <c r="S6023" s="53"/>
      <c r="T6023" s="53"/>
      <c r="U6023" s="53"/>
      <c r="V6023" s="53"/>
      <c r="W6023" s="53"/>
      <c r="X6023" s="54"/>
      <c r="Y6023" s="54"/>
      <c r="Z6023" s="54"/>
      <c r="AA6023" s="54"/>
      <c r="AB6023" s="54"/>
      <c r="AC6023" s="54"/>
      <c r="AD6023" s="54"/>
      <c r="AE6023" s="54"/>
      <c r="AF6023" s="53"/>
      <c r="AG6023" s="54"/>
      <c r="AH6023" s="54"/>
      <c r="AI6023" s="54"/>
      <c r="AJ6023" s="53"/>
      <c r="AK6023" s="53"/>
      <c r="AL6023" s="53"/>
      <c r="AM6023" s="53"/>
      <c r="AN6023" s="53"/>
      <c r="AO6023" s="53"/>
      <c r="AP6023" s="53"/>
      <c r="AQ6023" s="53"/>
      <c r="AR6023" s="53"/>
      <c r="AS6023" s="53"/>
      <c r="AT6023" s="53"/>
      <c r="AU6023" s="53"/>
      <c r="AV6023" s="53"/>
      <c r="AW6023" s="53"/>
      <c r="AX6023" s="53"/>
      <c r="AY6023" s="53"/>
    </row>
    <row r="6024" spans="18:51">
      <c r="R6024" s="55"/>
      <c r="S6024" s="53"/>
      <c r="T6024" s="53"/>
      <c r="U6024" s="53"/>
      <c r="V6024" s="53"/>
      <c r="W6024" s="53"/>
      <c r="X6024" s="54"/>
      <c r="Y6024" s="54"/>
      <c r="Z6024" s="54"/>
      <c r="AA6024" s="54"/>
      <c r="AB6024" s="54"/>
      <c r="AC6024" s="54"/>
      <c r="AD6024" s="54"/>
      <c r="AE6024" s="54"/>
      <c r="AF6024" s="53"/>
      <c r="AG6024" s="54"/>
      <c r="AH6024" s="54"/>
      <c r="AI6024" s="54"/>
      <c r="AJ6024" s="53"/>
      <c r="AK6024" s="53"/>
      <c r="AL6024" s="53"/>
      <c r="AM6024" s="53"/>
      <c r="AN6024" s="53"/>
      <c r="AO6024" s="53"/>
      <c r="AP6024" s="53"/>
      <c r="AQ6024" s="53"/>
      <c r="AR6024" s="53"/>
      <c r="AS6024" s="53"/>
      <c r="AT6024" s="53"/>
      <c r="AU6024" s="53"/>
      <c r="AV6024" s="53"/>
      <c r="AW6024" s="53"/>
      <c r="AX6024" s="53"/>
      <c r="AY6024" s="53"/>
    </row>
    <row r="6025" spans="18:51">
      <c r="R6025" s="55"/>
      <c r="S6025" s="53"/>
      <c r="T6025" s="53"/>
      <c r="U6025" s="53"/>
      <c r="V6025" s="53"/>
      <c r="W6025" s="53"/>
      <c r="X6025" s="54"/>
      <c r="Y6025" s="54"/>
      <c r="Z6025" s="54"/>
      <c r="AA6025" s="54"/>
      <c r="AB6025" s="54"/>
      <c r="AC6025" s="54"/>
      <c r="AD6025" s="54"/>
      <c r="AE6025" s="54"/>
      <c r="AF6025" s="53"/>
      <c r="AG6025" s="54"/>
      <c r="AH6025" s="54"/>
      <c r="AI6025" s="54"/>
      <c r="AJ6025" s="53"/>
      <c r="AK6025" s="53"/>
      <c r="AL6025" s="53"/>
      <c r="AM6025" s="53"/>
      <c r="AN6025" s="53"/>
      <c r="AO6025" s="53"/>
      <c r="AP6025" s="53"/>
      <c r="AQ6025" s="53"/>
      <c r="AR6025" s="53"/>
      <c r="AS6025" s="53"/>
      <c r="AT6025" s="53"/>
      <c r="AU6025" s="53"/>
      <c r="AV6025" s="53"/>
      <c r="AW6025" s="53"/>
      <c r="AX6025" s="53"/>
      <c r="AY6025" s="53"/>
    </row>
    <row r="6026" spans="18:51">
      <c r="R6026" s="55"/>
      <c r="S6026" s="53"/>
      <c r="T6026" s="53"/>
      <c r="U6026" s="53"/>
      <c r="V6026" s="53"/>
      <c r="W6026" s="53"/>
      <c r="X6026" s="54"/>
      <c r="Y6026" s="54"/>
      <c r="Z6026" s="54"/>
      <c r="AA6026" s="54"/>
      <c r="AB6026" s="54"/>
      <c r="AC6026" s="54"/>
      <c r="AD6026" s="54"/>
      <c r="AE6026" s="54"/>
      <c r="AF6026" s="53"/>
      <c r="AG6026" s="54"/>
      <c r="AH6026" s="54"/>
      <c r="AI6026" s="54"/>
      <c r="AJ6026" s="53"/>
      <c r="AK6026" s="53"/>
      <c r="AL6026" s="53"/>
      <c r="AM6026" s="53"/>
      <c r="AN6026" s="53"/>
      <c r="AO6026" s="53"/>
      <c r="AP6026" s="53"/>
      <c r="AQ6026" s="53"/>
      <c r="AR6026" s="53"/>
      <c r="AS6026" s="53"/>
      <c r="AT6026" s="53"/>
      <c r="AU6026" s="53"/>
      <c r="AV6026" s="53"/>
      <c r="AW6026" s="53"/>
      <c r="AX6026" s="53"/>
      <c r="AY6026" s="53"/>
    </row>
    <row r="6027" spans="18:51">
      <c r="R6027" s="55"/>
      <c r="S6027" s="53"/>
      <c r="T6027" s="53"/>
      <c r="U6027" s="53"/>
      <c r="V6027" s="53"/>
      <c r="W6027" s="53"/>
      <c r="X6027" s="54"/>
      <c r="Y6027" s="54"/>
      <c r="Z6027" s="54"/>
      <c r="AA6027" s="54"/>
      <c r="AB6027" s="54"/>
      <c r="AC6027" s="54"/>
      <c r="AD6027" s="54"/>
      <c r="AE6027" s="54"/>
      <c r="AF6027" s="53"/>
      <c r="AG6027" s="54"/>
      <c r="AH6027" s="54"/>
      <c r="AI6027" s="54"/>
      <c r="AJ6027" s="53"/>
      <c r="AK6027" s="53"/>
      <c r="AL6027" s="53"/>
      <c r="AM6027" s="53"/>
      <c r="AN6027" s="53"/>
      <c r="AO6027" s="53"/>
      <c r="AP6027" s="53"/>
      <c r="AQ6027" s="53"/>
      <c r="AR6027" s="53"/>
      <c r="AS6027" s="53"/>
      <c r="AT6027" s="53"/>
      <c r="AU6027" s="53"/>
      <c r="AV6027" s="53"/>
      <c r="AW6027" s="53"/>
      <c r="AX6027" s="53"/>
      <c r="AY6027" s="53"/>
    </row>
    <row r="6028" spans="18:51">
      <c r="R6028" s="55"/>
      <c r="S6028" s="53"/>
      <c r="T6028" s="53"/>
      <c r="U6028" s="53"/>
      <c r="V6028" s="53"/>
      <c r="W6028" s="53"/>
      <c r="X6028" s="54"/>
      <c r="Y6028" s="54"/>
      <c r="Z6028" s="54"/>
      <c r="AA6028" s="54"/>
      <c r="AB6028" s="54"/>
      <c r="AC6028" s="54"/>
      <c r="AD6028" s="54"/>
      <c r="AE6028" s="54"/>
      <c r="AF6028" s="53"/>
      <c r="AG6028" s="54"/>
      <c r="AH6028" s="54"/>
      <c r="AI6028" s="54"/>
      <c r="AJ6028" s="53"/>
      <c r="AK6028" s="53"/>
      <c r="AL6028" s="53"/>
      <c r="AM6028" s="53"/>
      <c r="AN6028" s="53"/>
      <c r="AO6028" s="53"/>
      <c r="AP6028" s="53"/>
      <c r="AQ6028" s="53"/>
      <c r="AR6028" s="53"/>
      <c r="AS6028" s="53"/>
      <c r="AT6028" s="53"/>
      <c r="AU6028" s="53"/>
      <c r="AV6028" s="53"/>
      <c r="AW6028" s="53"/>
      <c r="AX6028" s="53"/>
      <c r="AY6028" s="53"/>
    </row>
    <row r="6029" spans="18:51">
      <c r="R6029" s="55"/>
      <c r="S6029" s="53"/>
      <c r="T6029" s="53"/>
      <c r="U6029" s="53"/>
      <c r="V6029" s="53"/>
      <c r="W6029" s="53"/>
      <c r="X6029" s="54"/>
      <c r="Y6029" s="54"/>
      <c r="Z6029" s="54"/>
      <c r="AA6029" s="54"/>
      <c r="AB6029" s="54"/>
      <c r="AC6029" s="54"/>
      <c r="AD6029" s="54"/>
      <c r="AE6029" s="54"/>
      <c r="AF6029" s="53"/>
      <c r="AG6029" s="54"/>
      <c r="AH6029" s="54"/>
      <c r="AI6029" s="54"/>
      <c r="AJ6029" s="53"/>
      <c r="AK6029" s="53"/>
      <c r="AL6029" s="53"/>
      <c r="AM6029" s="53"/>
      <c r="AN6029" s="53"/>
      <c r="AO6029" s="53"/>
      <c r="AP6029" s="53"/>
      <c r="AQ6029" s="53"/>
      <c r="AR6029" s="53"/>
      <c r="AS6029" s="53"/>
      <c r="AT6029" s="53"/>
      <c r="AU6029" s="53"/>
      <c r="AV6029" s="53"/>
      <c r="AW6029" s="53"/>
      <c r="AX6029" s="53"/>
      <c r="AY6029" s="53"/>
    </row>
    <row r="6030" spans="18:51">
      <c r="R6030" s="55"/>
      <c r="S6030" s="53"/>
      <c r="T6030" s="53"/>
      <c r="U6030" s="53"/>
      <c r="V6030" s="53"/>
      <c r="W6030" s="53"/>
      <c r="X6030" s="54"/>
      <c r="Y6030" s="54"/>
      <c r="Z6030" s="54"/>
      <c r="AA6030" s="54"/>
      <c r="AB6030" s="54"/>
      <c r="AC6030" s="54"/>
      <c r="AD6030" s="54"/>
      <c r="AE6030" s="54"/>
      <c r="AF6030" s="53"/>
      <c r="AG6030" s="54"/>
      <c r="AH6030" s="54"/>
      <c r="AI6030" s="54"/>
      <c r="AJ6030" s="53"/>
      <c r="AK6030" s="53"/>
      <c r="AL6030" s="53"/>
      <c r="AM6030" s="53"/>
      <c r="AN6030" s="53"/>
      <c r="AO6030" s="53"/>
      <c r="AP6030" s="53"/>
      <c r="AQ6030" s="53"/>
      <c r="AR6030" s="53"/>
      <c r="AS6030" s="53"/>
      <c r="AT6030" s="53"/>
      <c r="AU6030" s="53"/>
      <c r="AV6030" s="53"/>
      <c r="AW6030" s="53"/>
      <c r="AX6030" s="53"/>
      <c r="AY6030" s="53"/>
    </row>
    <row r="6031" spans="18:51">
      <c r="R6031" s="55"/>
      <c r="S6031" s="53"/>
      <c r="T6031" s="53"/>
      <c r="U6031" s="53"/>
      <c r="V6031" s="53"/>
      <c r="W6031" s="53"/>
      <c r="X6031" s="54"/>
      <c r="Y6031" s="54"/>
      <c r="Z6031" s="54"/>
      <c r="AA6031" s="54"/>
      <c r="AB6031" s="54"/>
      <c r="AC6031" s="54"/>
      <c r="AD6031" s="54"/>
      <c r="AE6031" s="54"/>
      <c r="AF6031" s="53"/>
      <c r="AG6031" s="54"/>
      <c r="AH6031" s="54"/>
      <c r="AI6031" s="54"/>
      <c r="AJ6031" s="53"/>
      <c r="AK6031" s="53"/>
      <c r="AL6031" s="53"/>
      <c r="AM6031" s="53"/>
      <c r="AN6031" s="53"/>
      <c r="AO6031" s="53"/>
      <c r="AP6031" s="53"/>
      <c r="AQ6031" s="53"/>
      <c r="AR6031" s="53"/>
      <c r="AS6031" s="53"/>
      <c r="AT6031" s="53"/>
      <c r="AU6031" s="53"/>
      <c r="AV6031" s="53"/>
      <c r="AW6031" s="53"/>
      <c r="AX6031" s="53"/>
      <c r="AY6031" s="53"/>
    </row>
    <row r="6032" spans="18:51">
      <c r="R6032" s="55"/>
      <c r="S6032" s="53"/>
      <c r="T6032" s="53"/>
      <c r="U6032" s="53"/>
      <c r="V6032" s="53"/>
      <c r="W6032" s="53"/>
      <c r="X6032" s="54"/>
      <c r="Y6032" s="54"/>
      <c r="Z6032" s="54"/>
      <c r="AA6032" s="54"/>
      <c r="AB6032" s="54"/>
      <c r="AC6032" s="54"/>
      <c r="AD6032" s="54"/>
      <c r="AE6032" s="54"/>
      <c r="AF6032" s="53"/>
      <c r="AG6032" s="54"/>
      <c r="AH6032" s="54"/>
      <c r="AI6032" s="54"/>
      <c r="AJ6032" s="53"/>
      <c r="AK6032" s="53"/>
      <c r="AL6032" s="53"/>
      <c r="AM6032" s="53"/>
      <c r="AN6032" s="53"/>
      <c r="AO6032" s="53"/>
      <c r="AP6032" s="53"/>
      <c r="AQ6032" s="53"/>
      <c r="AR6032" s="53"/>
      <c r="AS6032" s="53"/>
      <c r="AT6032" s="53"/>
      <c r="AU6032" s="53"/>
      <c r="AV6032" s="53"/>
      <c r="AW6032" s="53"/>
      <c r="AX6032" s="53"/>
      <c r="AY6032" s="53"/>
    </row>
    <row r="6033" spans="18:51">
      <c r="R6033" s="55"/>
      <c r="S6033" s="53"/>
      <c r="T6033" s="53"/>
      <c r="U6033" s="53"/>
      <c r="V6033" s="53"/>
      <c r="W6033" s="53"/>
      <c r="X6033" s="54"/>
      <c r="Y6033" s="54"/>
      <c r="Z6033" s="54"/>
      <c r="AA6033" s="54"/>
      <c r="AB6033" s="54"/>
      <c r="AC6033" s="54"/>
      <c r="AD6033" s="54"/>
      <c r="AE6033" s="54"/>
      <c r="AF6033" s="53"/>
      <c r="AG6033" s="54"/>
      <c r="AH6033" s="54"/>
      <c r="AI6033" s="54"/>
      <c r="AJ6033" s="53"/>
      <c r="AK6033" s="53"/>
      <c r="AL6033" s="53"/>
      <c r="AM6033" s="53"/>
      <c r="AN6033" s="53"/>
      <c r="AO6033" s="53"/>
      <c r="AP6033" s="53"/>
      <c r="AQ6033" s="53"/>
      <c r="AR6033" s="53"/>
      <c r="AS6033" s="53"/>
      <c r="AT6033" s="53"/>
      <c r="AU6033" s="53"/>
      <c r="AV6033" s="53"/>
      <c r="AW6033" s="53"/>
      <c r="AX6033" s="53"/>
      <c r="AY6033" s="53"/>
    </row>
    <row r="6034" spans="18:51">
      <c r="R6034" s="55"/>
      <c r="S6034" s="53"/>
      <c r="T6034" s="53"/>
      <c r="U6034" s="53"/>
      <c r="V6034" s="53"/>
      <c r="W6034" s="53"/>
      <c r="X6034" s="54"/>
      <c r="Y6034" s="54"/>
      <c r="Z6034" s="54"/>
      <c r="AA6034" s="54"/>
      <c r="AB6034" s="54"/>
      <c r="AC6034" s="54"/>
      <c r="AD6034" s="54"/>
      <c r="AE6034" s="54"/>
      <c r="AF6034" s="53"/>
      <c r="AG6034" s="54"/>
      <c r="AH6034" s="54"/>
      <c r="AI6034" s="54"/>
      <c r="AJ6034" s="53"/>
      <c r="AK6034" s="53"/>
      <c r="AL6034" s="53"/>
      <c r="AM6034" s="53"/>
      <c r="AN6034" s="53"/>
      <c r="AO6034" s="53"/>
      <c r="AP6034" s="53"/>
      <c r="AQ6034" s="53"/>
      <c r="AR6034" s="53"/>
      <c r="AS6034" s="53"/>
      <c r="AT6034" s="53"/>
      <c r="AU6034" s="53"/>
      <c r="AV6034" s="53"/>
      <c r="AW6034" s="53"/>
      <c r="AX6034" s="53"/>
      <c r="AY6034" s="53"/>
    </row>
    <row r="6035" spans="18:51">
      <c r="R6035" s="55"/>
      <c r="S6035" s="53"/>
      <c r="T6035" s="53"/>
      <c r="U6035" s="53"/>
      <c r="V6035" s="53"/>
      <c r="W6035" s="53"/>
      <c r="X6035" s="54"/>
      <c r="Y6035" s="54"/>
      <c r="Z6035" s="54"/>
      <c r="AA6035" s="54"/>
      <c r="AB6035" s="54"/>
      <c r="AC6035" s="54"/>
      <c r="AD6035" s="54"/>
      <c r="AE6035" s="54"/>
      <c r="AF6035" s="53"/>
      <c r="AG6035" s="54"/>
      <c r="AH6035" s="54"/>
      <c r="AI6035" s="54"/>
      <c r="AJ6035" s="53"/>
      <c r="AK6035" s="53"/>
      <c r="AL6035" s="53"/>
      <c r="AM6035" s="53"/>
      <c r="AN6035" s="53"/>
      <c r="AO6035" s="53"/>
      <c r="AP6035" s="53"/>
      <c r="AQ6035" s="53"/>
      <c r="AR6035" s="53"/>
      <c r="AS6035" s="53"/>
      <c r="AT6035" s="53"/>
      <c r="AU6035" s="53"/>
      <c r="AV6035" s="53"/>
      <c r="AW6035" s="53"/>
      <c r="AX6035" s="53"/>
      <c r="AY6035" s="53"/>
    </row>
    <row r="6036" spans="18:51">
      <c r="R6036" s="55"/>
      <c r="S6036" s="53"/>
      <c r="T6036" s="53"/>
      <c r="U6036" s="53"/>
      <c r="V6036" s="53"/>
      <c r="W6036" s="53"/>
      <c r="X6036" s="54"/>
      <c r="Y6036" s="54"/>
      <c r="Z6036" s="54"/>
      <c r="AA6036" s="54"/>
      <c r="AB6036" s="54"/>
      <c r="AC6036" s="54"/>
      <c r="AD6036" s="54"/>
      <c r="AE6036" s="54"/>
      <c r="AF6036" s="53"/>
      <c r="AG6036" s="54"/>
      <c r="AH6036" s="54"/>
      <c r="AI6036" s="54"/>
      <c r="AJ6036" s="53"/>
      <c r="AK6036" s="53"/>
      <c r="AL6036" s="53"/>
      <c r="AM6036" s="53"/>
      <c r="AN6036" s="53"/>
      <c r="AO6036" s="53"/>
      <c r="AP6036" s="53"/>
      <c r="AQ6036" s="53"/>
      <c r="AR6036" s="53"/>
      <c r="AS6036" s="53"/>
      <c r="AT6036" s="53"/>
      <c r="AU6036" s="53"/>
      <c r="AV6036" s="53"/>
      <c r="AW6036" s="53"/>
      <c r="AX6036" s="53"/>
      <c r="AY6036" s="53"/>
    </row>
    <row r="6037" spans="18:51">
      <c r="R6037" s="55"/>
      <c r="S6037" s="53"/>
      <c r="T6037" s="53"/>
      <c r="U6037" s="53"/>
      <c r="V6037" s="53"/>
      <c r="W6037" s="53"/>
      <c r="X6037" s="54"/>
      <c r="Y6037" s="54"/>
      <c r="Z6037" s="54"/>
      <c r="AA6037" s="54"/>
      <c r="AB6037" s="54"/>
      <c r="AC6037" s="54"/>
      <c r="AD6037" s="54"/>
      <c r="AE6037" s="54"/>
      <c r="AF6037" s="53"/>
      <c r="AG6037" s="54"/>
      <c r="AH6037" s="54"/>
      <c r="AI6037" s="54"/>
      <c r="AJ6037" s="53"/>
      <c r="AK6037" s="53"/>
      <c r="AL6037" s="53"/>
      <c r="AM6037" s="53"/>
      <c r="AN6037" s="53"/>
      <c r="AO6037" s="53"/>
      <c r="AP6037" s="53"/>
      <c r="AQ6037" s="53"/>
      <c r="AR6037" s="53"/>
      <c r="AS6037" s="53"/>
      <c r="AT6037" s="53"/>
      <c r="AU6037" s="53"/>
      <c r="AV6037" s="53"/>
      <c r="AW6037" s="53"/>
      <c r="AX6037" s="53"/>
      <c r="AY6037" s="53"/>
    </row>
    <row r="6038" spans="18:51">
      <c r="R6038" s="55"/>
      <c r="S6038" s="53"/>
      <c r="T6038" s="53"/>
      <c r="U6038" s="53"/>
      <c r="V6038" s="53"/>
      <c r="W6038" s="53"/>
      <c r="X6038" s="54"/>
      <c r="Y6038" s="54"/>
      <c r="Z6038" s="54"/>
      <c r="AA6038" s="54"/>
      <c r="AB6038" s="54"/>
      <c r="AC6038" s="54"/>
      <c r="AD6038" s="54"/>
      <c r="AE6038" s="54"/>
      <c r="AF6038" s="53"/>
      <c r="AG6038" s="54"/>
      <c r="AH6038" s="54"/>
      <c r="AI6038" s="54"/>
      <c r="AJ6038" s="53"/>
      <c r="AK6038" s="53"/>
      <c r="AL6038" s="53"/>
      <c r="AM6038" s="53"/>
      <c r="AN6038" s="53"/>
      <c r="AO6038" s="53"/>
      <c r="AP6038" s="53"/>
      <c r="AQ6038" s="53"/>
      <c r="AR6038" s="53"/>
      <c r="AS6038" s="53"/>
      <c r="AT6038" s="53"/>
      <c r="AU6038" s="53"/>
      <c r="AV6038" s="53"/>
      <c r="AW6038" s="53"/>
      <c r="AX6038" s="53"/>
      <c r="AY6038" s="53"/>
    </row>
    <row r="6039" spans="18:51">
      <c r="R6039" s="55"/>
      <c r="S6039" s="53"/>
      <c r="T6039" s="53"/>
      <c r="U6039" s="53"/>
      <c r="V6039" s="53"/>
      <c r="W6039" s="53"/>
      <c r="X6039" s="54"/>
      <c r="Y6039" s="54"/>
      <c r="Z6039" s="54"/>
      <c r="AA6039" s="54"/>
      <c r="AB6039" s="54"/>
      <c r="AC6039" s="54"/>
      <c r="AD6039" s="54"/>
      <c r="AE6039" s="54"/>
      <c r="AF6039" s="53"/>
      <c r="AG6039" s="54"/>
      <c r="AH6039" s="54"/>
      <c r="AI6039" s="54"/>
      <c r="AJ6039" s="53"/>
      <c r="AK6039" s="53"/>
      <c r="AL6039" s="53"/>
      <c r="AM6039" s="53"/>
      <c r="AN6039" s="53"/>
      <c r="AO6039" s="53"/>
      <c r="AP6039" s="53"/>
      <c r="AQ6039" s="53"/>
      <c r="AR6039" s="53"/>
      <c r="AS6039" s="53"/>
      <c r="AT6039" s="53"/>
      <c r="AU6039" s="53"/>
      <c r="AV6039" s="53"/>
      <c r="AW6039" s="53"/>
      <c r="AX6039" s="53"/>
      <c r="AY6039" s="53"/>
    </row>
    <row r="6040" spans="18:51">
      <c r="R6040" s="55"/>
      <c r="S6040" s="53"/>
      <c r="T6040" s="53"/>
      <c r="U6040" s="53"/>
      <c r="V6040" s="53"/>
      <c r="W6040" s="53"/>
      <c r="X6040" s="54"/>
      <c r="Y6040" s="54"/>
      <c r="Z6040" s="54"/>
      <c r="AA6040" s="54"/>
      <c r="AB6040" s="54"/>
      <c r="AC6040" s="54"/>
      <c r="AD6040" s="54"/>
      <c r="AE6040" s="54"/>
      <c r="AF6040" s="53"/>
      <c r="AG6040" s="54"/>
      <c r="AH6040" s="54"/>
      <c r="AI6040" s="54"/>
      <c r="AJ6040" s="53"/>
      <c r="AK6040" s="53"/>
      <c r="AL6040" s="53"/>
      <c r="AM6040" s="53"/>
      <c r="AN6040" s="53"/>
      <c r="AO6040" s="53"/>
      <c r="AP6040" s="53"/>
      <c r="AQ6040" s="53"/>
      <c r="AR6040" s="53"/>
      <c r="AS6040" s="53"/>
      <c r="AT6040" s="53"/>
      <c r="AU6040" s="53"/>
      <c r="AV6040" s="53"/>
      <c r="AW6040" s="53"/>
      <c r="AX6040" s="53"/>
      <c r="AY6040" s="53"/>
    </row>
    <row r="6041" spans="18:51">
      <c r="R6041" s="55"/>
      <c r="S6041" s="53"/>
      <c r="T6041" s="53"/>
      <c r="U6041" s="53"/>
      <c r="V6041" s="53"/>
      <c r="W6041" s="53"/>
      <c r="X6041" s="54"/>
      <c r="Y6041" s="54"/>
      <c r="Z6041" s="54"/>
      <c r="AA6041" s="54"/>
      <c r="AB6041" s="54"/>
      <c r="AC6041" s="54"/>
      <c r="AD6041" s="54"/>
      <c r="AE6041" s="54"/>
      <c r="AF6041" s="53"/>
      <c r="AG6041" s="54"/>
      <c r="AH6041" s="54"/>
      <c r="AI6041" s="54"/>
      <c r="AJ6041" s="53"/>
      <c r="AK6041" s="53"/>
      <c r="AL6041" s="53"/>
      <c r="AM6041" s="53"/>
      <c r="AN6041" s="53"/>
      <c r="AO6041" s="53"/>
      <c r="AP6041" s="53"/>
      <c r="AQ6041" s="53"/>
      <c r="AR6041" s="53"/>
      <c r="AS6041" s="53"/>
      <c r="AT6041" s="53"/>
      <c r="AU6041" s="53"/>
      <c r="AV6041" s="53"/>
      <c r="AW6041" s="53"/>
      <c r="AX6041" s="53"/>
      <c r="AY6041" s="53"/>
    </row>
    <row r="6042" spans="18:51">
      <c r="R6042" s="55"/>
      <c r="S6042" s="53"/>
      <c r="T6042" s="53"/>
      <c r="U6042" s="53"/>
      <c r="V6042" s="53"/>
      <c r="W6042" s="53"/>
      <c r="X6042" s="54"/>
      <c r="Y6042" s="54"/>
      <c r="Z6042" s="54"/>
      <c r="AA6042" s="54"/>
      <c r="AB6042" s="54"/>
      <c r="AC6042" s="54"/>
      <c r="AD6042" s="54"/>
      <c r="AE6042" s="54"/>
      <c r="AF6042" s="53"/>
      <c r="AG6042" s="54"/>
      <c r="AH6042" s="54"/>
      <c r="AI6042" s="54"/>
      <c r="AJ6042" s="53"/>
      <c r="AK6042" s="53"/>
      <c r="AL6042" s="53"/>
      <c r="AM6042" s="53"/>
      <c r="AN6042" s="53"/>
      <c r="AO6042" s="53"/>
      <c r="AP6042" s="53"/>
      <c r="AQ6042" s="53"/>
      <c r="AR6042" s="53"/>
      <c r="AS6042" s="53"/>
      <c r="AT6042" s="53"/>
      <c r="AU6042" s="53"/>
      <c r="AV6042" s="53"/>
      <c r="AW6042" s="53"/>
      <c r="AX6042" s="53"/>
      <c r="AY6042" s="53"/>
    </row>
    <row r="6043" spans="18:51">
      <c r="R6043" s="55"/>
      <c r="S6043" s="53"/>
      <c r="T6043" s="53"/>
      <c r="U6043" s="53"/>
      <c r="V6043" s="53"/>
      <c r="W6043" s="53"/>
      <c r="X6043" s="54"/>
      <c r="Y6043" s="54"/>
      <c r="Z6043" s="54"/>
      <c r="AA6043" s="54"/>
      <c r="AB6043" s="54"/>
      <c r="AC6043" s="54"/>
      <c r="AD6043" s="54"/>
      <c r="AE6043" s="54"/>
      <c r="AF6043" s="53"/>
      <c r="AG6043" s="54"/>
      <c r="AH6043" s="54"/>
      <c r="AI6043" s="54"/>
      <c r="AJ6043" s="53"/>
      <c r="AK6043" s="53"/>
      <c r="AL6043" s="53"/>
      <c r="AM6043" s="53"/>
      <c r="AN6043" s="53"/>
      <c r="AO6043" s="53"/>
      <c r="AP6043" s="53"/>
      <c r="AQ6043" s="53"/>
      <c r="AR6043" s="53"/>
      <c r="AS6043" s="53"/>
      <c r="AT6043" s="53"/>
      <c r="AU6043" s="53"/>
      <c r="AV6043" s="53"/>
      <c r="AW6043" s="53"/>
      <c r="AX6043" s="53"/>
      <c r="AY6043" s="53"/>
    </row>
    <row r="6044" spans="18:51">
      <c r="R6044" s="55"/>
      <c r="S6044" s="53"/>
      <c r="T6044" s="53"/>
      <c r="U6044" s="53"/>
      <c r="V6044" s="53"/>
      <c r="W6044" s="53"/>
      <c r="X6044" s="54"/>
      <c r="Y6044" s="54"/>
      <c r="Z6044" s="54"/>
      <c r="AA6044" s="54"/>
      <c r="AB6044" s="54"/>
      <c r="AC6044" s="54"/>
      <c r="AD6044" s="54"/>
      <c r="AE6044" s="54"/>
      <c r="AF6044" s="53"/>
      <c r="AG6044" s="54"/>
      <c r="AH6044" s="54"/>
      <c r="AI6044" s="54"/>
      <c r="AJ6044" s="53"/>
      <c r="AK6044" s="53"/>
      <c r="AL6044" s="53"/>
      <c r="AM6044" s="53"/>
      <c r="AN6044" s="53"/>
      <c r="AO6044" s="53"/>
      <c r="AP6044" s="53"/>
      <c r="AQ6044" s="53"/>
      <c r="AR6044" s="53"/>
      <c r="AS6044" s="53"/>
      <c r="AT6044" s="53"/>
      <c r="AU6044" s="53"/>
      <c r="AV6044" s="53"/>
      <c r="AW6044" s="53"/>
      <c r="AX6044" s="53"/>
      <c r="AY6044" s="53"/>
    </row>
    <row r="6045" spans="18:51">
      <c r="R6045" s="55"/>
      <c r="S6045" s="53"/>
      <c r="T6045" s="53"/>
      <c r="U6045" s="53"/>
      <c r="V6045" s="53"/>
      <c r="W6045" s="53"/>
      <c r="X6045" s="54"/>
      <c r="Y6045" s="54"/>
      <c r="Z6045" s="54"/>
      <c r="AA6045" s="54"/>
      <c r="AB6045" s="54"/>
      <c r="AC6045" s="54"/>
      <c r="AD6045" s="54"/>
      <c r="AE6045" s="54"/>
      <c r="AF6045" s="53"/>
      <c r="AG6045" s="54"/>
      <c r="AH6045" s="54"/>
      <c r="AI6045" s="54"/>
      <c r="AJ6045" s="53"/>
      <c r="AK6045" s="53"/>
      <c r="AL6045" s="53"/>
      <c r="AM6045" s="53"/>
      <c r="AN6045" s="53"/>
      <c r="AO6045" s="53"/>
      <c r="AP6045" s="53"/>
      <c r="AQ6045" s="53"/>
      <c r="AR6045" s="53"/>
      <c r="AS6045" s="53"/>
      <c r="AT6045" s="53"/>
      <c r="AU6045" s="53"/>
      <c r="AV6045" s="53"/>
      <c r="AW6045" s="53"/>
      <c r="AX6045" s="53"/>
      <c r="AY6045" s="53"/>
    </row>
    <row r="6046" spans="18:51">
      <c r="R6046" s="55"/>
      <c r="S6046" s="53"/>
      <c r="T6046" s="53"/>
      <c r="U6046" s="53"/>
      <c r="V6046" s="53"/>
      <c r="W6046" s="53"/>
      <c r="X6046" s="54"/>
      <c r="Y6046" s="54"/>
      <c r="Z6046" s="54"/>
      <c r="AA6046" s="54"/>
      <c r="AB6046" s="54"/>
      <c r="AC6046" s="54"/>
      <c r="AD6046" s="54"/>
      <c r="AE6046" s="54"/>
      <c r="AF6046" s="53"/>
      <c r="AG6046" s="54"/>
      <c r="AH6046" s="54"/>
      <c r="AI6046" s="54"/>
      <c r="AJ6046" s="53"/>
      <c r="AK6046" s="53"/>
      <c r="AL6046" s="53"/>
      <c r="AM6046" s="53"/>
      <c r="AN6046" s="53"/>
      <c r="AO6046" s="53"/>
      <c r="AP6046" s="53"/>
      <c r="AQ6046" s="53"/>
      <c r="AR6046" s="53"/>
      <c r="AS6046" s="53"/>
      <c r="AT6046" s="53"/>
      <c r="AU6046" s="53"/>
      <c r="AV6046" s="53"/>
      <c r="AW6046" s="53"/>
      <c r="AX6046" s="53"/>
      <c r="AY6046" s="53"/>
    </row>
    <row r="6047" spans="18:51">
      <c r="R6047" s="55"/>
      <c r="S6047" s="53"/>
      <c r="T6047" s="53"/>
      <c r="U6047" s="53"/>
      <c r="V6047" s="53"/>
      <c r="W6047" s="53"/>
      <c r="X6047" s="54"/>
      <c r="Y6047" s="54"/>
      <c r="Z6047" s="54"/>
      <c r="AA6047" s="54"/>
      <c r="AB6047" s="54"/>
      <c r="AC6047" s="54"/>
      <c r="AD6047" s="54"/>
      <c r="AE6047" s="54"/>
      <c r="AF6047" s="53"/>
      <c r="AG6047" s="54"/>
      <c r="AH6047" s="54"/>
      <c r="AI6047" s="54"/>
      <c r="AJ6047" s="53"/>
      <c r="AK6047" s="53"/>
      <c r="AL6047" s="53"/>
      <c r="AM6047" s="53"/>
      <c r="AN6047" s="53"/>
      <c r="AO6047" s="53"/>
      <c r="AP6047" s="53"/>
      <c r="AQ6047" s="53"/>
      <c r="AR6047" s="53"/>
      <c r="AS6047" s="53"/>
      <c r="AT6047" s="53"/>
      <c r="AU6047" s="53"/>
      <c r="AV6047" s="53"/>
      <c r="AW6047" s="53"/>
      <c r="AX6047" s="53"/>
      <c r="AY6047" s="53"/>
    </row>
    <row r="6048" spans="18:51">
      <c r="R6048" s="55"/>
      <c r="S6048" s="53"/>
      <c r="T6048" s="53"/>
      <c r="U6048" s="53"/>
      <c r="V6048" s="53"/>
      <c r="W6048" s="53"/>
      <c r="X6048" s="54"/>
      <c r="Y6048" s="54"/>
      <c r="Z6048" s="54"/>
      <c r="AA6048" s="54"/>
      <c r="AB6048" s="54"/>
      <c r="AC6048" s="54"/>
      <c r="AD6048" s="54"/>
      <c r="AE6048" s="54"/>
      <c r="AF6048" s="53"/>
      <c r="AG6048" s="54"/>
      <c r="AH6048" s="54"/>
      <c r="AI6048" s="54"/>
      <c r="AJ6048" s="53"/>
      <c r="AK6048" s="53"/>
      <c r="AL6048" s="53"/>
      <c r="AM6048" s="53"/>
      <c r="AN6048" s="53"/>
      <c r="AO6048" s="53"/>
      <c r="AP6048" s="53"/>
      <c r="AQ6048" s="53"/>
      <c r="AR6048" s="53"/>
      <c r="AS6048" s="53"/>
      <c r="AT6048" s="53"/>
      <c r="AU6048" s="53"/>
      <c r="AV6048" s="53"/>
      <c r="AW6048" s="53"/>
      <c r="AX6048" s="53"/>
      <c r="AY6048" s="53"/>
    </row>
    <row r="6049" spans="18:51">
      <c r="R6049" s="55"/>
      <c r="S6049" s="53"/>
      <c r="T6049" s="53"/>
      <c r="U6049" s="53"/>
      <c r="V6049" s="53"/>
      <c r="W6049" s="53"/>
      <c r="X6049" s="54"/>
      <c r="Y6049" s="54"/>
      <c r="Z6049" s="54"/>
      <c r="AA6049" s="54"/>
      <c r="AB6049" s="54"/>
      <c r="AC6049" s="54"/>
      <c r="AD6049" s="54"/>
      <c r="AE6049" s="54"/>
      <c r="AF6049" s="53"/>
      <c r="AG6049" s="54"/>
      <c r="AH6049" s="54"/>
      <c r="AI6049" s="54"/>
      <c r="AJ6049" s="53"/>
      <c r="AK6049" s="53"/>
      <c r="AL6049" s="53"/>
      <c r="AM6049" s="53"/>
      <c r="AN6049" s="53"/>
      <c r="AO6049" s="53"/>
      <c r="AP6049" s="53"/>
      <c r="AQ6049" s="53"/>
      <c r="AR6049" s="53"/>
      <c r="AS6049" s="53"/>
      <c r="AT6049" s="53"/>
      <c r="AU6049" s="53"/>
      <c r="AV6049" s="53"/>
      <c r="AW6049" s="53"/>
      <c r="AX6049" s="53"/>
      <c r="AY6049" s="53"/>
    </row>
    <row r="6050" spans="18:51">
      <c r="R6050" s="55"/>
      <c r="S6050" s="53"/>
      <c r="T6050" s="53"/>
      <c r="U6050" s="53"/>
      <c r="V6050" s="53"/>
      <c r="W6050" s="53"/>
      <c r="X6050" s="54"/>
      <c r="Y6050" s="54"/>
      <c r="Z6050" s="54"/>
      <c r="AA6050" s="54"/>
      <c r="AB6050" s="54"/>
      <c r="AC6050" s="54"/>
      <c r="AD6050" s="54"/>
      <c r="AE6050" s="54"/>
      <c r="AF6050" s="53"/>
      <c r="AG6050" s="54"/>
      <c r="AH6050" s="54"/>
      <c r="AI6050" s="54"/>
      <c r="AJ6050" s="53"/>
      <c r="AK6050" s="53"/>
      <c r="AL6050" s="53"/>
      <c r="AM6050" s="53"/>
      <c r="AN6050" s="53"/>
      <c r="AO6050" s="53"/>
      <c r="AP6050" s="53"/>
      <c r="AQ6050" s="53"/>
      <c r="AR6050" s="53"/>
      <c r="AS6050" s="53"/>
      <c r="AT6050" s="53"/>
      <c r="AU6050" s="53"/>
      <c r="AV6050" s="53"/>
      <c r="AW6050" s="53"/>
      <c r="AX6050" s="53"/>
      <c r="AY6050" s="53"/>
    </row>
    <row r="6051" spans="18:51">
      <c r="R6051" s="55"/>
      <c r="S6051" s="53"/>
      <c r="T6051" s="53"/>
      <c r="U6051" s="53"/>
      <c r="V6051" s="53"/>
      <c r="W6051" s="53"/>
      <c r="X6051" s="54"/>
      <c r="Y6051" s="54"/>
      <c r="Z6051" s="54"/>
      <c r="AA6051" s="54"/>
      <c r="AB6051" s="54"/>
      <c r="AC6051" s="54"/>
      <c r="AD6051" s="54"/>
      <c r="AE6051" s="54"/>
      <c r="AF6051" s="53"/>
      <c r="AG6051" s="54"/>
      <c r="AH6051" s="54"/>
      <c r="AI6051" s="54"/>
      <c r="AJ6051" s="53"/>
      <c r="AK6051" s="53"/>
      <c r="AL6051" s="53"/>
      <c r="AM6051" s="53"/>
      <c r="AN6051" s="53"/>
      <c r="AO6051" s="53"/>
      <c r="AP6051" s="53"/>
      <c r="AQ6051" s="53"/>
      <c r="AR6051" s="53"/>
      <c r="AS6051" s="53"/>
      <c r="AT6051" s="53"/>
      <c r="AU6051" s="53"/>
      <c r="AV6051" s="53"/>
      <c r="AW6051" s="53"/>
      <c r="AX6051" s="53"/>
      <c r="AY6051" s="53"/>
    </row>
    <row r="6052" spans="18:51">
      <c r="R6052" s="55"/>
      <c r="S6052" s="53"/>
      <c r="T6052" s="53"/>
      <c r="U6052" s="53"/>
      <c r="V6052" s="53"/>
      <c r="W6052" s="53"/>
      <c r="X6052" s="54"/>
      <c r="Y6052" s="54"/>
      <c r="Z6052" s="54"/>
      <c r="AA6052" s="54"/>
      <c r="AB6052" s="54"/>
      <c r="AC6052" s="54"/>
      <c r="AD6052" s="54"/>
      <c r="AE6052" s="54"/>
      <c r="AF6052" s="53"/>
      <c r="AG6052" s="54"/>
      <c r="AH6052" s="54"/>
      <c r="AI6052" s="54"/>
      <c r="AJ6052" s="53"/>
      <c r="AK6052" s="53"/>
      <c r="AL6052" s="53"/>
      <c r="AM6052" s="53"/>
      <c r="AN6052" s="53"/>
      <c r="AO6052" s="53"/>
      <c r="AP6052" s="53"/>
      <c r="AQ6052" s="53"/>
      <c r="AR6052" s="53"/>
      <c r="AS6052" s="53"/>
      <c r="AT6052" s="53"/>
      <c r="AU6052" s="53"/>
      <c r="AV6052" s="53"/>
      <c r="AW6052" s="53"/>
      <c r="AX6052" s="53"/>
      <c r="AY6052" s="53"/>
    </row>
    <row r="6053" spans="18:51">
      <c r="R6053" s="55"/>
      <c r="S6053" s="53"/>
      <c r="T6053" s="53"/>
      <c r="U6053" s="53"/>
      <c r="V6053" s="53"/>
      <c r="W6053" s="53"/>
      <c r="X6053" s="54"/>
      <c r="Y6053" s="54"/>
      <c r="Z6053" s="54"/>
      <c r="AA6053" s="54"/>
      <c r="AB6053" s="54"/>
      <c r="AC6053" s="54"/>
      <c r="AD6053" s="54"/>
      <c r="AE6053" s="54"/>
      <c r="AF6053" s="53"/>
      <c r="AG6053" s="54"/>
      <c r="AH6053" s="54"/>
      <c r="AI6053" s="54"/>
      <c r="AJ6053" s="53"/>
      <c r="AK6053" s="53"/>
      <c r="AL6053" s="53"/>
      <c r="AM6053" s="53"/>
      <c r="AN6053" s="53"/>
      <c r="AO6053" s="53"/>
      <c r="AP6053" s="53"/>
      <c r="AQ6053" s="53"/>
      <c r="AR6053" s="53"/>
      <c r="AS6053" s="53"/>
      <c r="AT6053" s="53"/>
      <c r="AU6053" s="53"/>
      <c r="AV6053" s="53"/>
      <c r="AW6053" s="53"/>
      <c r="AX6053" s="53"/>
      <c r="AY6053" s="53"/>
    </row>
    <row r="6054" spans="18:51">
      <c r="R6054" s="55"/>
      <c r="S6054" s="53"/>
      <c r="T6054" s="53"/>
      <c r="U6054" s="53"/>
      <c r="V6054" s="53"/>
      <c r="W6054" s="53"/>
      <c r="X6054" s="54"/>
      <c r="Y6054" s="54"/>
      <c r="Z6054" s="54"/>
      <c r="AA6054" s="54"/>
      <c r="AB6054" s="54"/>
      <c r="AC6054" s="54"/>
      <c r="AD6054" s="54"/>
      <c r="AE6054" s="54"/>
      <c r="AF6054" s="53"/>
      <c r="AG6054" s="54"/>
      <c r="AH6054" s="54"/>
      <c r="AI6054" s="54"/>
      <c r="AJ6054" s="53"/>
      <c r="AK6054" s="53"/>
      <c r="AL6054" s="53"/>
      <c r="AM6054" s="53"/>
      <c r="AN6054" s="53"/>
      <c r="AO6054" s="53"/>
      <c r="AP6054" s="53"/>
      <c r="AQ6054" s="53"/>
      <c r="AR6054" s="53"/>
      <c r="AS6054" s="53"/>
      <c r="AT6054" s="53"/>
      <c r="AU6054" s="53"/>
      <c r="AV6054" s="53"/>
      <c r="AW6054" s="53"/>
      <c r="AX6054" s="53"/>
      <c r="AY6054" s="53"/>
    </row>
    <row r="6055" spans="18:51">
      <c r="R6055" s="55"/>
      <c r="S6055" s="53"/>
      <c r="T6055" s="53"/>
      <c r="U6055" s="53"/>
      <c r="V6055" s="53"/>
      <c r="W6055" s="53"/>
      <c r="X6055" s="54"/>
      <c r="Y6055" s="54"/>
      <c r="Z6055" s="54"/>
      <c r="AA6055" s="54"/>
      <c r="AB6055" s="54"/>
      <c r="AC6055" s="54"/>
      <c r="AD6055" s="54"/>
      <c r="AE6055" s="54"/>
      <c r="AF6055" s="53"/>
      <c r="AG6055" s="54"/>
      <c r="AH6055" s="54"/>
      <c r="AI6055" s="54"/>
      <c r="AJ6055" s="53"/>
      <c r="AK6055" s="53"/>
      <c r="AL6055" s="53"/>
      <c r="AM6055" s="53"/>
      <c r="AN6055" s="53"/>
      <c r="AO6055" s="53"/>
      <c r="AP6055" s="53"/>
      <c r="AQ6055" s="53"/>
      <c r="AR6055" s="53"/>
      <c r="AS6055" s="53"/>
      <c r="AT6055" s="53"/>
      <c r="AU6055" s="53"/>
      <c r="AV6055" s="53"/>
      <c r="AW6055" s="53"/>
      <c r="AX6055" s="53"/>
      <c r="AY6055" s="53"/>
    </row>
    <row r="6056" spans="18:51">
      <c r="R6056" s="55"/>
      <c r="S6056" s="53"/>
      <c r="T6056" s="53"/>
      <c r="U6056" s="53"/>
      <c r="V6056" s="53"/>
      <c r="W6056" s="53"/>
      <c r="X6056" s="54"/>
      <c r="Y6056" s="54"/>
      <c r="Z6056" s="54"/>
      <c r="AA6056" s="54"/>
      <c r="AB6056" s="54"/>
      <c r="AC6056" s="54"/>
      <c r="AD6056" s="54"/>
      <c r="AE6056" s="54"/>
      <c r="AF6056" s="53"/>
      <c r="AG6056" s="54"/>
      <c r="AH6056" s="54"/>
      <c r="AI6056" s="54"/>
      <c r="AJ6056" s="53"/>
      <c r="AK6056" s="53"/>
      <c r="AL6056" s="53"/>
      <c r="AM6056" s="53"/>
      <c r="AN6056" s="53"/>
      <c r="AO6056" s="53"/>
      <c r="AP6056" s="53"/>
      <c r="AQ6056" s="53"/>
      <c r="AR6056" s="53"/>
      <c r="AS6056" s="53"/>
      <c r="AT6056" s="53"/>
      <c r="AU6056" s="53"/>
      <c r="AV6056" s="53"/>
      <c r="AW6056" s="53"/>
      <c r="AX6056" s="53"/>
      <c r="AY6056" s="53"/>
    </row>
    <row r="6057" spans="18:51">
      <c r="R6057" s="55"/>
      <c r="S6057" s="53"/>
      <c r="T6057" s="53"/>
      <c r="U6057" s="53"/>
      <c r="V6057" s="53"/>
      <c r="W6057" s="53"/>
      <c r="X6057" s="54"/>
      <c r="Y6057" s="54"/>
      <c r="Z6057" s="54"/>
      <c r="AA6057" s="54"/>
      <c r="AB6057" s="54"/>
      <c r="AC6057" s="54"/>
      <c r="AD6057" s="54"/>
      <c r="AE6057" s="54"/>
      <c r="AF6057" s="53"/>
      <c r="AG6057" s="54"/>
      <c r="AH6057" s="54"/>
      <c r="AI6057" s="54"/>
      <c r="AJ6057" s="53"/>
      <c r="AK6057" s="53"/>
      <c r="AL6057" s="53"/>
      <c r="AM6057" s="53"/>
      <c r="AN6057" s="53"/>
      <c r="AO6057" s="53"/>
      <c r="AP6057" s="53"/>
      <c r="AQ6057" s="53"/>
      <c r="AR6057" s="53"/>
      <c r="AS6057" s="53"/>
      <c r="AT6057" s="53"/>
      <c r="AU6057" s="53"/>
      <c r="AV6057" s="53"/>
      <c r="AW6057" s="53"/>
      <c r="AX6057" s="53"/>
      <c r="AY6057" s="53"/>
    </row>
    <row r="6058" spans="18:51">
      <c r="R6058" s="55"/>
      <c r="S6058" s="53"/>
      <c r="T6058" s="53"/>
      <c r="U6058" s="53"/>
      <c r="V6058" s="53"/>
      <c r="W6058" s="53"/>
      <c r="X6058" s="54"/>
      <c r="Y6058" s="54"/>
      <c r="Z6058" s="54"/>
      <c r="AA6058" s="54"/>
      <c r="AB6058" s="54"/>
      <c r="AC6058" s="54"/>
      <c r="AD6058" s="54"/>
      <c r="AE6058" s="54"/>
      <c r="AF6058" s="53"/>
      <c r="AG6058" s="54"/>
      <c r="AH6058" s="54"/>
      <c r="AI6058" s="54"/>
      <c r="AJ6058" s="53"/>
      <c r="AK6058" s="53"/>
      <c r="AL6058" s="53"/>
      <c r="AM6058" s="53"/>
      <c r="AN6058" s="53"/>
      <c r="AO6058" s="53"/>
      <c r="AP6058" s="53"/>
      <c r="AQ6058" s="53"/>
      <c r="AR6058" s="53"/>
      <c r="AS6058" s="53"/>
      <c r="AT6058" s="53"/>
      <c r="AU6058" s="53"/>
      <c r="AV6058" s="53"/>
      <c r="AW6058" s="53"/>
      <c r="AX6058" s="53"/>
      <c r="AY6058" s="53"/>
    </row>
    <row r="6059" spans="18:51">
      <c r="R6059" s="55"/>
      <c r="S6059" s="53"/>
      <c r="T6059" s="53"/>
      <c r="U6059" s="53"/>
      <c r="V6059" s="53"/>
      <c r="W6059" s="53"/>
      <c r="X6059" s="54"/>
      <c r="Y6059" s="54"/>
      <c r="Z6059" s="54"/>
      <c r="AA6059" s="54"/>
      <c r="AB6059" s="54"/>
      <c r="AC6059" s="54"/>
      <c r="AD6059" s="54"/>
      <c r="AE6059" s="54"/>
      <c r="AF6059" s="53"/>
      <c r="AG6059" s="54"/>
      <c r="AH6059" s="54"/>
      <c r="AI6059" s="54"/>
      <c r="AJ6059" s="53"/>
      <c r="AK6059" s="53"/>
      <c r="AL6059" s="53"/>
      <c r="AM6059" s="53"/>
      <c r="AN6059" s="53"/>
      <c r="AO6059" s="53"/>
      <c r="AP6059" s="53"/>
      <c r="AQ6059" s="53"/>
      <c r="AR6059" s="53"/>
      <c r="AS6059" s="53"/>
      <c r="AT6059" s="53"/>
      <c r="AU6059" s="53"/>
      <c r="AV6059" s="53"/>
      <c r="AW6059" s="53"/>
      <c r="AX6059" s="53"/>
      <c r="AY6059" s="53"/>
    </row>
    <row r="6060" spans="18:51">
      <c r="R6060" s="55"/>
      <c r="S6060" s="53"/>
      <c r="T6060" s="53"/>
      <c r="U6060" s="53"/>
      <c r="V6060" s="53"/>
      <c r="W6060" s="53"/>
      <c r="X6060" s="54"/>
      <c r="Y6060" s="54"/>
      <c r="Z6060" s="54"/>
      <c r="AA6060" s="54"/>
      <c r="AB6060" s="54"/>
      <c r="AC6060" s="54"/>
      <c r="AD6060" s="54"/>
      <c r="AE6060" s="54"/>
      <c r="AF6060" s="53"/>
      <c r="AG6060" s="54"/>
      <c r="AH6060" s="54"/>
      <c r="AI6060" s="54"/>
      <c r="AJ6060" s="53"/>
      <c r="AK6060" s="53"/>
      <c r="AL6060" s="53"/>
      <c r="AM6060" s="53"/>
      <c r="AN6060" s="53"/>
      <c r="AO6060" s="53"/>
      <c r="AP6060" s="53"/>
      <c r="AQ6060" s="53"/>
      <c r="AR6060" s="53"/>
      <c r="AS6060" s="53"/>
      <c r="AT6060" s="53"/>
      <c r="AU6060" s="53"/>
      <c r="AV6060" s="53"/>
      <c r="AW6060" s="53"/>
      <c r="AX6060" s="53"/>
      <c r="AY6060" s="53"/>
    </row>
    <row r="6061" spans="18:51">
      <c r="R6061" s="55"/>
      <c r="S6061" s="53"/>
      <c r="T6061" s="53"/>
      <c r="U6061" s="53"/>
      <c r="V6061" s="53"/>
      <c r="W6061" s="53"/>
      <c r="X6061" s="54"/>
      <c r="Y6061" s="54"/>
      <c r="Z6061" s="54"/>
      <c r="AA6061" s="54"/>
      <c r="AB6061" s="54"/>
      <c r="AC6061" s="54"/>
      <c r="AD6061" s="54"/>
      <c r="AE6061" s="54"/>
      <c r="AF6061" s="53"/>
      <c r="AG6061" s="54"/>
      <c r="AH6061" s="54"/>
      <c r="AI6061" s="54"/>
      <c r="AJ6061" s="53"/>
      <c r="AK6061" s="53"/>
      <c r="AL6061" s="53"/>
      <c r="AM6061" s="53"/>
      <c r="AN6061" s="53"/>
      <c r="AO6061" s="53"/>
      <c r="AP6061" s="53"/>
      <c r="AQ6061" s="53"/>
      <c r="AR6061" s="53"/>
      <c r="AS6061" s="53"/>
      <c r="AT6061" s="53"/>
      <c r="AU6061" s="53"/>
      <c r="AV6061" s="53"/>
      <c r="AW6061" s="53"/>
      <c r="AX6061" s="53"/>
      <c r="AY6061" s="53"/>
    </row>
    <row r="6062" spans="18:51">
      <c r="R6062" s="55"/>
      <c r="S6062" s="53"/>
      <c r="T6062" s="53"/>
      <c r="U6062" s="53"/>
      <c r="V6062" s="53"/>
      <c r="W6062" s="53"/>
      <c r="X6062" s="54"/>
      <c r="Y6062" s="54"/>
      <c r="Z6062" s="54"/>
      <c r="AA6062" s="54"/>
      <c r="AB6062" s="54"/>
      <c r="AC6062" s="54"/>
      <c r="AD6062" s="54"/>
      <c r="AE6062" s="54"/>
      <c r="AF6062" s="53"/>
      <c r="AG6062" s="54"/>
      <c r="AH6062" s="54"/>
      <c r="AI6062" s="54"/>
      <c r="AJ6062" s="53"/>
      <c r="AK6062" s="53"/>
      <c r="AL6062" s="53"/>
      <c r="AM6062" s="53"/>
      <c r="AN6062" s="53"/>
      <c r="AO6062" s="53"/>
      <c r="AP6062" s="53"/>
      <c r="AQ6062" s="53"/>
      <c r="AR6062" s="53"/>
      <c r="AS6062" s="53"/>
      <c r="AT6062" s="53"/>
      <c r="AU6062" s="53"/>
      <c r="AV6062" s="53"/>
      <c r="AW6062" s="53"/>
      <c r="AX6062" s="53"/>
      <c r="AY6062" s="53"/>
    </row>
    <row r="6063" spans="18:51">
      <c r="R6063" s="55"/>
      <c r="S6063" s="53"/>
      <c r="T6063" s="53"/>
      <c r="U6063" s="53"/>
      <c r="V6063" s="53"/>
      <c r="W6063" s="53"/>
      <c r="X6063" s="54"/>
      <c r="Y6063" s="54"/>
      <c r="Z6063" s="54"/>
      <c r="AA6063" s="54"/>
      <c r="AB6063" s="54"/>
      <c r="AC6063" s="54"/>
      <c r="AD6063" s="54"/>
      <c r="AE6063" s="54"/>
      <c r="AF6063" s="53"/>
      <c r="AG6063" s="54"/>
      <c r="AH6063" s="54"/>
      <c r="AI6063" s="54"/>
      <c r="AJ6063" s="53"/>
      <c r="AK6063" s="53"/>
      <c r="AL6063" s="53"/>
      <c r="AM6063" s="53"/>
      <c r="AN6063" s="53"/>
      <c r="AO6063" s="53"/>
      <c r="AP6063" s="53"/>
      <c r="AQ6063" s="53"/>
      <c r="AR6063" s="53"/>
      <c r="AS6063" s="53"/>
      <c r="AT6063" s="53"/>
      <c r="AU6063" s="53"/>
      <c r="AV6063" s="53"/>
      <c r="AW6063" s="53"/>
      <c r="AX6063" s="53"/>
      <c r="AY6063" s="53"/>
    </row>
    <row r="6064" spans="18:51">
      <c r="R6064" s="55"/>
      <c r="S6064" s="53"/>
      <c r="T6064" s="53"/>
      <c r="U6064" s="53"/>
      <c r="V6064" s="53"/>
      <c r="W6064" s="53"/>
      <c r="X6064" s="54"/>
      <c r="Y6064" s="54"/>
      <c r="Z6064" s="54"/>
      <c r="AA6064" s="54"/>
      <c r="AB6064" s="54"/>
      <c r="AC6064" s="54"/>
      <c r="AD6064" s="54"/>
      <c r="AE6064" s="54"/>
      <c r="AF6064" s="53"/>
      <c r="AG6064" s="54"/>
      <c r="AH6064" s="54"/>
      <c r="AI6064" s="54"/>
      <c r="AJ6064" s="53"/>
      <c r="AK6064" s="53"/>
      <c r="AL6064" s="53"/>
      <c r="AM6064" s="53"/>
      <c r="AN6064" s="53"/>
      <c r="AO6064" s="53"/>
      <c r="AP6064" s="53"/>
      <c r="AQ6064" s="53"/>
      <c r="AR6064" s="53"/>
      <c r="AS6064" s="53"/>
      <c r="AT6064" s="53"/>
      <c r="AU6064" s="53"/>
      <c r="AV6064" s="53"/>
      <c r="AW6064" s="53"/>
      <c r="AX6064" s="53"/>
      <c r="AY6064" s="53"/>
    </row>
    <row r="6065" spans="18:51">
      <c r="R6065" s="55"/>
      <c r="S6065" s="53"/>
      <c r="T6065" s="53"/>
      <c r="U6065" s="53"/>
      <c r="V6065" s="53"/>
      <c r="W6065" s="53"/>
      <c r="X6065" s="54"/>
      <c r="Y6065" s="54"/>
      <c r="Z6065" s="54"/>
      <c r="AA6065" s="54"/>
      <c r="AB6065" s="54"/>
      <c r="AC6065" s="54"/>
      <c r="AD6065" s="54"/>
      <c r="AE6065" s="54"/>
      <c r="AF6065" s="53"/>
      <c r="AG6065" s="54"/>
      <c r="AH6065" s="54"/>
      <c r="AI6065" s="54"/>
      <c r="AJ6065" s="53"/>
      <c r="AK6065" s="53"/>
      <c r="AL6065" s="53"/>
      <c r="AM6065" s="53"/>
      <c r="AN6065" s="53"/>
      <c r="AO6065" s="53"/>
      <c r="AP6065" s="53"/>
      <c r="AQ6065" s="53"/>
      <c r="AR6065" s="53"/>
      <c r="AS6065" s="53"/>
      <c r="AT6065" s="53"/>
      <c r="AU6065" s="53"/>
      <c r="AV6065" s="53"/>
      <c r="AW6065" s="53"/>
      <c r="AX6065" s="53"/>
      <c r="AY6065" s="53"/>
    </row>
    <row r="6066" spans="18:51">
      <c r="R6066" s="55"/>
      <c r="S6066" s="53"/>
      <c r="T6066" s="53"/>
      <c r="U6066" s="53"/>
      <c r="V6066" s="53"/>
      <c r="W6066" s="53"/>
      <c r="X6066" s="54"/>
      <c r="Y6066" s="54"/>
      <c r="Z6066" s="54"/>
      <c r="AA6066" s="54"/>
      <c r="AB6066" s="54"/>
      <c r="AC6066" s="54"/>
      <c r="AD6066" s="54"/>
      <c r="AE6066" s="54"/>
      <c r="AF6066" s="53"/>
      <c r="AG6066" s="54"/>
      <c r="AH6066" s="54"/>
      <c r="AI6066" s="54"/>
      <c r="AJ6066" s="53"/>
      <c r="AK6066" s="53"/>
      <c r="AL6066" s="53"/>
      <c r="AM6066" s="53"/>
      <c r="AN6066" s="53"/>
      <c r="AO6066" s="53"/>
      <c r="AP6066" s="53"/>
      <c r="AQ6066" s="53"/>
      <c r="AR6066" s="53"/>
      <c r="AS6066" s="53"/>
      <c r="AT6066" s="53"/>
      <c r="AU6066" s="53"/>
      <c r="AV6066" s="53"/>
      <c r="AW6066" s="53"/>
      <c r="AX6066" s="53"/>
      <c r="AY6066" s="53"/>
    </row>
    <row r="6067" spans="18:51">
      <c r="R6067" s="55"/>
      <c r="S6067" s="53"/>
      <c r="T6067" s="53"/>
      <c r="U6067" s="53"/>
      <c r="V6067" s="53"/>
      <c r="W6067" s="53"/>
      <c r="X6067" s="54"/>
      <c r="Y6067" s="54"/>
      <c r="Z6067" s="54"/>
      <c r="AA6067" s="54"/>
      <c r="AB6067" s="54"/>
      <c r="AC6067" s="54"/>
      <c r="AD6067" s="54"/>
      <c r="AE6067" s="54"/>
      <c r="AF6067" s="53"/>
      <c r="AG6067" s="54"/>
      <c r="AH6067" s="54"/>
      <c r="AI6067" s="54"/>
      <c r="AJ6067" s="53"/>
      <c r="AK6067" s="53"/>
      <c r="AL6067" s="53"/>
      <c r="AM6067" s="53"/>
      <c r="AN6067" s="53"/>
      <c r="AO6067" s="53"/>
      <c r="AP6067" s="53"/>
      <c r="AQ6067" s="53"/>
      <c r="AR6067" s="53"/>
      <c r="AS6067" s="53"/>
      <c r="AT6067" s="53"/>
      <c r="AU6067" s="53"/>
      <c r="AV6067" s="53"/>
      <c r="AW6067" s="53"/>
      <c r="AX6067" s="53"/>
      <c r="AY6067" s="53"/>
    </row>
    <row r="6068" spans="18:51">
      <c r="R6068" s="55"/>
      <c r="S6068" s="53"/>
      <c r="T6068" s="53"/>
      <c r="U6068" s="53"/>
      <c r="V6068" s="53"/>
      <c r="W6068" s="53"/>
      <c r="X6068" s="54"/>
      <c r="Y6068" s="54"/>
      <c r="Z6068" s="54"/>
      <c r="AA6068" s="54"/>
      <c r="AB6068" s="54"/>
      <c r="AC6068" s="54"/>
      <c r="AD6068" s="54"/>
      <c r="AE6068" s="54"/>
      <c r="AF6068" s="53"/>
      <c r="AG6068" s="54"/>
      <c r="AH6068" s="54"/>
      <c r="AI6068" s="54"/>
      <c r="AJ6068" s="53"/>
      <c r="AK6068" s="53"/>
      <c r="AL6068" s="53"/>
      <c r="AM6068" s="53"/>
      <c r="AN6068" s="53"/>
      <c r="AO6068" s="53"/>
      <c r="AP6068" s="53"/>
      <c r="AQ6068" s="53"/>
      <c r="AR6068" s="53"/>
      <c r="AS6068" s="53"/>
      <c r="AT6068" s="53"/>
      <c r="AU6068" s="53"/>
      <c r="AV6068" s="53"/>
      <c r="AW6068" s="53"/>
      <c r="AX6068" s="53"/>
      <c r="AY6068" s="53"/>
    </row>
    <row r="6069" spans="18:51">
      <c r="R6069" s="55"/>
      <c r="S6069" s="53"/>
      <c r="T6069" s="53"/>
      <c r="U6069" s="53"/>
      <c r="V6069" s="53"/>
      <c r="W6069" s="53"/>
      <c r="X6069" s="54"/>
      <c r="Y6069" s="54"/>
      <c r="Z6069" s="54"/>
      <c r="AA6069" s="54"/>
      <c r="AB6069" s="54"/>
      <c r="AC6069" s="54"/>
      <c r="AD6069" s="54"/>
      <c r="AE6069" s="54"/>
      <c r="AF6069" s="53"/>
      <c r="AG6069" s="54"/>
      <c r="AH6069" s="54"/>
      <c r="AI6069" s="54"/>
      <c r="AJ6069" s="53"/>
      <c r="AK6069" s="53"/>
      <c r="AL6069" s="53"/>
      <c r="AM6069" s="53"/>
      <c r="AN6069" s="53"/>
      <c r="AO6069" s="53"/>
      <c r="AP6069" s="53"/>
      <c r="AQ6069" s="53"/>
      <c r="AR6069" s="53"/>
      <c r="AS6069" s="53"/>
      <c r="AT6069" s="53"/>
      <c r="AU6069" s="53"/>
      <c r="AV6069" s="53"/>
      <c r="AW6069" s="53"/>
      <c r="AX6069" s="53"/>
      <c r="AY6069" s="53"/>
    </row>
    <row r="6070" spans="18:51">
      <c r="R6070" s="55"/>
      <c r="S6070" s="53"/>
      <c r="T6070" s="53"/>
      <c r="U6070" s="53"/>
      <c r="V6070" s="53"/>
      <c r="W6070" s="53"/>
      <c r="X6070" s="54"/>
      <c r="Y6070" s="54"/>
      <c r="Z6070" s="54"/>
      <c r="AA6070" s="54"/>
      <c r="AB6070" s="54"/>
      <c r="AC6070" s="54"/>
      <c r="AD6070" s="54"/>
      <c r="AE6070" s="54"/>
      <c r="AF6070" s="53"/>
      <c r="AG6070" s="54"/>
      <c r="AH6070" s="54"/>
      <c r="AI6070" s="54"/>
      <c r="AJ6070" s="53"/>
      <c r="AK6070" s="53"/>
      <c r="AL6070" s="53"/>
      <c r="AM6070" s="53"/>
      <c r="AN6070" s="53"/>
      <c r="AO6070" s="53"/>
      <c r="AP6070" s="53"/>
      <c r="AQ6070" s="53"/>
      <c r="AR6070" s="53"/>
      <c r="AS6070" s="53"/>
      <c r="AT6070" s="53"/>
      <c r="AU6070" s="53"/>
      <c r="AV6070" s="53"/>
      <c r="AW6070" s="53"/>
      <c r="AX6070" s="53"/>
      <c r="AY6070" s="53"/>
    </row>
    <row r="6071" spans="18:51">
      <c r="R6071" s="55"/>
      <c r="S6071" s="53"/>
      <c r="T6071" s="53"/>
      <c r="U6071" s="53"/>
      <c r="V6071" s="53"/>
      <c r="W6071" s="53"/>
      <c r="X6071" s="54"/>
      <c r="Y6071" s="54"/>
      <c r="Z6071" s="54"/>
      <c r="AA6071" s="54"/>
      <c r="AB6071" s="54"/>
      <c r="AC6071" s="54"/>
      <c r="AD6071" s="54"/>
      <c r="AE6071" s="54"/>
      <c r="AF6071" s="53"/>
      <c r="AG6071" s="54"/>
      <c r="AH6071" s="54"/>
      <c r="AI6071" s="54"/>
      <c r="AJ6071" s="53"/>
      <c r="AK6071" s="53"/>
      <c r="AL6071" s="53"/>
      <c r="AM6071" s="53"/>
      <c r="AN6071" s="53"/>
      <c r="AO6071" s="53"/>
      <c r="AP6071" s="53"/>
      <c r="AQ6071" s="53"/>
      <c r="AR6071" s="53"/>
      <c r="AS6071" s="53"/>
      <c r="AT6071" s="53"/>
      <c r="AU6071" s="53"/>
      <c r="AV6071" s="53"/>
      <c r="AW6071" s="53"/>
      <c r="AX6071" s="53"/>
      <c r="AY6071" s="53"/>
    </row>
    <row r="6072" spans="18:51">
      <c r="R6072" s="55"/>
      <c r="S6072" s="53"/>
      <c r="T6072" s="53"/>
      <c r="U6072" s="53"/>
      <c r="V6072" s="53"/>
      <c r="W6072" s="53"/>
      <c r="X6072" s="54"/>
      <c r="Y6072" s="54"/>
      <c r="Z6072" s="54"/>
      <c r="AA6072" s="54"/>
      <c r="AB6072" s="54"/>
      <c r="AC6072" s="54"/>
      <c r="AD6072" s="54"/>
      <c r="AE6072" s="54"/>
      <c r="AF6072" s="53"/>
      <c r="AG6072" s="54"/>
      <c r="AH6072" s="54"/>
      <c r="AI6072" s="54"/>
      <c r="AJ6072" s="53"/>
      <c r="AK6072" s="53"/>
      <c r="AL6072" s="53"/>
      <c r="AM6072" s="53"/>
      <c r="AN6072" s="53"/>
      <c r="AO6072" s="53"/>
      <c r="AP6072" s="53"/>
      <c r="AQ6072" s="53"/>
      <c r="AR6072" s="53"/>
      <c r="AS6072" s="53"/>
      <c r="AT6072" s="53"/>
      <c r="AU6072" s="53"/>
      <c r="AV6072" s="53"/>
      <c r="AW6072" s="53"/>
      <c r="AX6072" s="53"/>
      <c r="AY6072" s="53"/>
    </row>
    <row r="6073" spans="18:51">
      <c r="R6073" s="55"/>
      <c r="S6073" s="53"/>
      <c r="T6073" s="53"/>
      <c r="U6073" s="53"/>
      <c r="V6073" s="53"/>
      <c r="W6073" s="53"/>
      <c r="X6073" s="54"/>
      <c r="Y6073" s="54"/>
      <c r="Z6073" s="54"/>
      <c r="AA6073" s="54"/>
      <c r="AB6073" s="54"/>
      <c r="AC6073" s="54"/>
      <c r="AD6073" s="54"/>
      <c r="AE6073" s="54"/>
      <c r="AF6073" s="53"/>
      <c r="AG6073" s="54"/>
      <c r="AH6073" s="54"/>
      <c r="AI6073" s="54"/>
      <c r="AJ6073" s="53"/>
      <c r="AK6073" s="53"/>
      <c r="AL6073" s="53"/>
      <c r="AM6073" s="53"/>
      <c r="AN6073" s="53"/>
      <c r="AO6073" s="53"/>
      <c r="AP6073" s="53"/>
      <c r="AQ6073" s="53"/>
      <c r="AR6073" s="53"/>
      <c r="AS6073" s="53"/>
      <c r="AT6073" s="53"/>
      <c r="AU6073" s="53"/>
      <c r="AV6073" s="53"/>
      <c r="AW6073" s="53"/>
      <c r="AX6073" s="53"/>
      <c r="AY6073" s="53"/>
    </row>
    <row r="6074" spans="18:51">
      <c r="R6074" s="55"/>
      <c r="S6074" s="53"/>
      <c r="T6074" s="53"/>
      <c r="U6074" s="53"/>
      <c r="V6074" s="53"/>
      <c r="W6074" s="53"/>
      <c r="X6074" s="54"/>
      <c r="Y6074" s="54"/>
      <c r="Z6074" s="54"/>
      <c r="AA6074" s="54"/>
      <c r="AB6074" s="54"/>
      <c r="AC6074" s="54"/>
      <c r="AD6074" s="54"/>
      <c r="AE6074" s="54"/>
      <c r="AF6074" s="53"/>
      <c r="AG6074" s="54"/>
      <c r="AH6074" s="54"/>
      <c r="AI6074" s="54"/>
      <c r="AJ6074" s="53"/>
      <c r="AK6074" s="53"/>
      <c r="AL6074" s="53"/>
      <c r="AM6074" s="53"/>
      <c r="AN6074" s="53"/>
      <c r="AO6074" s="53"/>
      <c r="AP6074" s="53"/>
      <c r="AQ6074" s="53"/>
      <c r="AR6074" s="53"/>
      <c r="AS6074" s="53"/>
      <c r="AT6074" s="53"/>
      <c r="AU6074" s="53"/>
      <c r="AV6074" s="53"/>
      <c r="AW6074" s="53"/>
      <c r="AX6074" s="53"/>
      <c r="AY6074" s="53"/>
    </row>
    <row r="6075" spans="18:51">
      <c r="R6075" s="55"/>
      <c r="S6075" s="53"/>
      <c r="T6075" s="53"/>
      <c r="U6075" s="53"/>
      <c r="V6075" s="53"/>
      <c r="W6075" s="53"/>
      <c r="X6075" s="54"/>
      <c r="Y6075" s="54"/>
      <c r="Z6075" s="54"/>
      <c r="AA6075" s="54"/>
      <c r="AB6075" s="54"/>
      <c r="AC6075" s="54"/>
      <c r="AD6075" s="54"/>
      <c r="AE6075" s="54"/>
      <c r="AF6075" s="53"/>
      <c r="AG6075" s="54"/>
      <c r="AH6075" s="54"/>
      <c r="AI6075" s="54"/>
      <c r="AJ6075" s="53"/>
      <c r="AK6075" s="53"/>
      <c r="AL6075" s="53"/>
      <c r="AM6075" s="53"/>
      <c r="AN6075" s="53"/>
      <c r="AO6075" s="53"/>
      <c r="AP6075" s="53"/>
      <c r="AQ6075" s="53"/>
      <c r="AR6075" s="53"/>
      <c r="AS6075" s="53"/>
      <c r="AT6075" s="53"/>
      <c r="AU6075" s="53"/>
      <c r="AV6075" s="53"/>
      <c r="AW6075" s="53"/>
      <c r="AX6075" s="53"/>
      <c r="AY6075" s="53"/>
    </row>
    <row r="6076" spans="18:51">
      <c r="R6076" s="55"/>
      <c r="S6076" s="53"/>
      <c r="T6076" s="53"/>
      <c r="U6076" s="53"/>
      <c r="V6076" s="53"/>
      <c r="W6076" s="53"/>
      <c r="X6076" s="54"/>
      <c r="Y6076" s="54"/>
      <c r="Z6076" s="54"/>
      <c r="AA6076" s="54"/>
      <c r="AB6076" s="54"/>
      <c r="AC6076" s="54"/>
      <c r="AD6076" s="54"/>
      <c r="AE6076" s="54"/>
      <c r="AF6076" s="53"/>
      <c r="AG6076" s="54"/>
      <c r="AH6076" s="54"/>
      <c r="AI6076" s="54"/>
      <c r="AJ6076" s="53"/>
      <c r="AK6076" s="53"/>
      <c r="AL6076" s="53"/>
      <c r="AM6076" s="53"/>
      <c r="AN6076" s="53"/>
      <c r="AO6076" s="53"/>
      <c r="AP6076" s="53"/>
      <c r="AQ6076" s="53"/>
      <c r="AR6076" s="53"/>
      <c r="AS6076" s="53"/>
      <c r="AT6076" s="53"/>
      <c r="AU6076" s="53"/>
      <c r="AV6076" s="53"/>
      <c r="AW6076" s="53"/>
      <c r="AX6076" s="53"/>
      <c r="AY6076" s="53"/>
    </row>
    <row r="6077" spans="18:51">
      <c r="R6077" s="55"/>
      <c r="S6077" s="53"/>
      <c r="T6077" s="53"/>
      <c r="U6077" s="53"/>
      <c r="V6077" s="53"/>
      <c r="W6077" s="53"/>
      <c r="X6077" s="54"/>
      <c r="Y6077" s="54"/>
      <c r="Z6077" s="54"/>
      <c r="AA6077" s="54"/>
      <c r="AB6077" s="54"/>
      <c r="AC6077" s="54"/>
      <c r="AD6077" s="54"/>
      <c r="AE6077" s="54"/>
      <c r="AF6077" s="53"/>
      <c r="AG6077" s="54"/>
      <c r="AH6077" s="54"/>
      <c r="AI6077" s="54"/>
      <c r="AJ6077" s="53"/>
      <c r="AK6077" s="53"/>
      <c r="AL6077" s="53"/>
      <c r="AM6077" s="53"/>
      <c r="AN6077" s="53"/>
      <c r="AO6077" s="53"/>
      <c r="AP6077" s="53"/>
      <c r="AQ6077" s="53"/>
      <c r="AR6077" s="53"/>
      <c r="AS6077" s="53"/>
      <c r="AT6077" s="53"/>
      <c r="AU6077" s="53"/>
      <c r="AV6077" s="53"/>
      <c r="AW6077" s="53"/>
      <c r="AX6077" s="53"/>
      <c r="AY6077" s="53"/>
    </row>
    <row r="6078" spans="18:51">
      <c r="R6078" s="55"/>
      <c r="S6078" s="53"/>
      <c r="T6078" s="53"/>
      <c r="U6078" s="53"/>
      <c r="V6078" s="53"/>
      <c r="W6078" s="53"/>
      <c r="X6078" s="54"/>
      <c r="Y6078" s="54"/>
      <c r="Z6078" s="54"/>
      <c r="AA6078" s="54"/>
      <c r="AB6078" s="54"/>
      <c r="AC6078" s="54"/>
      <c r="AD6078" s="54"/>
      <c r="AE6078" s="54"/>
      <c r="AF6078" s="53"/>
      <c r="AG6078" s="54"/>
      <c r="AH6078" s="54"/>
      <c r="AI6078" s="54"/>
      <c r="AJ6078" s="53"/>
      <c r="AK6078" s="53"/>
      <c r="AL6078" s="53"/>
      <c r="AM6078" s="53"/>
      <c r="AN6078" s="53"/>
      <c r="AO6078" s="53"/>
      <c r="AP6078" s="53"/>
      <c r="AQ6078" s="53"/>
      <c r="AR6078" s="53"/>
      <c r="AS6078" s="53"/>
      <c r="AT6078" s="53"/>
      <c r="AU6078" s="53"/>
      <c r="AV6078" s="53"/>
      <c r="AW6078" s="53"/>
      <c r="AX6078" s="53"/>
      <c r="AY6078" s="53"/>
    </row>
    <row r="6079" spans="18:51">
      <c r="R6079" s="55"/>
      <c r="S6079" s="53"/>
      <c r="T6079" s="53"/>
      <c r="U6079" s="53"/>
      <c r="V6079" s="53"/>
      <c r="W6079" s="53"/>
      <c r="X6079" s="54"/>
      <c r="Y6079" s="54"/>
      <c r="Z6079" s="54"/>
      <c r="AA6079" s="54"/>
      <c r="AB6079" s="54"/>
      <c r="AC6079" s="54"/>
      <c r="AD6079" s="54"/>
      <c r="AE6079" s="54"/>
      <c r="AF6079" s="53"/>
      <c r="AG6079" s="54"/>
      <c r="AH6079" s="54"/>
      <c r="AI6079" s="54"/>
      <c r="AJ6079" s="53"/>
      <c r="AK6079" s="53"/>
      <c r="AL6079" s="53"/>
      <c r="AM6079" s="53"/>
      <c r="AN6079" s="53"/>
      <c r="AO6079" s="53"/>
      <c r="AP6079" s="53"/>
      <c r="AQ6079" s="53"/>
      <c r="AR6079" s="53"/>
      <c r="AS6079" s="53"/>
      <c r="AT6079" s="53"/>
      <c r="AU6079" s="53"/>
      <c r="AV6079" s="53"/>
      <c r="AW6079" s="53"/>
      <c r="AX6079" s="53"/>
      <c r="AY6079" s="53"/>
    </row>
    <row r="6080" spans="18:51">
      <c r="R6080" s="55"/>
      <c r="S6080" s="53"/>
      <c r="T6080" s="53"/>
      <c r="U6080" s="53"/>
      <c r="V6080" s="53"/>
      <c r="W6080" s="53"/>
      <c r="X6080" s="54"/>
      <c r="Y6080" s="54"/>
      <c r="Z6080" s="54"/>
      <c r="AA6080" s="54"/>
      <c r="AB6080" s="54"/>
      <c r="AC6080" s="54"/>
      <c r="AD6080" s="54"/>
      <c r="AE6080" s="54"/>
      <c r="AF6080" s="53"/>
      <c r="AG6080" s="54"/>
      <c r="AH6080" s="54"/>
      <c r="AI6080" s="54"/>
      <c r="AJ6080" s="53"/>
      <c r="AK6080" s="53"/>
      <c r="AL6080" s="53"/>
      <c r="AM6080" s="53"/>
      <c r="AN6080" s="53"/>
      <c r="AO6080" s="53"/>
      <c r="AP6080" s="53"/>
      <c r="AQ6080" s="53"/>
      <c r="AR6080" s="53"/>
      <c r="AS6080" s="53"/>
      <c r="AT6080" s="53"/>
      <c r="AU6080" s="53"/>
      <c r="AV6080" s="53"/>
      <c r="AW6080" s="53"/>
      <c r="AX6080" s="53"/>
      <c r="AY6080" s="53"/>
    </row>
    <row r="6081" spans="18:51">
      <c r="R6081" s="55"/>
      <c r="S6081" s="53"/>
      <c r="T6081" s="53"/>
      <c r="U6081" s="53"/>
      <c r="V6081" s="53"/>
      <c r="W6081" s="53"/>
      <c r="X6081" s="54"/>
      <c r="Y6081" s="54"/>
      <c r="Z6081" s="54"/>
      <c r="AA6081" s="54"/>
      <c r="AB6081" s="54"/>
      <c r="AC6081" s="54"/>
      <c r="AD6081" s="54"/>
      <c r="AE6081" s="54"/>
      <c r="AF6081" s="53"/>
      <c r="AG6081" s="54"/>
      <c r="AH6081" s="54"/>
      <c r="AI6081" s="54"/>
      <c r="AJ6081" s="53"/>
      <c r="AK6081" s="53"/>
      <c r="AL6081" s="53"/>
      <c r="AM6081" s="53"/>
      <c r="AN6081" s="53"/>
      <c r="AO6081" s="53"/>
      <c r="AP6081" s="53"/>
      <c r="AQ6081" s="53"/>
      <c r="AR6081" s="53"/>
      <c r="AS6081" s="53"/>
      <c r="AT6081" s="53"/>
      <c r="AU6081" s="53"/>
      <c r="AV6081" s="53"/>
      <c r="AW6081" s="53"/>
      <c r="AX6081" s="53"/>
      <c r="AY6081" s="53"/>
    </row>
    <row r="6082" spans="18:51">
      <c r="R6082" s="55"/>
      <c r="S6082" s="53"/>
      <c r="T6082" s="53"/>
      <c r="U6082" s="53"/>
      <c r="V6082" s="53"/>
      <c r="W6082" s="53"/>
      <c r="X6082" s="54"/>
      <c r="Y6082" s="54"/>
      <c r="Z6082" s="54"/>
      <c r="AA6082" s="54"/>
      <c r="AB6082" s="54"/>
      <c r="AC6082" s="54"/>
      <c r="AD6082" s="54"/>
      <c r="AE6082" s="54"/>
      <c r="AF6082" s="53"/>
      <c r="AG6082" s="54"/>
      <c r="AH6082" s="54"/>
      <c r="AI6082" s="54"/>
      <c r="AJ6082" s="53"/>
      <c r="AK6082" s="53"/>
      <c r="AL6082" s="53"/>
      <c r="AM6082" s="53"/>
      <c r="AN6082" s="53"/>
      <c r="AO6082" s="53"/>
      <c r="AP6082" s="53"/>
      <c r="AQ6082" s="53"/>
      <c r="AR6082" s="53"/>
      <c r="AS6082" s="53"/>
      <c r="AT6082" s="53"/>
      <c r="AU6082" s="53"/>
      <c r="AV6082" s="53"/>
      <c r="AW6082" s="53"/>
      <c r="AX6082" s="53"/>
      <c r="AY6082" s="53"/>
    </row>
    <row r="6083" spans="18:51">
      <c r="R6083" s="55"/>
      <c r="S6083" s="53"/>
      <c r="T6083" s="53"/>
      <c r="U6083" s="53"/>
      <c r="V6083" s="53"/>
      <c r="W6083" s="53"/>
      <c r="X6083" s="54"/>
      <c r="Y6083" s="54"/>
      <c r="Z6083" s="54"/>
      <c r="AA6083" s="54"/>
      <c r="AB6083" s="54"/>
      <c r="AC6083" s="54"/>
      <c r="AD6083" s="54"/>
      <c r="AE6083" s="54"/>
      <c r="AF6083" s="53"/>
      <c r="AG6083" s="54"/>
      <c r="AH6083" s="54"/>
      <c r="AI6083" s="54"/>
      <c r="AJ6083" s="53"/>
      <c r="AK6083" s="53"/>
      <c r="AL6083" s="53"/>
      <c r="AM6083" s="53"/>
      <c r="AN6083" s="53"/>
      <c r="AO6083" s="53"/>
      <c r="AP6083" s="53"/>
      <c r="AQ6083" s="53"/>
      <c r="AR6083" s="53"/>
      <c r="AS6083" s="53"/>
      <c r="AT6083" s="53"/>
      <c r="AU6083" s="53"/>
      <c r="AV6083" s="53"/>
      <c r="AW6083" s="53"/>
      <c r="AX6083" s="53"/>
      <c r="AY6083" s="53"/>
    </row>
    <row r="6084" spans="18:51">
      <c r="R6084" s="55"/>
      <c r="S6084" s="53"/>
      <c r="T6084" s="53"/>
      <c r="U6084" s="53"/>
      <c r="V6084" s="53"/>
      <c r="W6084" s="53"/>
      <c r="X6084" s="54"/>
      <c r="Y6084" s="54"/>
      <c r="Z6084" s="54"/>
      <c r="AA6084" s="54"/>
      <c r="AB6084" s="54"/>
      <c r="AC6084" s="54"/>
      <c r="AD6084" s="54"/>
      <c r="AE6084" s="54"/>
      <c r="AF6084" s="53"/>
      <c r="AG6084" s="54"/>
      <c r="AH6084" s="54"/>
      <c r="AI6084" s="54"/>
      <c r="AJ6084" s="53"/>
      <c r="AK6084" s="53"/>
      <c r="AL6084" s="53"/>
      <c r="AM6084" s="53"/>
      <c r="AN6084" s="53"/>
      <c r="AO6084" s="53"/>
      <c r="AP6084" s="53"/>
      <c r="AQ6084" s="53"/>
      <c r="AR6084" s="53"/>
      <c r="AS6084" s="53"/>
      <c r="AT6084" s="53"/>
      <c r="AU6084" s="53"/>
      <c r="AV6084" s="53"/>
      <c r="AW6084" s="53"/>
      <c r="AX6084" s="53"/>
      <c r="AY6084" s="53"/>
    </row>
    <row r="6085" spans="18:51">
      <c r="R6085" s="55"/>
      <c r="S6085" s="53"/>
      <c r="T6085" s="53"/>
      <c r="U6085" s="53"/>
      <c r="V6085" s="53"/>
      <c r="W6085" s="53"/>
      <c r="X6085" s="54"/>
      <c r="Y6085" s="54"/>
      <c r="Z6085" s="54"/>
      <c r="AA6085" s="54"/>
      <c r="AB6085" s="54"/>
      <c r="AC6085" s="54"/>
      <c r="AD6085" s="54"/>
      <c r="AE6085" s="54"/>
      <c r="AF6085" s="53"/>
      <c r="AG6085" s="54"/>
      <c r="AH6085" s="54"/>
      <c r="AI6085" s="54"/>
      <c r="AJ6085" s="53"/>
      <c r="AK6085" s="53"/>
      <c r="AL6085" s="53"/>
      <c r="AM6085" s="53"/>
      <c r="AN6085" s="53"/>
      <c r="AO6085" s="53"/>
      <c r="AP6085" s="53"/>
      <c r="AQ6085" s="53"/>
      <c r="AR6085" s="53"/>
      <c r="AS6085" s="53"/>
      <c r="AT6085" s="53"/>
      <c r="AU6085" s="53"/>
      <c r="AV6085" s="53"/>
      <c r="AW6085" s="53"/>
      <c r="AX6085" s="53"/>
      <c r="AY6085" s="53"/>
    </row>
    <row r="6086" spans="18:51">
      <c r="R6086" s="55"/>
      <c r="S6086" s="53"/>
      <c r="T6086" s="53"/>
      <c r="U6086" s="53"/>
      <c r="V6086" s="53"/>
      <c r="W6086" s="53"/>
      <c r="X6086" s="54"/>
      <c r="Y6086" s="54"/>
      <c r="Z6086" s="54"/>
      <c r="AA6086" s="54"/>
      <c r="AB6086" s="54"/>
      <c r="AC6086" s="54"/>
      <c r="AD6086" s="54"/>
      <c r="AE6086" s="54"/>
      <c r="AF6086" s="53"/>
      <c r="AG6086" s="54"/>
      <c r="AH6086" s="54"/>
      <c r="AI6086" s="54"/>
      <c r="AJ6086" s="53"/>
      <c r="AK6086" s="53"/>
      <c r="AL6086" s="53"/>
      <c r="AM6086" s="53"/>
      <c r="AN6086" s="53"/>
      <c r="AO6086" s="53"/>
      <c r="AP6086" s="53"/>
      <c r="AQ6086" s="53"/>
      <c r="AR6086" s="53"/>
      <c r="AS6086" s="53"/>
      <c r="AT6086" s="53"/>
      <c r="AU6086" s="53"/>
      <c r="AV6086" s="53"/>
      <c r="AW6086" s="53"/>
      <c r="AX6086" s="53"/>
      <c r="AY6086" s="53"/>
    </row>
    <row r="6087" spans="18:51">
      <c r="R6087" s="55"/>
      <c r="S6087" s="53"/>
      <c r="T6087" s="53"/>
      <c r="U6087" s="53"/>
      <c r="V6087" s="53"/>
      <c r="W6087" s="53"/>
      <c r="X6087" s="54"/>
      <c r="Y6087" s="54"/>
      <c r="Z6087" s="54"/>
      <c r="AA6087" s="54"/>
      <c r="AB6087" s="54"/>
      <c r="AC6087" s="54"/>
      <c r="AD6087" s="54"/>
      <c r="AE6087" s="54"/>
      <c r="AF6087" s="53"/>
      <c r="AG6087" s="54"/>
      <c r="AH6087" s="54"/>
      <c r="AI6087" s="54"/>
      <c r="AJ6087" s="53"/>
      <c r="AK6087" s="53"/>
      <c r="AL6087" s="53"/>
      <c r="AM6087" s="53"/>
      <c r="AN6087" s="53"/>
      <c r="AO6087" s="53"/>
      <c r="AP6087" s="53"/>
      <c r="AQ6087" s="53"/>
      <c r="AR6087" s="53"/>
      <c r="AS6087" s="53"/>
      <c r="AT6087" s="53"/>
      <c r="AU6087" s="53"/>
      <c r="AV6087" s="53"/>
      <c r="AW6087" s="53"/>
      <c r="AX6087" s="53"/>
      <c r="AY6087" s="53"/>
    </row>
    <row r="6088" spans="18:51">
      <c r="R6088" s="55"/>
      <c r="S6088" s="53"/>
      <c r="T6088" s="53"/>
      <c r="U6088" s="53"/>
      <c r="V6088" s="53"/>
      <c r="W6088" s="53"/>
      <c r="X6088" s="54"/>
      <c r="Y6088" s="54"/>
      <c r="Z6088" s="54"/>
      <c r="AA6088" s="54"/>
      <c r="AB6088" s="54"/>
      <c r="AC6088" s="54"/>
      <c r="AD6088" s="54"/>
      <c r="AE6088" s="54"/>
      <c r="AF6088" s="53"/>
      <c r="AG6088" s="54"/>
      <c r="AH6088" s="54"/>
      <c r="AI6088" s="54"/>
      <c r="AJ6088" s="53"/>
      <c r="AK6088" s="53"/>
      <c r="AL6088" s="53"/>
      <c r="AM6088" s="53"/>
      <c r="AN6088" s="53"/>
      <c r="AO6088" s="53"/>
      <c r="AP6088" s="53"/>
      <c r="AQ6088" s="53"/>
      <c r="AR6088" s="53"/>
      <c r="AS6088" s="53"/>
      <c r="AT6088" s="53"/>
      <c r="AU6088" s="53"/>
      <c r="AV6088" s="53"/>
      <c r="AW6088" s="53"/>
      <c r="AX6088" s="53"/>
      <c r="AY6088" s="53"/>
    </row>
    <row r="6089" spans="18:51">
      <c r="R6089" s="55"/>
      <c r="S6089" s="53"/>
      <c r="T6089" s="53"/>
      <c r="U6089" s="53"/>
      <c r="V6089" s="53"/>
      <c r="W6089" s="53"/>
      <c r="X6089" s="54"/>
      <c r="Y6089" s="54"/>
      <c r="Z6089" s="54"/>
      <c r="AA6089" s="54"/>
      <c r="AB6089" s="54"/>
      <c r="AC6089" s="54"/>
      <c r="AD6089" s="54"/>
      <c r="AE6089" s="54"/>
      <c r="AF6089" s="53"/>
      <c r="AG6089" s="54"/>
      <c r="AH6089" s="54"/>
      <c r="AI6089" s="54"/>
      <c r="AJ6089" s="53"/>
      <c r="AK6089" s="53"/>
      <c r="AL6089" s="53"/>
      <c r="AM6089" s="53"/>
      <c r="AN6089" s="53"/>
      <c r="AO6089" s="53"/>
      <c r="AP6089" s="53"/>
      <c r="AQ6089" s="53"/>
      <c r="AR6089" s="53"/>
      <c r="AS6089" s="53"/>
      <c r="AT6089" s="53"/>
      <c r="AU6089" s="53"/>
      <c r="AV6089" s="53"/>
      <c r="AW6089" s="53"/>
      <c r="AX6089" s="53"/>
      <c r="AY6089" s="53"/>
    </row>
    <row r="6090" spans="18:51">
      <c r="R6090" s="55"/>
      <c r="S6090" s="53"/>
      <c r="T6090" s="53"/>
      <c r="U6090" s="53"/>
      <c r="V6090" s="53"/>
      <c r="W6090" s="53"/>
      <c r="X6090" s="54"/>
      <c r="Y6090" s="54"/>
      <c r="Z6090" s="54"/>
      <c r="AA6090" s="54"/>
      <c r="AB6090" s="54"/>
      <c r="AC6090" s="54"/>
      <c r="AD6090" s="54"/>
      <c r="AE6090" s="54"/>
      <c r="AF6090" s="53"/>
      <c r="AG6090" s="54"/>
      <c r="AH6090" s="54"/>
      <c r="AI6090" s="54"/>
      <c r="AJ6090" s="53"/>
      <c r="AK6090" s="53"/>
      <c r="AL6090" s="53"/>
      <c r="AM6090" s="53"/>
      <c r="AN6090" s="53"/>
      <c r="AO6090" s="53"/>
      <c r="AP6090" s="53"/>
      <c r="AQ6090" s="53"/>
      <c r="AR6090" s="53"/>
      <c r="AS6090" s="53"/>
      <c r="AT6090" s="53"/>
      <c r="AU6090" s="53"/>
      <c r="AV6090" s="53"/>
      <c r="AW6090" s="53"/>
      <c r="AX6090" s="53"/>
      <c r="AY6090" s="53"/>
    </row>
    <row r="6091" spans="18:51">
      <c r="R6091" s="55"/>
      <c r="S6091" s="53"/>
      <c r="T6091" s="53"/>
      <c r="U6091" s="53"/>
      <c r="V6091" s="53"/>
      <c r="W6091" s="53"/>
      <c r="X6091" s="54"/>
      <c r="Y6091" s="54"/>
      <c r="Z6091" s="54"/>
      <c r="AA6091" s="54"/>
      <c r="AB6091" s="54"/>
      <c r="AC6091" s="54"/>
      <c r="AD6091" s="54"/>
      <c r="AE6091" s="54"/>
      <c r="AF6091" s="53"/>
      <c r="AG6091" s="54"/>
      <c r="AH6091" s="54"/>
      <c r="AI6091" s="54"/>
      <c r="AJ6091" s="53"/>
      <c r="AK6091" s="53"/>
      <c r="AL6091" s="53"/>
      <c r="AM6091" s="53"/>
      <c r="AN6091" s="53"/>
      <c r="AO6091" s="53"/>
      <c r="AP6091" s="53"/>
      <c r="AQ6091" s="53"/>
      <c r="AR6091" s="53"/>
      <c r="AS6091" s="53"/>
      <c r="AT6091" s="53"/>
      <c r="AU6091" s="53"/>
      <c r="AV6091" s="53"/>
      <c r="AW6091" s="53"/>
      <c r="AX6091" s="53"/>
      <c r="AY6091" s="53"/>
    </row>
    <row r="6092" spans="18:51">
      <c r="R6092" s="55"/>
      <c r="S6092" s="53"/>
      <c r="T6092" s="53"/>
      <c r="U6092" s="53"/>
      <c r="V6092" s="53"/>
      <c r="W6092" s="53"/>
      <c r="X6092" s="54"/>
      <c r="Y6092" s="54"/>
      <c r="Z6092" s="54"/>
      <c r="AA6092" s="54"/>
      <c r="AB6092" s="54"/>
      <c r="AC6092" s="54"/>
      <c r="AD6092" s="54"/>
      <c r="AE6092" s="54"/>
      <c r="AF6092" s="53"/>
      <c r="AG6092" s="54"/>
      <c r="AH6092" s="54"/>
      <c r="AI6092" s="54"/>
      <c r="AJ6092" s="53"/>
      <c r="AK6092" s="53"/>
      <c r="AL6092" s="53"/>
      <c r="AM6092" s="53"/>
      <c r="AN6092" s="53"/>
      <c r="AO6092" s="53"/>
      <c r="AP6092" s="53"/>
      <c r="AQ6092" s="53"/>
      <c r="AR6092" s="53"/>
      <c r="AS6092" s="53"/>
      <c r="AT6092" s="53"/>
      <c r="AU6092" s="53"/>
      <c r="AV6092" s="53"/>
      <c r="AW6092" s="53"/>
      <c r="AX6092" s="53"/>
      <c r="AY6092" s="53"/>
    </row>
    <row r="6093" spans="18:51">
      <c r="R6093" s="55"/>
      <c r="S6093" s="53"/>
      <c r="T6093" s="53"/>
      <c r="U6093" s="53"/>
      <c r="V6093" s="53"/>
      <c r="W6093" s="53"/>
      <c r="X6093" s="54"/>
      <c r="Y6093" s="54"/>
      <c r="Z6093" s="54"/>
      <c r="AA6093" s="54"/>
      <c r="AB6093" s="54"/>
      <c r="AC6093" s="54"/>
      <c r="AD6093" s="54"/>
      <c r="AE6093" s="54"/>
      <c r="AF6093" s="53"/>
      <c r="AG6093" s="54"/>
      <c r="AH6093" s="54"/>
      <c r="AI6093" s="54"/>
      <c r="AJ6093" s="53"/>
      <c r="AK6093" s="53"/>
      <c r="AL6093" s="53"/>
      <c r="AM6093" s="53"/>
      <c r="AN6093" s="53"/>
      <c r="AO6093" s="53"/>
      <c r="AP6093" s="53"/>
      <c r="AQ6093" s="53"/>
      <c r="AR6093" s="53"/>
      <c r="AS6093" s="53"/>
      <c r="AT6093" s="53"/>
      <c r="AU6093" s="53"/>
      <c r="AV6093" s="53"/>
      <c r="AW6093" s="53"/>
      <c r="AX6093" s="53"/>
      <c r="AY6093" s="53"/>
    </row>
    <row r="6094" spans="18:51">
      <c r="R6094" s="55"/>
      <c r="S6094" s="53"/>
      <c r="T6094" s="53"/>
      <c r="U6094" s="53"/>
      <c r="V6094" s="53"/>
      <c r="W6094" s="53"/>
      <c r="X6094" s="54"/>
      <c r="Y6094" s="54"/>
      <c r="Z6094" s="54"/>
      <c r="AA6094" s="54"/>
      <c r="AB6094" s="54"/>
      <c r="AC6094" s="54"/>
      <c r="AD6094" s="54"/>
      <c r="AE6094" s="54"/>
      <c r="AF6094" s="53"/>
      <c r="AG6094" s="54"/>
      <c r="AH6094" s="54"/>
      <c r="AI6094" s="54"/>
      <c r="AJ6094" s="53"/>
      <c r="AK6094" s="53"/>
      <c r="AL6094" s="53"/>
      <c r="AM6094" s="53"/>
      <c r="AN6094" s="53"/>
      <c r="AO6094" s="53"/>
      <c r="AP6094" s="53"/>
      <c r="AQ6094" s="53"/>
      <c r="AR6094" s="53"/>
      <c r="AS6094" s="53"/>
      <c r="AT6094" s="53"/>
      <c r="AU6094" s="53"/>
      <c r="AV6094" s="53"/>
      <c r="AW6094" s="53"/>
      <c r="AX6094" s="53"/>
      <c r="AY6094" s="53"/>
    </row>
    <row r="6095" spans="18:51">
      <c r="R6095" s="55"/>
      <c r="S6095" s="53"/>
      <c r="T6095" s="53"/>
      <c r="U6095" s="53"/>
      <c r="V6095" s="53"/>
      <c r="W6095" s="53"/>
      <c r="X6095" s="54"/>
      <c r="Y6095" s="54"/>
      <c r="Z6095" s="54"/>
      <c r="AA6095" s="54"/>
      <c r="AB6095" s="54"/>
      <c r="AC6095" s="54"/>
      <c r="AD6095" s="54"/>
      <c r="AE6095" s="54"/>
      <c r="AF6095" s="53"/>
      <c r="AG6095" s="54"/>
      <c r="AH6095" s="54"/>
      <c r="AI6095" s="54"/>
      <c r="AJ6095" s="53"/>
      <c r="AK6095" s="53"/>
      <c r="AL6095" s="53"/>
      <c r="AM6095" s="53"/>
      <c r="AN6095" s="53"/>
      <c r="AO6095" s="53"/>
      <c r="AP6095" s="53"/>
      <c r="AQ6095" s="53"/>
      <c r="AR6095" s="53"/>
      <c r="AS6095" s="53"/>
      <c r="AT6095" s="53"/>
      <c r="AU6095" s="53"/>
      <c r="AV6095" s="53"/>
      <c r="AW6095" s="53"/>
      <c r="AX6095" s="53"/>
      <c r="AY6095" s="53"/>
    </row>
    <row r="6096" spans="18:51">
      <c r="R6096" s="55"/>
      <c r="S6096" s="53"/>
      <c r="T6096" s="53"/>
      <c r="U6096" s="53"/>
      <c r="V6096" s="53"/>
      <c r="W6096" s="53"/>
      <c r="X6096" s="54"/>
      <c r="Y6096" s="54"/>
      <c r="Z6096" s="54"/>
      <c r="AA6096" s="54"/>
      <c r="AB6096" s="54"/>
      <c r="AC6096" s="54"/>
      <c r="AD6096" s="54"/>
      <c r="AE6096" s="54"/>
      <c r="AF6096" s="53"/>
      <c r="AG6096" s="54"/>
      <c r="AH6096" s="54"/>
      <c r="AI6096" s="54"/>
      <c r="AJ6096" s="53"/>
      <c r="AK6096" s="53"/>
      <c r="AL6096" s="53"/>
      <c r="AM6096" s="53"/>
      <c r="AN6096" s="53"/>
      <c r="AO6096" s="53"/>
      <c r="AP6096" s="53"/>
      <c r="AQ6096" s="53"/>
      <c r="AR6096" s="53"/>
      <c r="AS6096" s="53"/>
      <c r="AT6096" s="53"/>
      <c r="AU6096" s="53"/>
      <c r="AV6096" s="53"/>
      <c r="AW6096" s="53"/>
      <c r="AX6096" s="53"/>
      <c r="AY6096" s="53"/>
    </row>
    <row r="6097" spans="18:51">
      <c r="R6097" s="55"/>
      <c r="S6097" s="53"/>
      <c r="T6097" s="53"/>
      <c r="U6097" s="53"/>
      <c r="V6097" s="53"/>
      <c r="W6097" s="53"/>
      <c r="X6097" s="54"/>
      <c r="Y6097" s="54"/>
      <c r="Z6097" s="54"/>
      <c r="AA6097" s="54"/>
      <c r="AB6097" s="54"/>
      <c r="AC6097" s="54"/>
      <c r="AD6097" s="54"/>
      <c r="AE6097" s="54"/>
      <c r="AF6097" s="53"/>
      <c r="AG6097" s="54"/>
      <c r="AH6097" s="54"/>
      <c r="AI6097" s="54"/>
      <c r="AJ6097" s="53"/>
      <c r="AK6097" s="53"/>
      <c r="AL6097" s="53"/>
      <c r="AM6097" s="53"/>
      <c r="AN6097" s="53"/>
      <c r="AO6097" s="53"/>
      <c r="AP6097" s="53"/>
      <c r="AQ6097" s="53"/>
      <c r="AR6097" s="53"/>
      <c r="AS6097" s="53"/>
      <c r="AT6097" s="53"/>
      <c r="AU6097" s="53"/>
      <c r="AV6097" s="53"/>
      <c r="AW6097" s="53"/>
      <c r="AX6097" s="53"/>
      <c r="AY6097" s="53"/>
    </row>
    <row r="6098" spans="18:51">
      <c r="R6098" s="55"/>
      <c r="S6098" s="53"/>
      <c r="T6098" s="53"/>
      <c r="U6098" s="53"/>
      <c r="V6098" s="53"/>
      <c r="W6098" s="53"/>
      <c r="X6098" s="54"/>
      <c r="Y6098" s="54"/>
      <c r="Z6098" s="54"/>
      <c r="AA6098" s="54"/>
      <c r="AB6098" s="54"/>
      <c r="AC6098" s="54"/>
      <c r="AD6098" s="54"/>
      <c r="AE6098" s="54"/>
      <c r="AF6098" s="53"/>
      <c r="AG6098" s="54"/>
      <c r="AH6098" s="54"/>
      <c r="AI6098" s="54"/>
      <c r="AJ6098" s="53"/>
      <c r="AK6098" s="53"/>
      <c r="AL6098" s="53"/>
      <c r="AM6098" s="53"/>
      <c r="AN6098" s="53"/>
      <c r="AO6098" s="53"/>
      <c r="AP6098" s="53"/>
      <c r="AQ6098" s="53"/>
      <c r="AR6098" s="53"/>
      <c r="AS6098" s="53"/>
      <c r="AT6098" s="53"/>
      <c r="AU6098" s="53"/>
      <c r="AV6098" s="53"/>
      <c r="AW6098" s="53"/>
      <c r="AX6098" s="53"/>
      <c r="AY6098" s="53"/>
    </row>
    <row r="6099" spans="18:51">
      <c r="R6099" s="55"/>
      <c r="S6099" s="53"/>
      <c r="T6099" s="53"/>
      <c r="U6099" s="53"/>
      <c r="V6099" s="53"/>
      <c r="W6099" s="53"/>
      <c r="X6099" s="54"/>
      <c r="Y6099" s="54"/>
      <c r="Z6099" s="54"/>
      <c r="AA6099" s="54"/>
      <c r="AB6099" s="54"/>
      <c r="AC6099" s="54"/>
      <c r="AD6099" s="54"/>
      <c r="AE6099" s="54"/>
      <c r="AF6099" s="53"/>
      <c r="AG6099" s="54"/>
      <c r="AH6099" s="54"/>
      <c r="AI6099" s="54"/>
      <c r="AJ6099" s="53"/>
      <c r="AK6099" s="53"/>
      <c r="AL6099" s="53"/>
      <c r="AM6099" s="53"/>
      <c r="AN6099" s="53"/>
      <c r="AO6099" s="53"/>
      <c r="AP6099" s="53"/>
      <c r="AQ6099" s="53"/>
      <c r="AR6099" s="53"/>
      <c r="AS6099" s="53"/>
      <c r="AT6099" s="53"/>
      <c r="AU6099" s="53"/>
      <c r="AV6099" s="53"/>
      <c r="AW6099" s="53"/>
      <c r="AX6099" s="53"/>
      <c r="AY6099" s="53"/>
    </row>
    <row r="6100" spans="18:51">
      <c r="R6100" s="55"/>
      <c r="S6100" s="53"/>
      <c r="T6100" s="53"/>
      <c r="U6100" s="53"/>
      <c r="V6100" s="53"/>
      <c r="W6100" s="53"/>
      <c r="X6100" s="54"/>
      <c r="Y6100" s="54"/>
      <c r="Z6100" s="54"/>
      <c r="AA6100" s="54"/>
      <c r="AB6100" s="54"/>
      <c r="AC6100" s="54"/>
      <c r="AD6100" s="54"/>
      <c r="AE6100" s="54"/>
      <c r="AF6100" s="53"/>
      <c r="AG6100" s="54"/>
      <c r="AH6100" s="54"/>
      <c r="AI6100" s="54"/>
      <c r="AJ6100" s="53"/>
      <c r="AK6100" s="53"/>
      <c r="AL6100" s="53"/>
      <c r="AM6100" s="53"/>
      <c r="AN6100" s="53"/>
      <c r="AO6100" s="53"/>
      <c r="AP6100" s="53"/>
      <c r="AQ6100" s="53"/>
      <c r="AR6100" s="53"/>
      <c r="AS6100" s="53"/>
      <c r="AT6100" s="53"/>
      <c r="AU6100" s="53"/>
      <c r="AV6100" s="53"/>
      <c r="AW6100" s="53"/>
      <c r="AX6100" s="53"/>
      <c r="AY6100" s="53"/>
    </row>
    <row r="6101" spans="18:51">
      <c r="R6101" s="55"/>
      <c r="S6101" s="53"/>
      <c r="T6101" s="53"/>
      <c r="U6101" s="53"/>
      <c r="V6101" s="53"/>
      <c r="W6101" s="53"/>
      <c r="X6101" s="54"/>
      <c r="Y6101" s="54"/>
      <c r="Z6101" s="54"/>
      <c r="AA6101" s="54"/>
      <c r="AB6101" s="54"/>
      <c r="AC6101" s="54"/>
      <c r="AD6101" s="54"/>
      <c r="AE6101" s="54"/>
      <c r="AF6101" s="53"/>
      <c r="AG6101" s="54"/>
      <c r="AH6101" s="54"/>
      <c r="AI6101" s="54"/>
      <c r="AJ6101" s="53"/>
      <c r="AK6101" s="53"/>
      <c r="AL6101" s="53"/>
      <c r="AM6101" s="53"/>
      <c r="AN6101" s="53"/>
      <c r="AO6101" s="53"/>
      <c r="AP6101" s="53"/>
      <c r="AQ6101" s="53"/>
      <c r="AR6101" s="53"/>
      <c r="AS6101" s="53"/>
      <c r="AT6101" s="53"/>
      <c r="AU6101" s="53"/>
      <c r="AV6101" s="53"/>
      <c r="AW6101" s="53"/>
      <c r="AX6101" s="53"/>
      <c r="AY6101" s="53"/>
    </row>
    <row r="6102" spans="18:51">
      <c r="R6102" s="55"/>
      <c r="S6102" s="53"/>
      <c r="T6102" s="53"/>
      <c r="U6102" s="53"/>
      <c r="V6102" s="53"/>
      <c r="W6102" s="53"/>
      <c r="X6102" s="54"/>
      <c r="Y6102" s="54"/>
      <c r="Z6102" s="54"/>
      <c r="AA6102" s="54"/>
      <c r="AB6102" s="54"/>
      <c r="AC6102" s="54"/>
      <c r="AD6102" s="54"/>
      <c r="AE6102" s="54"/>
      <c r="AF6102" s="53"/>
      <c r="AG6102" s="54"/>
      <c r="AH6102" s="54"/>
      <c r="AI6102" s="54"/>
      <c r="AJ6102" s="53"/>
      <c r="AK6102" s="53"/>
      <c r="AL6102" s="53"/>
      <c r="AM6102" s="53"/>
      <c r="AN6102" s="53"/>
      <c r="AO6102" s="53"/>
      <c r="AP6102" s="53"/>
      <c r="AQ6102" s="53"/>
      <c r="AR6102" s="53"/>
      <c r="AS6102" s="53"/>
      <c r="AT6102" s="53"/>
      <c r="AU6102" s="53"/>
      <c r="AV6102" s="53"/>
      <c r="AW6102" s="53"/>
      <c r="AX6102" s="53"/>
      <c r="AY6102" s="53"/>
    </row>
    <row r="6103" spans="18:51">
      <c r="R6103" s="55"/>
      <c r="S6103" s="53"/>
      <c r="T6103" s="53"/>
      <c r="U6103" s="53"/>
      <c r="V6103" s="53"/>
      <c r="W6103" s="53"/>
      <c r="X6103" s="54"/>
      <c r="Y6103" s="54"/>
      <c r="Z6103" s="54"/>
      <c r="AA6103" s="54"/>
      <c r="AB6103" s="54"/>
      <c r="AC6103" s="54"/>
      <c r="AD6103" s="54"/>
      <c r="AE6103" s="54"/>
      <c r="AF6103" s="53"/>
      <c r="AG6103" s="54"/>
      <c r="AH6103" s="54"/>
      <c r="AI6103" s="54"/>
      <c r="AJ6103" s="53"/>
      <c r="AK6103" s="53"/>
      <c r="AL6103" s="53"/>
      <c r="AM6103" s="53"/>
      <c r="AN6103" s="53"/>
      <c r="AO6103" s="53"/>
      <c r="AP6103" s="53"/>
      <c r="AQ6103" s="53"/>
      <c r="AR6103" s="53"/>
      <c r="AS6103" s="53"/>
      <c r="AT6103" s="53"/>
      <c r="AU6103" s="53"/>
      <c r="AV6103" s="53"/>
      <c r="AW6103" s="53"/>
      <c r="AX6103" s="53"/>
      <c r="AY6103" s="53"/>
    </row>
    <row r="6104" spans="18:51">
      <c r="R6104" s="55"/>
      <c r="S6104" s="53"/>
      <c r="T6104" s="53"/>
      <c r="U6104" s="53"/>
      <c r="V6104" s="53"/>
      <c r="W6104" s="53"/>
      <c r="X6104" s="54"/>
      <c r="Y6104" s="54"/>
      <c r="Z6104" s="54"/>
      <c r="AA6104" s="54"/>
      <c r="AB6104" s="54"/>
      <c r="AC6104" s="54"/>
      <c r="AD6104" s="54"/>
      <c r="AE6104" s="54"/>
      <c r="AF6104" s="53"/>
      <c r="AG6104" s="54"/>
      <c r="AH6104" s="54"/>
      <c r="AI6104" s="54"/>
      <c r="AJ6104" s="53"/>
      <c r="AK6104" s="53"/>
      <c r="AL6104" s="53"/>
      <c r="AM6104" s="53"/>
      <c r="AN6104" s="53"/>
      <c r="AO6104" s="53"/>
      <c r="AP6104" s="53"/>
      <c r="AQ6104" s="53"/>
      <c r="AR6104" s="53"/>
      <c r="AS6104" s="53"/>
      <c r="AT6104" s="53"/>
      <c r="AU6104" s="53"/>
      <c r="AV6104" s="53"/>
      <c r="AW6104" s="53"/>
      <c r="AX6104" s="53"/>
      <c r="AY6104" s="53"/>
    </row>
    <row r="6105" spans="18:51">
      <c r="R6105" s="55"/>
      <c r="S6105" s="53"/>
      <c r="T6105" s="53"/>
      <c r="U6105" s="53"/>
      <c r="V6105" s="53"/>
      <c r="W6105" s="53"/>
      <c r="X6105" s="54"/>
      <c r="Y6105" s="54"/>
      <c r="Z6105" s="54"/>
      <c r="AA6105" s="54"/>
      <c r="AB6105" s="54"/>
      <c r="AC6105" s="54"/>
      <c r="AD6105" s="54"/>
      <c r="AE6105" s="54"/>
      <c r="AF6105" s="53"/>
      <c r="AG6105" s="54"/>
      <c r="AH6105" s="54"/>
      <c r="AI6105" s="54"/>
      <c r="AJ6105" s="53"/>
      <c r="AK6105" s="53"/>
      <c r="AL6105" s="53"/>
      <c r="AM6105" s="53"/>
      <c r="AN6105" s="53"/>
      <c r="AO6105" s="53"/>
      <c r="AP6105" s="53"/>
      <c r="AQ6105" s="53"/>
      <c r="AR6105" s="53"/>
      <c r="AS6105" s="53"/>
      <c r="AT6105" s="53"/>
      <c r="AU6105" s="53"/>
      <c r="AV6105" s="53"/>
      <c r="AW6105" s="53"/>
      <c r="AX6105" s="53"/>
      <c r="AY6105" s="53"/>
    </row>
    <row r="6106" spans="18:51">
      <c r="R6106" s="55"/>
      <c r="S6106" s="53"/>
      <c r="T6106" s="53"/>
      <c r="U6106" s="53"/>
      <c r="V6106" s="53"/>
      <c r="W6106" s="53"/>
      <c r="X6106" s="54"/>
      <c r="Y6106" s="54"/>
      <c r="Z6106" s="54"/>
      <c r="AA6106" s="54"/>
      <c r="AB6106" s="54"/>
      <c r="AC6106" s="54"/>
      <c r="AD6106" s="54"/>
      <c r="AE6106" s="54"/>
      <c r="AF6106" s="53"/>
      <c r="AG6106" s="54"/>
      <c r="AH6106" s="54"/>
      <c r="AI6106" s="54"/>
      <c r="AJ6106" s="53"/>
      <c r="AK6106" s="53"/>
      <c r="AL6106" s="53"/>
      <c r="AM6106" s="53"/>
      <c r="AN6106" s="53"/>
      <c r="AO6106" s="53"/>
      <c r="AP6106" s="53"/>
      <c r="AQ6106" s="53"/>
      <c r="AR6106" s="53"/>
      <c r="AS6106" s="53"/>
      <c r="AT6106" s="53"/>
      <c r="AU6106" s="53"/>
      <c r="AV6106" s="53"/>
      <c r="AW6106" s="53"/>
      <c r="AX6106" s="53"/>
      <c r="AY6106" s="53"/>
    </row>
    <row r="6107" spans="18:51">
      <c r="R6107" s="55"/>
      <c r="S6107" s="53"/>
      <c r="T6107" s="53"/>
      <c r="U6107" s="53"/>
      <c r="V6107" s="53"/>
      <c r="W6107" s="53"/>
      <c r="X6107" s="54"/>
      <c r="Y6107" s="54"/>
      <c r="Z6107" s="54"/>
      <c r="AA6107" s="54"/>
      <c r="AB6107" s="54"/>
      <c r="AC6107" s="54"/>
      <c r="AD6107" s="54"/>
      <c r="AE6107" s="54"/>
      <c r="AF6107" s="53"/>
      <c r="AG6107" s="54"/>
      <c r="AH6107" s="54"/>
      <c r="AI6107" s="54"/>
      <c r="AJ6107" s="53"/>
      <c r="AK6107" s="53"/>
      <c r="AL6107" s="53"/>
      <c r="AM6107" s="53"/>
      <c r="AN6107" s="53"/>
      <c r="AO6107" s="53"/>
      <c r="AP6107" s="53"/>
      <c r="AQ6107" s="53"/>
      <c r="AR6107" s="53"/>
      <c r="AS6107" s="53"/>
      <c r="AT6107" s="53"/>
      <c r="AU6107" s="53"/>
      <c r="AV6107" s="53"/>
      <c r="AW6107" s="53"/>
      <c r="AX6107" s="53"/>
      <c r="AY6107" s="53"/>
    </row>
    <row r="6108" spans="18:51">
      <c r="R6108" s="55"/>
      <c r="S6108" s="53"/>
      <c r="T6108" s="53"/>
      <c r="U6108" s="53"/>
      <c r="V6108" s="53"/>
      <c r="W6108" s="53"/>
      <c r="X6108" s="54"/>
      <c r="Y6108" s="54"/>
      <c r="Z6108" s="54"/>
      <c r="AA6108" s="54"/>
      <c r="AB6108" s="54"/>
      <c r="AC6108" s="54"/>
      <c r="AD6108" s="54"/>
      <c r="AE6108" s="54"/>
      <c r="AF6108" s="53"/>
      <c r="AG6108" s="54"/>
      <c r="AH6108" s="54"/>
      <c r="AI6108" s="54"/>
      <c r="AJ6108" s="53"/>
      <c r="AK6108" s="53"/>
      <c r="AL6108" s="53"/>
      <c r="AM6108" s="53"/>
      <c r="AN6108" s="53"/>
      <c r="AO6108" s="53"/>
      <c r="AP6108" s="53"/>
      <c r="AQ6108" s="53"/>
      <c r="AR6108" s="53"/>
      <c r="AS6108" s="53"/>
      <c r="AT6108" s="53"/>
      <c r="AU6108" s="53"/>
      <c r="AV6108" s="53"/>
      <c r="AW6108" s="53"/>
      <c r="AX6108" s="53"/>
      <c r="AY6108" s="53"/>
    </row>
    <row r="6109" spans="18:51">
      <c r="R6109" s="55"/>
      <c r="S6109" s="53"/>
      <c r="T6109" s="53"/>
      <c r="U6109" s="53"/>
      <c r="V6109" s="53"/>
      <c r="W6109" s="53"/>
      <c r="X6109" s="54"/>
      <c r="Y6109" s="54"/>
      <c r="Z6109" s="54"/>
      <c r="AA6109" s="54"/>
      <c r="AB6109" s="54"/>
      <c r="AC6109" s="54"/>
      <c r="AD6109" s="54"/>
      <c r="AE6109" s="54"/>
      <c r="AF6109" s="53"/>
      <c r="AG6109" s="54"/>
      <c r="AH6109" s="54"/>
      <c r="AI6109" s="54"/>
      <c r="AJ6109" s="53"/>
      <c r="AK6109" s="53"/>
      <c r="AL6109" s="53"/>
      <c r="AM6109" s="53"/>
      <c r="AN6109" s="53"/>
      <c r="AO6109" s="53"/>
      <c r="AP6109" s="53"/>
      <c r="AQ6109" s="53"/>
      <c r="AR6109" s="53"/>
      <c r="AS6109" s="53"/>
      <c r="AT6109" s="53"/>
      <c r="AU6109" s="53"/>
      <c r="AV6109" s="53"/>
      <c r="AW6109" s="53"/>
      <c r="AX6109" s="53"/>
      <c r="AY6109" s="53"/>
    </row>
    <row r="6110" spans="18:51">
      <c r="R6110" s="55"/>
      <c r="S6110" s="53"/>
      <c r="T6110" s="53"/>
      <c r="U6110" s="53"/>
      <c r="V6110" s="53"/>
      <c r="W6110" s="53"/>
      <c r="X6110" s="54"/>
      <c r="Y6110" s="54"/>
      <c r="Z6110" s="54"/>
      <c r="AA6110" s="54"/>
      <c r="AB6110" s="54"/>
      <c r="AC6110" s="54"/>
      <c r="AD6110" s="54"/>
      <c r="AE6110" s="54"/>
      <c r="AF6110" s="53"/>
      <c r="AG6110" s="54"/>
      <c r="AH6110" s="54"/>
      <c r="AI6110" s="54"/>
      <c r="AJ6110" s="53"/>
      <c r="AK6110" s="53"/>
      <c r="AL6110" s="53"/>
      <c r="AM6110" s="53"/>
      <c r="AN6110" s="53"/>
      <c r="AO6110" s="53"/>
      <c r="AP6110" s="53"/>
      <c r="AQ6110" s="53"/>
      <c r="AR6110" s="53"/>
      <c r="AS6110" s="53"/>
      <c r="AT6110" s="53"/>
      <c r="AU6110" s="53"/>
      <c r="AV6110" s="53"/>
      <c r="AW6110" s="53"/>
      <c r="AX6110" s="53"/>
      <c r="AY6110" s="53"/>
    </row>
    <row r="6111" spans="18:51">
      <c r="R6111" s="55"/>
      <c r="S6111" s="53"/>
      <c r="T6111" s="53"/>
      <c r="U6111" s="53"/>
      <c r="V6111" s="53"/>
      <c r="W6111" s="53"/>
      <c r="X6111" s="54"/>
      <c r="Y6111" s="54"/>
      <c r="Z6111" s="54"/>
      <c r="AA6111" s="54"/>
      <c r="AB6111" s="54"/>
      <c r="AC6111" s="54"/>
      <c r="AD6111" s="54"/>
      <c r="AE6111" s="54"/>
      <c r="AF6111" s="53"/>
      <c r="AG6111" s="54"/>
      <c r="AH6111" s="54"/>
      <c r="AI6111" s="54"/>
      <c r="AJ6111" s="53"/>
      <c r="AK6111" s="53"/>
      <c r="AL6111" s="53"/>
      <c r="AM6111" s="53"/>
      <c r="AN6111" s="53"/>
      <c r="AO6111" s="53"/>
      <c r="AP6111" s="53"/>
      <c r="AQ6111" s="53"/>
      <c r="AR6111" s="53"/>
      <c r="AS6111" s="53"/>
      <c r="AT6111" s="53"/>
      <c r="AU6111" s="53"/>
      <c r="AV6111" s="53"/>
      <c r="AW6111" s="53"/>
      <c r="AX6111" s="53"/>
      <c r="AY6111" s="53"/>
    </row>
    <row r="6112" spans="18:51">
      <c r="R6112" s="55"/>
      <c r="S6112" s="53"/>
      <c r="T6112" s="53"/>
      <c r="U6112" s="53"/>
      <c r="V6112" s="53"/>
      <c r="W6112" s="53"/>
      <c r="X6112" s="54"/>
      <c r="Y6112" s="54"/>
      <c r="Z6112" s="54"/>
      <c r="AA6112" s="54"/>
      <c r="AB6112" s="54"/>
      <c r="AC6112" s="54"/>
      <c r="AD6112" s="54"/>
      <c r="AE6112" s="54"/>
      <c r="AF6112" s="53"/>
      <c r="AG6112" s="54"/>
      <c r="AH6112" s="54"/>
      <c r="AI6112" s="54"/>
      <c r="AJ6112" s="53"/>
      <c r="AK6112" s="53"/>
      <c r="AL6112" s="53"/>
      <c r="AM6112" s="53"/>
      <c r="AN6112" s="53"/>
      <c r="AO6112" s="53"/>
      <c r="AP6112" s="53"/>
      <c r="AQ6112" s="53"/>
      <c r="AR6112" s="53"/>
      <c r="AS6112" s="53"/>
      <c r="AT6112" s="53"/>
      <c r="AU6112" s="53"/>
      <c r="AV6112" s="53"/>
      <c r="AW6112" s="53"/>
      <c r="AX6112" s="53"/>
      <c r="AY6112" s="53"/>
    </row>
    <row r="6113" spans="18:51">
      <c r="R6113" s="55"/>
      <c r="S6113" s="53"/>
      <c r="T6113" s="53"/>
      <c r="U6113" s="53"/>
      <c r="V6113" s="53"/>
      <c r="W6113" s="53"/>
      <c r="X6113" s="54"/>
      <c r="Y6113" s="54"/>
      <c r="Z6113" s="54"/>
      <c r="AA6113" s="54"/>
      <c r="AB6113" s="54"/>
      <c r="AC6113" s="54"/>
      <c r="AD6113" s="54"/>
      <c r="AE6113" s="54"/>
      <c r="AF6113" s="53"/>
      <c r="AG6113" s="54"/>
      <c r="AH6113" s="54"/>
      <c r="AI6113" s="54"/>
      <c r="AJ6113" s="53"/>
      <c r="AK6113" s="53"/>
      <c r="AL6113" s="53"/>
      <c r="AM6113" s="53"/>
      <c r="AN6113" s="53"/>
      <c r="AO6113" s="53"/>
      <c r="AP6113" s="53"/>
      <c r="AQ6113" s="53"/>
      <c r="AR6113" s="53"/>
      <c r="AS6113" s="53"/>
      <c r="AT6113" s="53"/>
      <c r="AU6113" s="53"/>
      <c r="AV6113" s="53"/>
      <c r="AW6113" s="53"/>
      <c r="AX6113" s="53"/>
      <c r="AY6113" s="53"/>
    </row>
    <row r="6114" spans="18:51">
      <c r="R6114" s="55"/>
      <c r="S6114" s="53"/>
      <c r="T6114" s="53"/>
      <c r="U6114" s="53"/>
      <c r="V6114" s="53"/>
      <c r="W6114" s="53"/>
      <c r="X6114" s="54"/>
      <c r="Y6114" s="54"/>
      <c r="Z6114" s="54"/>
      <c r="AA6114" s="54"/>
      <c r="AB6114" s="54"/>
      <c r="AC6114" s="54"/>
      <c r="AD6114" s="54"/>
      <c r="AE6114" s="54"/>
      <c r="AF6114" s="53"/>
      <c r="AG6114" s="54"/>
      <c r="AH6114" s="54"/>
      <c r="AI6114" s="54"/>
      <c r="AJ6114" s="53"/>
      <c r="AK6114" s="53"/>
      <c r="AL6114" s="53"/>
      <c r="AM6114" s="53"/>
      <c r="AN6114" s="53"/>
      <c r="AO6114" s="53"/>
      <c r="AP6114" s="53"/>
      <c r="AQ6114" s="53"/>
      <c r="AR6114" s="53"/>
      <c r="AS6114" s="53"/>
      <c r="AT6114" s="53"/>
      <c r="AU6114" s="53"/>
      <c r="AV6114" s="53"/>
      <c r="AW6114" s="53"/>
      <c r="AX6114" s="53"/>
      <c r="AY6114" s="53"/>
    </row>
    <row r="6115" spans="18:51">
      <c r="R6115" s="55"/>
      <c r="S6115" s="53"/>
      <c r="T6115" s="53"/>
      <c r="U6115" s="53"/>
      <c r="V6115" s="53"/>
      <c r="W6115" s="53"/>
      <c r="X6115" s="54"/>
      <c r="Y6115" s="54"/>
      <c r="Z6115" s="54"/>
      <c r="AA6115" s="54"/>
      <c r="AB6115" s="54"/>
      <c r="AC6115" s="54"/>
      <c r="AD6115" s="54"/>
      <c r="AE6115" s="54"/>
      <c r="AF6115" s="53"/>
      <c r="AG6115" s="54"/>
      <c r="AH6115" s="54"/>
      <c r="AI6115" s="54"/>
      <c r="AJ6115" s="53"/>
      <c r="AK6115" s="53"/>
      <c r="AL6115" s="53"/>
      <c r="AM6115" s="53"/>
      <c r="AN6115" s="53"/>
      <c r="AO6115" s="53"/>
      <c r="AP6115" s="53"/>
      <c r="AQ6115" s="53"/>
      <c r="AR6115" s="53"/>
      <c r="AS6115" s="53"/>
      <c r="AT6115" s="53"/>
      <c r="AU6115" s="53"/>
      <c r="AV6115" s="53"/>
      <c r="AW6115" s="53"/>
      <c r="AX6115" s="53"/>
      <c r="AY6115" s="53"/>
    </row>
    <row r="6116" spans="18:51">
      <c r="R6116" s="55"/>
      <c r="S6116" s="53"/>
      <c r="T6116" s="53"/>
      <c r="U6116" s="53"/>
      <c r="V6116" s="53"/>
      <c r="W6116" s="53"/>
      <c r="X6116" s="54"/>
      <c r="Y6116" s="54"/>
      <c r="Z6116" s="54"/>
      <c r="AA6116" s="54"/>
      <c r="AB6116" s="54"/>
      <c r="AC6116" s="54"/>
      <c r="AD6116" s="54"/>
      <c r="AE6116" s="54"/>
      <c r="AF6116" s="53"/>
      <c r="AG6116" s="54"/>
      <c r="AH6116" s="54"/>
      <c r="AI6116" s="54"/>
      <c r="AJ6116" s="53"/>
      <c r="AK6116" s="53"/>
      <c r="AL6116" s="53"/>
      <c r="AM6116" s="53"/>
      <c r="AN6116" s="53"/>
      <c r="AO6116" s="53"/>
      <c r="AP6116" s="53"/>
      <c r="AQ6116" s="53"/>
      <c r="AR6116" s="53"/>
      <c r="AS6116" s="53"/>
      <c r="AT6116" s="53"/>
      <c r="AU6116" s="53"/>
      <c r="AV6116" s="53"/>
      <c r="AW6116" s="53"/>
      <c r="AX6116" s="53"/>
      <c r="AY6116" s="53"/>
    </row>
    <row r="6117" spans="18:51">
      <c r="R6117" s="55"/>
      <c r="S6117" s="53"/>
      <c r="T6117" s="53"/>
      <c r="U6117" s="53"/>
      <c r="V6117" s="53"/>
      <c r="W6117" s="53"/>
      <c r="X6117" s="54"/>
      <c r="Y6117" s="54"/>
      <c r="Z6117" s="54"/>
      <c r="AA6117" s="54"/>
      <c r="AB6117" s="54"/>
      <c r="AC6117" s="54"/>
      <c r="AD6117" s="54"/>
      <c r="AE6117" s="54"/>
      <c r="AF6117" s="53"/>
      <c r="AG6117" s="54"/>
      <c r="AH6117" s="54"/>
      <c r="AI6117" s="54"/>
      <c r="AJ6117" s="53"/>
      <c r="AK6117" s="53"/>
      <c r="AL6117" s="53"/>
      <c r="AM6117" s="53"/>
      <c r="AN6117" s="53"/>
      <c r="AO6117" s="53"/>
      <c r="AP6117" s="53"/>
      <c r="AQ6117" s="53"/>
      <c r="AR6117" s="53"/>
      <c r="AS6117" s="53"/>
      <c r="AT6117" s="53"/>
      <c r="AU6117" s="53"/>
      <c r="AV6117" s="53"/>
      <c r="AW6117" s="53"/>
      <c r="AX6117" s="53"/>
      <c r="AY6117" s="53"/>
    </row>
    <row r="6118" spans="18:51">
      <c r="R6118" s="55"/>
      <c r="S6118" s="53"/>
      <c r="T6118" s="53"/>
      <c r="U6118" s="53"/>
      <c r="V6118" s="53"/>
      <c r="W6118" s="53"/>
      <c r="X6118" s="54"/>
      <c r="Y6118" s="54"/>
      <c r="Z6118" s="54"/>
      <c r="AA6118" s="54"/>
      <c r="AB6118" s="54"/>
      <c r="AC6118" s="54"/>
      <c r="AD6118" s="54"/>
      <c r="AE6118" s="54"/>
      <c r="AF6118" s="53"/>
      <c r="AG6118" s="54"/>
      <c r="AH6118" s="54"/>
      <c r="AI6118" s="54"/>
      <c r="AJ6118" s="53"/>
      <c r="AK6118" s="53"/>
      <c r="AL6118" s="53"/>
      <c r="AM6118" s="53"/>
      <c r="AN6118" s="53"/>
      <c r="AO6118" s="53"/>
      <c r="AP6118" s="53"/>
      <c r="AQ6118" s="53"/>
      <c r="AR6118" s="53"/>
      <c r="AS6118" s="53"/>
      <c r="AT6118" s="53"/>
      <c r="AU6118" s="53"/>
      <c r="AV6118" s="53"/>
      <c r="AW6118" s="53"/>
      <c r="AX6118" s="53"/>
      <c r="AY6118" s="53"/>
    </row>
    <row r="6119" spans="18:51">
      <c r="R6119" s="55"/>
      <c r="S6119" s="53"/>
      <c r="T6119" s="53"/>
      <c r="U6119" s="53"/>
      <c r="V6119" s="53"/>
      <c r="W6119" s="53"/>
      <c r="X6119" s="54"/>
      <c r="Y6119" s="54"/>
      <c r="Z6119" s="54"/>
      <c r="AA6119" s="54"/>
      <c r="AB6119" s="54"/>
      <c r="AC6119" s="54"/>
      <c r="AD6119" s="54"/>
      <c r="AE6119" s="54"/>
      <c r="AF6119" s="53"/>
      <c r="AG6119" s="54"/>
      <c r="AH6119" s="54"/>
      <c r="AI6119" s="54"/>
      <c r="AJ6119" s="53"/>
      <c r="AK6119" s="53"/>
      <c r="AL6119" s="53"/>
      <c r="AM6119" s="53"/>
      <c r="AN6119" s="53"/>
      <c r="AO6119" s="53"/>
      <c r="AP6119" s="53"/>
      <c r="AQ6119" s="53"/>
      <c r="AR6119" s="53"/>
      <c r="AS6119" s="53"/>
      <c r="AT6119" s="53"/>
      <c r="AU6119" s="53"/>
      <c r="AV6119" s="53"/>
      <c r="AW6119" s="53"/>
      <c r="AX6119" s="53"/>
      <c r="AY6119" s="53"/>
    </row>
    <row r="6120" spans="18:51">
      <c r="R6120" s="55"/>
      <c r="S6120" s="53"/>
      <c r="T6120" s="53"/>
      <c r="U6120" s="53"/>
      <c r="V6120" s="53"/>
      <c r="W6120" s="53"/>
      <c r="X6120" s="54"/>
      <c r="Y6120" s="54"/>
      <c r="Z6120" s="54"/>
      <c r="AA6120" s="54"/>
      <c r="AB6120" s="54"/>
      <c r="AC6120" s="54"/>
      <c r="AD6120" s="54"/>
      <c r="AE6120" s="54"/>
      <c r="AF6120" s="53"/>
      <c r="AG6120" s="54"/>
      <c r="AH6120" s="54"/>
      <c r="AI6120" s="54"/>
      <c r="AJ6120" s="53"/>
      <c r="AK6120" s="53"/>
      <c r="AL6120" s="53"/>
      <c r="AM6120" s="53"/>
      <c r="AN6120" s="53"/>
      <c r="AO6120" s="53"/>
      <c r="AP6120" s="53"/>
      <c r="AQ6120" s="53"/>
      <c r="AR6120" s="53"/>
      <c r="AS6120" s="53"/>
      <c r="AT6120" s="53"/>
      <c r="AU6120" s="53"/>
      <c r="AV6120" s="53"/>
      <c r="AW6120" s="53"/>
      <c r="AX6120" s="53"/>
      <c r="AY6120" s="53"/>
    </row>
    <row r="6121" spans="18:51">
      <c r="R6121" s="55"/>
      <c r="S6121" s="53"/>
      <c r="T6121" s="53"/>
      <c r="U6121" s="53"/>
      <c r="V6121" s="53"/>
      <c r="W6121" s="53"/>
      <c r="X6121" s="54"/>
      <c r="Y6121" s="54"/>
      <c r="Z6121" s="54"/>
      <c r="AA6121" s="54"/>
      <c r="AB6121" s="54"/>
      <c r="AC6121" s="54"/>
      <c r="AD6121" s="54"/>
      <c r="AE6121" s="54"/>
      <c r="AF6121" s="53"/>
      <c r="AG6121" s="54"/>
      <c r="AH6121" s="54"/>
      <c r="AI6121" s="54"/>
      <c r="AJ6121" s="53"/>
      <c r="AK6121" s="53"/>
      <c r="AL6121" s="53"/>
      <c r="AM6121" s="53"/>
      <c r="AN6121" s="53"/>
      <c r="AO6121" s="53"/>
      <c r="AP6121" s="53"/>
      <c r="AQ6121" s="53"/>
      <c r="AR6121" s="53"/>
      <c r="AS6121" s="53"/>
      <c r="AT6121" s="53"/>
      <c r="AU6121" s="53"/>
      <c r="AV6121" s="53"/>
      <c r="AW6121" s="53"/>
      <c r="AX6121" s="53"/>
      <c r="AY6121" s="53"/>
    </row>
    <row r="6122" spans="18:51">
      <c r="R6122" s="55"/>
      <c r="S6122" s="53"/>
      <c r="T6122" s="53"/>
      <c r="U6122" s="53"/>
      <c r="V6122" s="53"/>
      <c r="W6122" s="53"/>
      <c r="X6122" s="54"/>
      <c r="Y6122" s="54"/>
      <c r="Z6122" s="54"/>
      <c r="AA6122" s="54"/>
      <c r="AB6122" s="54"/>
      <c r="AC6122" s="54"/>
      <c r="AD6122" s="54"/>
      <c r="AE6122" s="54"/>
      <c r="AF6122" s="53"/>
      <c r="AG6122" s="54"/>
      <c r="AH6122" s="54"/>
      <c r="AI6122" s="54"/>
      <c r="AJ6122" s="53"/>
      <c r="AK6122" s="53"/>
      <c r="AL6122" s="53"/>
      <c r="AM6122" s="53"/>
      <c r="AN6122" s="53"/>
      <c r="AO6122" s="53"/>
      <c r="AP6122" s="53"/>
      <c r="AQ6122" s="53"/>
      <c r="AR6122" s="53"/>
      <c r="AS6122" s="53"/>
      <c r="AT6122" s="53"/>
      <c r="AU6122" s="53"/>
      <c r="AV6122" s="53"/>
      <c r="AW6122" s="53"/>
      <c r="AX6122" s="53"/>
      <c r="AY6122" s="53"/>
    </row>
    <row r="6123" spans="18:51">
      <c r="R6123" s="55"/>
      <c r="S6123" s="53"/>
      <c r="T6123" s="53"/>
      <c r="U6123" s="53"/>
      <c r="V6123" s="53"/>
      <c r="W6123" s="53"/>
      <c r="X6123" s="54"/>
      <c r="Y6123" s="54"/>
      <c r="Z6123" s="54"/>
      <c r="AA6123" s="54"/>
      <c r="AB6123" s="54"/>
      <c r="AC6123" s="54"/>
      <c r="AD6123" s="54"/>
      <c r="AE6123" s="54"/>
      <c r="AF6123" s="53"/>
      <c r="AG6123" s="54"/>
      <c r="AH6123" s="54"/>
      <c r="AI6123" s="54"/>
      <c r="AJ6123" s="53"/>
      <c r="AK6123" s="53"/>
      <c r="AL6123" s="53"/>
      <c r="AM6123" s="53"/>
      <c r="AN6123" s="53"/>
      <c r="AO6123" s="53"/>
      <c r="AP6123" s="53"/>
      <c r="AQ6123" s="53"/>
      <c r="AR6123" s="53"/>
      <c r="AS6123" s="53"/>
      <c r="AT6123" s="53"/>
      <c r="AU6123" s="53"/>
      <c r="AV6123" s="53"/>
      <c r="AW6123" s="53"/>
      <c r="AX6123" s="53"/>
      <c r="AY6123" s="53"/>
    </row>
    <row r="6124" spans="18:51">
      <c r="R6124" s="55"/>
      <c r="S6124" s="53"/>
      <c r="T6124" s="53"/>
      <c r="U6124" s="53"/>
      <c r="V6124" s="53"/>
      <c r="W6124" s="53"/>
      <c r="X6124" s="54"/>
      <c r="Y6124" s="54"/>
      <c r="Z6124" s="54"/>
      <c r="AA6124" s="54"/>
      <c r="AB6124" s="54"/>
      <c r="AC6124" s="54"/>
      <c r="AD6124" s="54"/>
      <c r="AE6124" s="54"/>
      <c r="AF6124" s="53"/>
      <c r="AG6124" s="54"/>
      <c r="AH6124" s="54"/>
      <c r="AI6124" s="54"/>
      <c r="AJ6124" s="53"/>
      <c r="AK6124" s="53"/>
      <c r="AL6124" s="53"/>
      <c r="AM6124" s="53"/>
      <c r="AN6124" s="53"/>
      <c r="AO6124" s="53"/>
      <c r="AP6124" s="53"/>
      <c r="AQ6124" s="53"/>
      <c r="AR6124" s="53"/>
      <c r="AS6124" s="53"/>
      <c r="AT6124" s="53"/>
      <c r="AU6124" s="53"/>
      <c r="AV6124" s="53"/>
      <c r="AW6124" s="53"/>
      <c r="AX6124" s="53"/>
      <c r="AY6124" s="53"/>
    </row>
    <row r="6125" spans="18:51">
      <c r="R6125" s="55"/>
      <c r="S6125" s="53"/>
      <c r="T6125" s="53"/>
      <c r="U6125" s="53"/>
      <c r="V6125" s="53"/>
      <c r="W6125" s="53"/>
      <c r="X6125" s="54"/>
      <c r="Y6125" s="54"/>
      <c r="Z6125" s="54"/>
      <c r="AA6125" s="54"/>
      <c r="AB6125" s="54"/>
      <c r="AC6125" s="54"/>
      <c r="AD6125" s="54"/>
      <c r="AE6125" s="54"/>
      <c r="AF6125" s="53"/>
      <c r="AG6125" s="54"/>
      <c r="AH6125" s="54"/>
      <c r="AI6125" s="54"/>
      <c r="AJ6125" s="53"/>
      <c r="AK6125" s="53"/>
      <c r="AL6125" s="53"/>
      <c r="AM6125" s="53"/>
      <c r="AN6125" s="53"/>
      <c r="AO6125" s="53"/>
      <c r="AP6125" s="53"/>
      <c r="AQ6125" s="53"/>
      <c r="AR6125" s="53"/>
      <c r="AS6125" s="53"/>
      <c r="AT6125" s="53"/>
      <c r="AU6125" s="53"/>
      <c r="AV6125" s="53"/>
      <c r="AW6125" s="53"/>
      <c r="AX6125" s="53"/>
      <c r="AY6125" s="53"/>
    </row>
    <row r="6126" spans="18:51">
      <c r="R6126" s="55"/>
      <c r="S6126" s="53"/>
      <c r="T6126" s="53"/>
      <c r="U6126" s="53"/>
      <c r="V6126" s="53"/>
      <c r="W6126" s="53"/>
      <c r="X6126" s="54"/>
      <c r="Y6126" s="54"/>
      <c r="Z6126" s="54"/>
      <c r="AA6126" s="54"/>
      <c r="AB6126" s="54"/>
      <c r="AC6126" s="54"/>
      <c r="AD6126" s="54"/>
      <c r="AE6126" s="54"/>
      <c r="AF6126" s="53"/>
      <c r="AG6126" s="54"/>
      <c r="AH6126" s="54"/>
      <c r="AI6126" s="54"/>
      <c r="AJ6126" s="53"/>
      <c r="AK6126" s="53"/>
      <c r="AL6126" s="53"/>
      <c r="AM6126" s="53"/>
      <c r="AN6126" s="53"/>
      <c r="AO6126" s="53"/>
      <c r="AP6126" s="53"/>
      <c r="AQ6126" s="53"/>
      <c r="AR6126" s="53"/>
      <c r="AS6126" s="53"/>
      <c r="AT6126" s="53"/>
      <c r="AU6126" s="53"/>
      <c r="AV6126" s="53"/>
      <c r="AW6126" s="53"/>
      <c r="AX6126" s="53"/>
      <c r="AY6126" s="53"/>
    </row>
    <row r="6127" spans="18:51">
      <c r="R6127" s="55"/>
      <c r="S6127" s="53"/>
      <c r="T6127" s="53"/>
      <c r="U6127" s="53"/>
      <c r="V6127" s="53"/>
      <c r="W6127" s="53"/>
      <c r="X6127" s="54"/>
      <c r="Y6127" s="54"/>
      <c r="Z6127" s="54"/>
      <c r="AA6127" s="54"/>
      <c r="AB6127" s="54"/>
      <c r="AC6127" s="54"/>
      <c r="AD6127" s="54"/>
      <c r="AE6127" s="54"/>
      <c r="AF6127" s="53"/>
      <c r="AG6127" s="54"/>
      <c r="AH6127" s="54"/>
      <c r="AI6127" s="54"/>
      <c r="AJ6127" s="53"/>
      <c r="AK6127" s="53"/>
      <c r="AL6127" s="53"/>
      <c r="AM6127" s="53"/>
      <c r="AN6127" s="53"/>
      <c r="AO6127" s="53"/>
      <c r="AP6127" s="53"/>
      <c r="AQ6127" s="53"/>
      <c r="AR6127" s="53"/>
      <c r="AS6127" s="53"/>
      <c r="AT6127" s="53"/>
      <c r="AU6127" s="53"/>
      <c r="AV6127" s="53"/>
      <c r="AW6127" s="53"/>
      <c r="AX6127" s="53"/>
      <c r="AY6127" s="53"/>
    </row>
    <row r="6128" spans="18:51">
      <c r="R6128" s="55"/>
      <c r="S6128" s="53"/>
      <c r="T6128" s="53"/>
      <c r="U6128" s="53"/>
      <c r="V6128" s="53"/>
      <c r="W6128" s="53"/>
      <c r="X6128" s="54"/>
      <c r="Y6128" s="54"/>
      <c r="Z6128" s="54"/>
      <c r="AA6128" s="54"/>
      <c r="AB6128" s="54"/>
      <c r="AC6128" s="54"/>
      <c r="AD6128" s="54"/>
      <c r="AE6128" s="54"/>
      <c r="AF6128" s="53"/>
      <c r="AG6128" s="54"/>
      <c r="AH6128" s="54"/>
      <c r="AI6128" s="54"/>
      <c r="AJ6128" s="53"/>
      <c r="AK6128" s="53"/>
      <c r="AL6128" s="53"/>
      <c r="AM6128" s="53"/>
      <c r="AN6128" s="53"/>
      <c r="AO6128" s="53"/>
      <c r="AP6128" s="53"/>
      <c r="AQ6128" s="53"/>
      <c r="AR6128" s="53"/>
      <c r="AS6128" s="53"/>
      <c r="AT6128" s="53"/>
      <c r="AU6128" s="53"/>
      <c r="AV6128" s="53"/>
      <c r="AW6128" s="53"/>
      <c r="AX6128" s="53"/>
      <c r="AY6128" s="53"/>
    </row>
    <row r="6129" spans="18:51">
      <c r="R6129" s="55"/>
      <c r="S6129" s="53"/>
      <c r="T6129" s="53"/>
      <c r="U6129" s="53"/>
      <c r="V6129" s="53"/>
      <c r="W6129" s="53"/>
      <c r="X6129" s="54"/>
      <c r="Y6129" s="54"/>
      <c r="Z6129" s="54"/>
      <c r="AA6129" s="54"/>
      <c r="AB6129" s="54"/>
      <c r="AC6129" s="54"/>
      <c r="AD6129" s="54"/>
      <c r="AE6129" s="54"/>
      <c r="AF6129" s="53"/>
      <c r="AG6129" s="54"/>
      <c r="AH6129" s="54"/>
      <c r="AI6129" s="54"/>
      <c r="AJ6129" s="53"/>
      <c r="AK6129" s="53"/>
      <c r="AL6129" s="53"/>
      <c r="AM6129" s="53"/>
      <c r="AN6129" s="53"/>
      <c r="AO6129" s="53"/>
      <c r="AP6129" s="53"/>
      <c r="AQ6129" s="53"/>
      <c r="AR6129" s="53"/>
      <c r="AS6129" s="53"/>
      <c r="AT6129" s="53"/>
      <c r="AU6129" s="53"/>
      <c r="AV6129" s="53"/>
      <c r="AW6129" s="53"/>
      <c r="AX6129" s="53"/>
      <c r="AY6129" s="53"/>
    </row>
    <row r="6130" spans="18:51">
      <c r="R6130" s="55"/>
      <c r="S6130" s="53"/>
      <c r="T6130" s="53"/>
      <c r="U6130" s="53"/>
      <c r="V6130" s="53"/>
      <c r="W6130" s="53"/>
      <c r="X6130" s="54"/>
      <c r="Y6130" s="54"/>
      <c r="Z6130" s="54"/>
      <c r="AA6130" s="54"/>
      <c r="AB6130" s="54"/>
      <c r="AC6130" s="54"/>
      <c r="AD6130" s="54"/>
      <c r="AE6130" s="54"/>
      <c r="AF6130" s="53"/>
      <c r="AG6130" s="54"/>
      <c r="AH6130" s="54"/>
      <c r="AI6130" s="54"/>
      <c r="AJ6130" s="53"/>
      <c r="AK6130" s="53"/>
      <c r="AL6130" s="53"/>
      <c r="AM6130" s="53"/>
      <c r="AN6130" s="53"/>
      <c r="AO6130" s="53"/>
      <c r="AP6130" s="53"/>
      <c r="AQ6130" s="53"/>
      <c r="AR6130" s="53"/>
      <c r="AS6130" s="53"/>
      <c r="AT6130" s="53"/>
      <c r="AU6130" s="53"/>
      <c r="AV6130" s="53"/>
      <c r="AW6130" s="53"/>
      <c r="AX6130" s="53"/>
      <c r="AY6130" s="53"/>
    </row>
    <row r="6131" spans="18:51">
      <c r="R6131" s="55"/>
      <c r="S6131" s="53"/>
      <c r="T6131" s="53"/>
      <c r="U6131" s="53"/>
      <c r="V6131" s="53"/>
      <c r="W6131" s="53"/>
      <c r="X6131" s="54"/>
      <c r="Y6131" s="54"/>
      <c r="Z6131" s="54"/>
      <c r="AA6131" s="54"/>
      <c r="AB6131" s="54"/>
      <c r="AC6131" s="54"/>
      <c r="AD6131" s="54"/>
      <c r="AE6131" s="54"/>
      <c r="AF6131" s="53"/>
      <c r="AG6131" s="54"/>
      <c r="AH6131" s="54"/>
      <c r="AI6131" s="54"/>
      <c r="AJ6131" s="53"/>
      <c r="AK6131" s="53"/>
      <c r="AL6131" s="53"/>
      <c r="AM6131" s="53"/>
      <c r="AN6131" s="53"/>
      <c r="AO6131" s="53"/>
      <c r="AP6131" s="53"/>
      <c r="AQ6131" s="53"/>
      <c r="AR6131" s="53"/>
      <c r="AS6131" s="53"/>
      <c r="AT6131" s="53"/>
      <c r="AU6131" s="53"/>
      <c r="AV6131" s="53"/>
      <c r="AW6131" s="53"/>
      <c r="AX6131" s="53"/>
      <c r="AY6131" s="53"/>
    </row>
    <row r="6132" spans="18:51">
      <c r="R6132" s="55"/>
      <c r="S6132" s="53"/>
      <c r="T6132" s="53"/>
      <c r="U6132" s="53"/>
      <c r="V6132" s="53"/>
      <c r="W6132" s="53"/>
      <c r="X6132" s="54"/>
      <c r="Y6132" s="54"/>
      <c r="Z6132" s="54"/>
      <c r="AA6132" s="54"/>
      <c r="AB6132" s="54"/>
      <c r="AC6132" s="54"/>
      <c r="AD6132" s="54"/>
      <c r="AE6132" s="54"/>
      <c r="AF6132" s="53"/>
      <c r="AG6132" s="54"/>
      <c r="AH6132" s="54"/>
      <c r="AI6132" s="54"/>
      <c r="AJ6132" s="53"/>
      <c r="AK6132" s="53"/>
      <c r="AL6132" s="53"/>
      <c r="AM6132" s="53"/>
      <c r="AN6132" s="53"/>
      <c r="AO6132" s="53"/>
      <c r="AP6132" s="53"/>
      <c r="AQ6132" s="53"/>
      <c r="AR6132" s="53"/>
      <c r="AS6132" s="53"/>
      <c r="AT6132" s="53"/>
      <c r="AU6132" s="53"/>
      <c r="AV6132" s="53"/>
      <c r="AW6132" s="53"/>
      <c r="AX6132" s="53"/>
      <c r="AY6132" s="53"/>
    </row>
    <row r="6133" spans="18:51">
      <c r="R6133" s="55"/>
      <c r="S6133" s="53"/>
      <c r="T6133" s="53"/>
      <c r="U6133" s="53"/>
      <c r="V6133" s="53"/>
      <c r="W6133" s="53"/>
      <c r="X6133" s="54"/>
      <c r="Y6133" s="54"/>
      <c r="Z6133" s="54"/>
      <c r="AA6133" s="54"/>
      <c r="AB6133" s="54"/>
      <c r="AC6133" s="54"/>
      <c r="AD6133" s="54"/>
      <c r="AE6133" s="54"/>
      <c r="AF6133" s="53"/>
      <c r="AG6133" s="54"/>
      <c r="AH6133" s="54"/>
      <c r="AI6133" s="54"/>
      <c r="AJ6133" s="53"/>
      <c r="AK6133" s="53"/>
      <c r="AL6133" s="53"/>
      <c r="AM6133" s="53"/>
      <c r="AN6133" s="53"/>
      <c r="AO6133" s="53"/>
      <c r="AP6133" s="53"/>
      <c r="AQ6133" s="53"/>
      <c r="AR6133" s="53"/>
      <c r="AS6133" s="53"/>
      <c r="AT6133" s="53"/>
      <c r="AU6133" s="53"/>
      <c r="AV6133" s="53"/>
      <c r="AW6133" s="53"/>
      <c r="AX6133" s="53"/>
      <c r="AY6133" s="53"/>
    </row>
    <row r="6134" spans="18:51">
      <c r="R6134" s="55"/>
      <c r="S6134" s="53"/>
      <c r="T6134" s="53"/>
      <c r="U6134" s="53"/>
      <c r="V6134" s="53"/>
      <c r="W6134" s="53"/>
      <c r="X6134" s="54"/>
      <c r="Y6134" s="54"/>
      <c r="Z6134" s="54"/>
      <c r="AA6134" s="54"/>
      <c r="AB6134" s="54"/>
      <c r="AC6134" s="54"/>
      <c r="AD6134" s="54"/>
      <c r="AE6134" s="54"/>
      <c r="AF6134" s="53"/>
      <c r="AG6134" s="54"/>
      <c r="AH6134" s="54"/>
      <c r="AI6134" s="54"/>
      <c r="AJ6134" s="53"/>
      <c r="AK6134" s="53"/>
      <c r="AL6134" s="53"/>
      <c r="AM6134" s="53"/>
      <c r="AN6134" s="53"/>
      <c r="AO6134" s="53"/>
      <c r="AP6134" s="53"/>
      <c r="AQ6134" s="53"/>
      <c r="AR6134" s="53"/>
      <c r="AS6134" s="53"/>
      <c r="AT6134" s="53"/>
      <c r="AU6134" s="53"/>
      <c r="AV6134" s="53"/>
      <c r="AW6134" s="53"/>
      <c r="AX6134" s="53"/>
      <c r="AY6134" s="53"/>
    </row>
    <row r="6135" spans="18:51">
      <c r="R6135" s="55"/>
      <c r="S6135" s="53"/>
      <c r="T6135" s="53"/>
      <c r="U6135" s="53"/>
      <c r="V6135" s="53"/>
      <c r="W6135" s="53"/>
      <c r="X6135" s="54"/>
      <c r="Y6135" s="54"/>
      <c r="Z6135" s="54"/>
      <c r="AA6135" s="54"/>
      <c r="AB6135" s="54"/>
      <c r="AC6135" s="54"/>
      <c r="AD6135" s="54"/>
      <c r="AE6135" s="54"/>
      <c r="AF6135" s="53"/>
      <c r="AG6135" s="54"/>
      <c r="AH6135" s="54"/>
      <c r="AI6135" s="54"/>
      <c r="AJ6135" s="53"/>
      <c r="AK6135" s="53"/>
      <c r="AL6135" s="53"/>
      <c r="AM6135" s="53"/>
      <c r="AN6135" s="53"/>
      <c r="AO6135" s="53"/>
      <c r="AP6135" s="53"/>
      <c r="AQ6135" s="53"/>
      <c r="AR6135" s="53"/>
      <c r="AS6135" s="53"/>
      <c r="AT6135" s="53"/>
      <c r="AU6135" s="53"/>
      <c r="AV6135" s="53"/>
      <c r="AW6135" s="53"/>
      <c r="AX6135" s="53"/>
      <c r="AY6135" s="53"/>
    </row>
    <row r="6136" spans="18:51">
      <c r="R6136" s="55"/>
      <c r="S6136" s="53"/>
      <c r="T6136" s="53"/>
      <c r="U6136" s="53"/>
      <c r="V6136" s="53"/>
      <c r="W6136" s="53"/>
      <c r="X6136" s="54"/>
      <c r="Y6136" s="54"/>
      <c r="Z6136" s="54"/>
      <c r="AA6136" s="54"/>
      <c r="AB6136" s="54"/>
      <c r="AC6136" s="54"/>
      <c r="AD6136" s="54"/>
      <c r="AE6136" s="54"/>
      <c r="AF6136" s="53"/>
      <c r="AG6136" s="54"/>
      <c r="AH6136" s="54"/>
      <c r="AI6136" s="54"/>
      <c r="AJ6136" s="53"/>
      <c r="AK6136" s="53"/>
      <c r="AL6136" s="53"/>
      <c r="AM6136" s="53"/>
      <c r="AN6136" s="53"/>
      <c r="AO6136" s="53"/>
      <c r="AP6136" s="53"/>
      <c r="AQ6136" s="53"/>
      <c r="AR6136" s="53"/>
      <c r="AS6136" s="53"/>
      <c r="AT6136" s="53"/>
      <c r="AU6136" s="53"/>
      <c r="AV6136" s="53"/>
      <c r="AW6136" s="53"/>
      <c r="AX6136" s="53"/>
      <c r="AY6136" s="53"/>
    </row>
    <row r="6137" spans="18:51">
      <c r="R6137" s="55"/>
      <c r="S6137" s="53"/>
      <c r="T6137" s="53"/>
      <c r="U6137" s="53"/>
      <c r="V6137" s="53"/>
      <c r="W6137" s="53"/>
      <c r="X6137" s="54"/>
      <c r="Y6137" s="54"/>
      <c r="Z6137" s="54"/>
      <c r="AA6137" s="54"/>
      <c r="AB6137" s="54"/>
      <c r="AC6137" s="54"/>
      <c r="AD6137" s="54"/>
      <c r="AE6137" s="54"/>
      <c r="AF6137" s="53"/>
      <c r="AG6137" s="54"/>
      <c r="AH6137" s="54"/>
      <c r="AI6137" s="54"/>
      <c r="AJ6137" s="53"/>
      <c r="AK6137" s="53"/>
      <c r="AL6137" s="53"/>
      <c r="AM6137" s="53"/>
      <c r="AN6137" s="53"/>
      <c r="AO6137" s="53"/>
      <c r="AP6137" s="53"/>
      <c r="AQ6137" s="53"/>
      <c r="AR6137" s="53"/>
      <c r="AS6137" s="53"/>
      <c r="AT6137" s="53"/>
      <c r="AU6137" s="53"/>
      <c r="AV6137" s="53"/>
      <c r="AW6137" s="53"/>
      <c r="AX6137" s="53"/>
      <c r="AY6137" s="53"/>
    </row>
    <row r="6138" spans="18:51">
      <c r="R6138" s="55"/>
      <c r="S6138" s="53"/>
      <c r="T6138" s="53"/>
      <c r="U6138" s="53"/>
      <c r="V6138" s="53"/>
      <c r="W6138" s="53"/>
      <c r="X6138" s="54"/>
      <c r="Y6138" s="54"/>
      <c r="Z6138" s="54"/>
      <c r="AA6138" s="54"/>
      <c r="AB6138" s="54"/>
      <c r="AC6138" s="54"/>
      <c r="AD6138" s="54"/>
      <c r="AE6138" s="54"/>
      <c r="AF6138" s="53"/>
      <c r="AG6138" s="54"/>
      <c r="AH6138" s="54"/>
      <c r="AI6138" s="54"/>
      <c r="AJ6138" s="53"/>
      <c r="AK6138" s="53"/>
      <c r="AL6138" s="53"/>
      <c r="AM6138" s="53"/>
      <c r="AN6138" s="53"/>
      <c r="AO6138" s="53"/>
      <c r="AP6138" s="53"/>
      <c r="AQ6138" s="53"/>
      <c r="AR6138" s="53"/>
      <c r="AS6138" s="53"/>
      <c r="AT6138" s="53"/>
      <c r="AU6138" s="53"/>
      <c r="AV6138" s="53"/>
      <c r="AW6138" s="53"/>
      <c r="AX6138" s="53"/>
      <c r="AY6138" s="53"/>
    </row>
    <row r="6139" spans="18:51">
      <c r="R6139" s="55"/>
      <c r="S6139" s="53"/>
      <c r="T6139" s="53"/>
      <c r="U6139" s="53"/>
      <c r="V6139" s="53"/>
      <c r="W6139" s="53"/>
      <c r="X6139" s="54"/>
      <c r="Y6139" s="54"/>
      <c r="Z6139" s="54"/>
      <c r="AA6139" s="54"/>
      <c r="AB6139" s="54"/>
      <c r="AC6139" s="54"/>
      <c r="AD6139" s="54"/>
      <c r="AE6139" s="54"/>
      <c r="AF6139" s="53"/>
      <c r="AG6139" s="54"/>
      <c r="AH6139" s="54"/>
      <c r="AI6139" s="54"/>
      <c r="AJ6139" s="53"/>
      <c r="AK6139" s="53"/>
      <c r="AL6139" s="53"/>
      <c r="AM6139" s="53"/>
      <c r="AN6139" s="53"/>
      <c r="AO6139" s="53"/>
      <c r="AP6139" s="53"/>
      <c r="AQ6139" s="53"/>
      <c r="AR6139" s="53"/>
      <c r="AS6139" s="53"/>
      <c r="AT6139" s="53"/>
      <c r="AU6139" s="53"/>
      <c r="AV6139" s="53"/>
      <c r="AW6139" s="53"/>
      <c r="AX6139" s="53"/>
      <c r="AY6139" s="53"/>
    </row>
    <row r="6140" spans="18:51">
      <c r="R6140" s="55"/>
      <c r="S6140" s="53"/>
      <c r="T6140" s="53"/>
      <c r="U6140" s="53"/>
      <c r="V6140" s="53"/>
      <c r="W6140" s="53"/>
      <c r="X6140" s="54"/>
      <c r="Y6140" s="54"/>
      <c r="Z6140" s="54"/>
      <c r="AA6140" s="54"/>
      <c r="AB6140" s="54"/>
      <c r="AC6140" s="54"/>
      <c r="AD6140" s="54"/>
      <c r="AE6140" s="54"/>
      <c r="AF6140" s="53"/>
      <c r="AG6140" s="54"/>
      <c r="AH6140" s="54"/>
      <c r="AI6140" s="54"/>
      <c r="AJ6140" s="53"/>
      <c r="AK6140" s="53"/>
      <c r="AL6140" s="53"/>
      <c r="AM6140" s="53"/>
      <c r="AN6140" s="53"/>
      <c r="AO6140" s="53"/>
      <c r="AP6140" s="53"/>
      <c r="AQ6140" s="53"/>
      <c r="AR6140" s="53"/>
      <c r="AS6140" s="53"/>
      <c r="AT6140" s="53"/>
      <c r="AU6140" s="53"/>
      <c r="AV6140" s="53"/>
      <c r="AW6140" s="53"/>
      <c r="AX6140" s="53"/>
      <c r="AY6140" s="53"/>
    </row>
    <row r="6141" spans="18:51">
      <c r="R6141" s="55"/>
      <c r="S6141" s="53"/>
      <c r="T6141" s="53"/>
      <c r="U6141" s="53"/>
      <c r="V6141" s="53"/>
      <c r="W6141" s="53"/>
      <c r="X6141" s="54"/>
      <c r="Y6141" s="54"/>
      <c r="Z6141" s="54"/>
      <c r="AA6141" s="54"/>
      <c r="AB6141" s="54"/>
      <c r="AC6141" s="54"/>
      <c r="AD6141" s="54"/>
      <c r="AE6141" s="54"/>
      <c r="AF6141" s="53"/>
      <c r="AG6141" s="54"/>
      <c r="AH6141" s="54"/>
      <c r="AI6141" s="54"/>
      <c r="AJ6141" s="53"/>
      <c r="AK6141" s="53"/>
      <c r="AL6141" s="53"/>
      <c r="AM6141" s="53"/>
      <c r="AN6141" s="53"/>
      <c r="AO6141" s="53"/>
      <c r="AP6141" s="53"/>
      <c r="AQ6141" s="53"/>
      <c r="AR6141" s="53"/>
      <c r="AS6141" s="53"/>
      <c r="AT6141" s="53"/>
      <c r="AU6141" s="53"/>
      <c r="AV6141" s="53"/>
      <c r="AW6141" s="53"/>
      <c r="AX6141" s="53"/>
      <c r="AY6141" s="53"/>
    </row>
    <row r="6142" spans="18:51">
      <c r="R6142" s="55"/>
      <c r="S6142" s="53"/>
      <c r="T6142" s="53"/>
      <c r="U6142" s="53"/>
      <c r="V6142" s="53"/>
      <c r="W6142" s="53"/>
      <c r="X6142" s="54"/>
      <c r="Y6142" s="54"/>
      <c r="Z6142" s="54"/>
      <c r="AA6142" s="54"/>
      <c r="AB6142" s="54"/>
      <c r="AC6142" s="54"/>
      <c r="AD6142" s="54"/>
      <c r="AE6142" s="54"/>
      <c r="AF6142" s="53"/>
      <c r="AG6142" s="54"/>
      <c r="AH6142" s="54"/>
      <c r="AI6142" s="54"/>
      <c r="AJ6142" s="53"/>
      <c r="AK6142" s="53"/>
      <c r="AL6142" s="53"/>
      <c r="AM6142" s="53"/>
      <c r="AN6142" s="53"/>
      <c r="AO6142" s="53"/>
      <c r="AP6142" s="53"/>
      <c r="AQ6142" s="53"/>
      <c r="AR6142" s="53"/>
      <c r="AS6142" s="53"/>
      <c r="AT6142" s="53"/>
      <c r="AU6142" s="53"/>
      <c r="AV6142" s="53"/>
      <c r="AW6142" s="53"/>
      <c r="AX6142" s="53"/>
      <c r="AY6142" s="53"/>
    </row>
    <row r="6143" spans="18:51">
      <c r="R6143" s="55"/>
      <c r="S6143" s="53"/>
      <c r="T6143" s="53"/>
      <c r="U6143" s="53"/>
      <c r="V6143" s="53"/>
      <c r="W6143" s="53"/>
      <c r="X6143" s="54"/>
      <c r="Y6143" s="54"/>
      <c r="Z6143" s="54"/>
      <c r="AA6143" s="54"/>
      <c r="AB6143" s="54"/>
      <c r="AC6143" s="54"/>
      <c r="AD6143" s="54"/>
      <c r="AE6143" s="54"/>
      <c r="AF6143" s="53"/>
      <c r="AG6143" s="54"/>
      <c r="AH6143" s="54"/>
      <c r="AI6143" s="54"/>
      <c r="AJ6143" s="53"/>
      <c r="AK6143" s="53"/>
      <c r="AL6143" s="53"/>
      <c r="AM6143" s="53"/>
      <c r="AN6143" s="53"/>
      <c r="AO6143" s="53"/>
      <c r="AP6143" s="53"/>
      <c r="AQ6143" s="53"/>
      <c r="AR6143" s="53"/>
      <c r="AS6143" s="53"/>
      <c r="AT6143" s="53"/>
      <c r="AU6143" s="53"/>
      <c r="AV6143" s="53"/>
      <c r="AW6143" s="53"/>
      <c r="AX6143" s="53"/>
      <c r="AY6143" s="53"/>
    </row>
    <row r="6144" spans="18:51">
      <c r="R6144" s="55"/>
      <c r="S6144" s="53"/>
      <c r="T6144" s="53"/>
      <c r="U6144" s="53"/>
      <c r="V6144" s="53"/>
      <c r="W6144" s="53"/>
      <c r="X6144" s="54"/>
      <c r="Y6144" s="54"/>
      <c r="Z6144" s="54"/>
      <c r="AA6144" s="54"/>
      <c r="AB6144" s="54"/>
      <c r="AC6144" s="54"/>
      <c r="AD6144" s="54"/>
      <c r="AE6144" s="54"/>
      <c r="AF6144" s="53"/>
      <c r="AG6144" s="54"/>
      <c r="AH6144" s="54"/>
      <c r="AI6144" s="54"/>
      <c r="AJ6144" s="53"/>
      <c r="AK6144" s="53"/>
      <c r="AL6144" s="53"/>
      <c r="AM6144" s="53"/>
      <c r="AN6144" s="53"/>
      <c r="AO6144" s="53"/>
      <c r="AP6144" s="53"/>
      <c r="AQ6144" s="53"/>
      <c r="AR6144" s="53"/>
      <c r="AS6144" s="53"/>
      <c r="AT6144" s="53"/>
      <c r="AU6144" s="53"/>
      <c r="AV6144" s="53"/>
      <c r="AW6144" s="53"/>
      <c r="AX6144" s="53"/>
      <c r="AY6144" s="53"/>
    </row>
    <row r="6145" spans="18:51">
      <c r="R6145" s="55"/>
      <c r="S6145" s="53"/>
      <c r="T6145" s="53"/>
      <c r="U6145" s="53"/>
      <c r="V6145" s="53"/>
      <c r="W6145" s="53"/>
      <c r="X6145" s="54"/>
      <c r="Y6145" s="54"/>
      <c r="Z6145" s="54"/>
      <c r="AA6145" s="54"/>
      <c r="AB6145" s="54"/>
      <c r="AC6145" s="54"/>
      <c r="AD6145" s="54"/>
      <c r="AE6145" s="54"/>
      <c r="AF6145" s="53"/>
      <c r="AG6145" s="54"/>
      <c r="AH6145" s="54"/>
      <c r="AI6145" s="54"/>
      <c r="AJ6145" s="53"/>
      <c r="AK6145" s="53"/>
      <c r="AL6145" s="53"/>
      <c r="AM6145" s="53"/>
      <c r="AN6145" s="53"/>
      <c r="AO6145" s="53"/>
      <c r="AP6145" s="53"/>
      <c r="AQ6145" s="53"/>
      <c r="AR6145" s="53"/>
      <c r="AS6145" s="53"/>
      <c r="AT6145" s="53"/>
      <c r="AU6145" s="53"/>
      <c r="AV6145" s="53"/>
      <c r="AW6145" s="53"/>
      <c r="AX6145" s="53"/>
      <c r="AY6145" s="53"/>
    </row>
    <row r="6146" spans="18:51">
      <c r="R6146" s="55"/>
      <c r="S6146" s="53"/>
      <c r="T6146" s="53"/>
      <c r="U6146" s="53"/>
      <c r="V6146" s="53"/>
      <c r="W6146" s="53"/>
      <c r="X6146" s="54"/>
      <c r="Y6146" s="54"/>
      <c r="Z6146" s="54"/>
      <c r="AA6146" s="54"/>
      <c r="AB6146" s="54"/>
      <c r="AC6146" s="54"/>
      <c r="AD6146" s="54"/>
      <c r="AE6146" s="54"/>
      <c r="AF6146" s="53"/>
      <c r="AG6146" s="54"/>
      <c r="AH6146" s="54"/>
      <c r="AI6146" s="54"/>
      <c r="AJ6146" s="53"/>
      <c r="AK6146" s="53"/>
      <c r="AL6146" s="53"/>
      <c r="AM6146" s="53"/>
      <c r="AN6146" s="53"/>
      <c r="AO6146" s="53"/>
      <c r="AP6146" s="53"/>
      <c r="AQ6146" s="53"/>
      <c r="AR6146" s="53"/>
      <c r="AS6146" s="53"/>
      <c r="AT6146" s="53"/>
      <c r="AU6146" s="53"/>
      <c r="AV6146" s="53"/>
      <c r="AW6146" s="53"/>
      <c r="AX6146" s="53"/>
      <c r="AY6146" s="53"/>
    </row>
    <row r="6147" spans="18:51">
      <c r="R6147" s="55"/>
      <c r="S6147" s="53"/>
      <c r="T6147" s="53"/>
      <c r="U6147" s="53"/>
      <c r="V6147" s="53"/>
      <c r="W6147" s="53"/>
      <c r="X6147" s="54"/>
      <c r="Y6147" s="54"/>
      <c r="Z6147" s="54"/>
      <c r="AA6147" s="54"/>
      <c r="AB6147" s="54"/>
      <c r="AC6147" s="54"/>
      <c r="AD6147" s="54"/>
      <c r="AE6147" s="54"/>
      <c r="AF6147" s="53"/>
      <c r="AG6147" s="54"/>
      <c r="AH6147" s="54"/>
      <c r="AI6147" s="54"/>
      <c r="AJ6147" s="53"/>
      <c r="AK6147" s="53"/>
      <c r="AL6147" s="53"/>
      <c r="AM6147" s="53"/>
      <c r="AN6147" s="53"/>
      <c r="AO6147" s="53"/>
      <c r="AP6147" s="53"/>
      <c r="AQ6147" s="53"/>
      <c r="AR6147" s="53"/>
      <c r="AS6147" s="53"/>
      <c r="AT6147" s="53"/>
      <c r="AU6147" s="53"/>
      <c r="AV6147" s="53"/>
      <c r="AW6147" s="53"/>
      <c r="AX6147" s="53"/>
      <c r="AY6147" s="53"/>
    </row>
    <row r="6148" spans="18:51">
      <c r="R6148" s="55"/>
      <c r="S6148" s="53"/>
      <c r="T6148" s="53"/>
      <c r="U6148" s="53"/>
      <c r="V6148" s="53"/>
      <c r="W6148" s="53"/>
      <c r="X6148" s="54"/>
      <c r="Y6148" s="54"/>
      <c r="Z6148" s="54"/>
      <c r="AA6148" s="54"/>
      <c r="AB6148" s="54"/>
      <c r="AC6148" s="54"/>
      <c r="AD6148" s="54"/>
      <c r="AE6148" s="54"/>
      <c r="AF6148" s="53"/>
      <c r="AG6148" s="54"/>
      <c r="AH6148" s="54"/>
      <c r="AI6148" s="54"/>
      <c r="AJ6148" s="53"/>
      <c r="AK6148" s="53"/>
      <c r="AL6148" s="53"/>
      <c r="AM6148" s="53"/>
      <c r="AN6148" s="53"/>
      <c r="AO6148" s="53"/>
      <c r="AP6148" s="53"/>
      <c r="AQ6148" s="53"/>
      <c r="AR6148" s="53"/>
      <c r="AS6148" s="53"/>
      <c r="AT6148" s="53"/>
      <c r="AU6148" s="53"/>
      <c r="AV6148" s="53"/>
      <c r="AW6148" s="53"/>
      <c r="AX6148" s="53"/>
      <c r="AY6148" s="53"/>
    </row>
    <row r="6149" spans="18:51">
      <c r="R6149" s="55"/>
      <c r="S6149" s="53"/>
      <c r="T6149" s="53"/>
      <c r="U6149" s="53"/>
      <c r="V6149" s="53"/>
      <c r="W6149" s="53"/>
      <c r="X6149" s="54"/>
      <c r="Y6149" s="54"/>
      <c r="Z6149" s="54"/>
      <c r="AA6149" s="54"/>
      <c r="AB6149" s="54"/>
      <c r="AC6149" s="54"/>
      <c r="AD6149" s="54"/>
      <c r="AE6149" s="54"/>
      <c r="AF6149" s="53"/>
      <c r="AG6149" s="54"/>
      <c r="AH6149" s="54"/>
      <c r="AI6149" s="54"/>
      <c r="AJ6149" s="53"/>
      <c r="AK6149" s="53"/>
      <c r="AL6149" s="53"/>
      <c r="AM6149" s="53"/>
      <c r="AN6149" s="53"/>
      <c r="AO6149" s="53"/>
      <c r="AP6149" s="53"/>
      <c r="AQ6149" s="53"/>
      <c r="AR6149" s="53"/>
      <c r="AS6149" s="53"/>
      <c r="AT6149" s="53"/>
      <c r="AU6149" s="53"/>
      <c r="AV6149" s="53"/>
      <c r="AW6149" s="53"/>
      <c r="AX6149" s="53"/>
      <c r="AY6149" s="53"/>
    </row>
    <row r="6150" spans="18:51">
      <c r="R6150" s="55"/>
      <c r="S6150" s="53"/>
      <c r="T6150" s="53"/>
      <c r="U6150" s="53"/>
      <c r="V6150" s="53"/>
      <c r="W6150" s="53"/>
      <c r="X6150" s="54"/>
      <c r="Y6150" s="54"/>
      <c r="Z6150" s="54"/>
      <c r="AA6150" s="54"/>
      <c r="AB6150" s="54"/>
      <c r="AC6150" s="54"/>
      <c r="AD6150" s="54"/>
      <c r="AE6150" s="54"/>
      <c r="AF6150" s="53"/>
      <c r="AG6150" s="54"/>
      <c r="AH6150" s="54"/>
      <c r="AI6150" s="54"/>
      <c r="AJ6150" s="53"/>
      <c r="AK6150" s="53"/>
      <c r="AL6150" s="53"/>
      <c r="AM6150" s="53"/>
      <c r="AN6150" s="53"/>
      <c r="AO6150" s="53"/>
      <c r="AP6150" s="53"/>
      <c r="AQ6150" s="53"/>
      <c r="AR6150" s="53"/>
      <c r="AS6150" s="53"/>
      <c r="AT6150" s="53"/>
      <c r="AU6150" s="53"/>
      <c r="AV6150" s="53"/>
      <c r="AW6150" s="53"/>
      <c r="AX6150" s="53"/>
      <c r="AY6150" s="53"/>
    </row>
    <row r="6151" spans="18:51">
      <c r="R6151" s="55"/>
      <c r="S6151" s="53"/>
      <c r="T6151" s="53"/>
      <c r="U6151" s="53"/>
      <c r="V6151" s="53"/>
      <c r="W6151" s="53"/>
      <c r="X6151" s="54"/>
      <c r="Y6151" s="54"/>
      <c r="Z6151" s="54"/>
      <c r="AA6151" s="54"/>
      <c r="AB6151" s="54"/>
      <c r="AC6151" s="54"/>
      <c r="AD6151" s="54"/>
      <c r="AE6151" s="54"/>
      <c r="AF6151" s="53"/>
      <c r="AG6151" s="54"/>
      <c r="AH6151" s="54"/>
      <c r="AI6151" s="54"/>
      <c r="AJ6151" s="53"/>
      <c r="AK6151" s="53"/>
      <c r="AL6151" s="53"/>
      <c r="AM6151" s="53"/>
      <c r="AN6151" s="53"/>
      <c r="AO6151" s="53"/>
      <c r="AP6151" s="53"/>
      <c r="AQ6151" s="53"/>
      <c r="AR6151" s="53"/>
      <c r="AS6151" s="53"/>
      <c r="AT6151" s="53"/>
      <c r="AU6151" s="53"/>
      <c r="AV6151" s="53"/>
      <c r="AW6151" s="53"/>
      <c r="AX6151" s="53"/>
      <c r="AY6151" s="53"/>
    </row>
    <row r="6152" spans="18:51">
      <c r="R6152" s="55"/>
      <c r="S6152" s="53"/>
      <c r="T6152" s="53"/>
      <c r="U6152" s="53"/>
      <c r="V6152" s="53"/>
      <c r="W6152" s="53"/>
      <c r="X6152" s="54"/>
      <c r="Y6152" s="54"/>
      <c r="Z6152" s="54"/>
      <c r="AA6152" s="54"/>
      <c r="AB6152" s="54"/>
      <c r="AC6152" s="54"/>
      <c r="AD6152" s="54"/>
      <c r="AE6152" s="54"/>
      <c r="AF6152" s="53"/>
      <c r="AG6152" s="54"/>
      <c r="AH6152" s="54"/>
      <c r="AI6152" s="54"/>
      <c r="AJ6152" s="53"/>
      <c r="AK6152" s="53"/>
      <c r="AL6152" s="53"/>
      <c r="AM6152" s="53"/>
      <c r="AN6152" s="53"/>
      <c r="AO6152" s="53"/>
      <c r="AP6152" s="53"/>
      <c r="AQ6152" s="53"/>
      <c r="AR6152" s="53"/>
      <c r="AS6152" s="53"/>
      <c r="AT6152" s="53"/>
      <c r="AU6152" s="53"/>
      <c r="AV6152" s="53"/>
      <c r="AW6152" s="53"/>
      <c r="AX6152" s="53"/>
      <c r="AY6152" s="53"/>
    </row>
    <row r="6153" spans="18:51">
      <c r="R6153" s="55"/>
      <c r="S6153" s="53"/>
      <c r="T6153" s="53"/>
      <c r="U6153" s="53"/>
      <c r="V6153" s="53"/>
      <c r="W6153" s="53"/>
      <c r="X6153" s="54"/>
      <c r="Y6153" s="54"/>
      <c r="Z6153" s="54"/>
      <c r="AA6153" s="54"/>
      <c r="AB6153" s="54"/>
      <c r="AC6153" s="54"/>
      <c r="AD6153" s="54"/>
      <c r="AE6153" s="54"/>
      <c r="AF6153" s="53"/>
      <c r="AG6153" s="54"/>
      <c r="AH6153" s="54"/>
      <c r="AI6153" s="54"/>
      <c r="AJ6153" s="53"/>
      <c r="AK6153" s="53"/>
      <c r="AL6153" s="53"/>
      <c r="AM6153" s="53"/>
      <c r="AN6153" s="53"/>
      <c r="AO6153" s="53"/>
      <c r="AP6153" s="53"/>
      <c r="AQ6153" s="53"/>
      <c r="AR6153" s="53"/>
      <c r="AS6153" s="53"/>
      <c r="AT6153" s="53"/>
      <c r="AU6153" s="53"/>
      <c r="AV6153" s="53"/>
      <c r="AW6153" s="53"/>
      <c r="AX6153" s="53"/>
      <c r="AY6153" s="53"/>
    </row>
    <row r="6154" spans="18:51">
      <c r="R6154" s="55"/>
      <c r="S6154" s="53"/>
      <c r="T6154" s="53"/>
      <c r="U6154" s="53"/>
      <c r="V6154" s="53"/>
      <c r="W6154" s="53"/>
      <c r="X6154" s="54"/>
      <c r="Y6154" s="54"/>
      <c r="Z6154" s="54"/>
      <c r="AA6154" s="54"/>
      <c r="AB6154" s="54"/>
      <c r="AC6154" s="54"/>
      <c r="AD6154" s="54"/>
      <c r="AE6154" s="54"/>
      <c r="AF6154" s="53"/>
      <c r="AG6154" s="54"/>
      <c r="AH6154" s="54"/>
      <c r="AI6154" s="54"/>
      <c r="AJ6154" s="53"/>
      <c r="AK6154" s="53"/>
      <c r="AL6154" s="53"/>
      <c r="AM6154" s="53"/>
      <c r="AN6154" s="53"/>
      <c r="AO6154" s="53"/>
      <c r="AP6154" s="53"/>
      <c r="AQ6154" s="53"/>
      <c r="AR6154" s="53"/>
      <c r="AS6154" s="53"/>
      <c r="AT6154" s="53"/>
      <c r="AU6154" s="53"/>
      <c r="AV6154" s="53"/>
      <c r="AW6154" s="53"/>
      <c r="AX6154" s="53"/>
      <c r="AY6154" s="53"/>
    </row>
    <row r="6155" spans="18:51">
      <c r="R6155" s="55"/>
      <c r="S6155" s="53"/>
      <c r="T6155" s="53"/>
      <c r="U6155" s="53"/>
      <c r="V6155" s="53"/>
      <c r="W6155" s="53"/>
      <c r="X6155" s="54"/>
      <c r="Y6155" s="54"/>
      <c r="Z6155" s="54"/>
      <c r="AA6155" s="54"/>
      <c r="AB6155" s="54"/>
      <c r="AC6155" s="54"/>
      <c r="AD6155" s="54"/>
      <c r="AE6155" s="54"/>
      <c r="AF6155" s="53"/>
      <c r="AG6155" s="54"/>
      <c r="AH6155" s="54"/>
      <c r="AI6155" s="54"/>
      <c r="AJ6155" s="53"/>
      <c r="AK6155" s="53"/>
      <c r="AL6155" s="53"/>
      <c r="AM6155" s="53"/>
      <c r="AN6155" s="53"/>
      <c r="AO6155" s="53"/>
      <c r="AP6155" s="53"/>
      <c r="AQ6155" s="53"/>
      <c r="AR6155" s="53"/>
      <c r="AS6155" s="53"/>
      <c r="AT6155" s="53"/>
      <c r="AU6155" s="53"/>
      <c r="AV6155" s="53"/>
      <c r="AW6155" s="53"/>
      <c r="AX6155" s="53"/>
      <c r="AY6155" s="53"/>
    </row>
    <row r="6156" spans="18:51">
      <c r="R6156" s="55"/>
      <c r="S6156" s="53"/>
      <c r="T6156" s="53"/>
      <c r="U6156" s="53"/>
      <c r="V6156" s="53"/>
      <c r="W6156" s="53"/>
      <c r="X6156" s="54"/>
      <c r="Y6156" s="54"/>
      <c r="Z6156" s="54"/>
      <c r="AA6156" s="54"/>
      <c r="AB6156" s="54"/>
      <c r="AC6156" s="54"/>
      <c r="AD6156" s="54"/>
      <c r="AE6156" s="54"/>
      <c r="AF6156" s="53"/>
      <c r="AG6156" s="54"/>
      <c r="AH6156" s="54"/>
      <c r="AI6156" s="54"/>
      <c r="AJ6156" s="53"/>
      <c r="AK6156" s="53"/>
      <c r="AL6156" s="53"/>
      <c r="AM6156" s="53"/>
      <c r="AN6156" s="53"/>
      <c r="AO6156" s="53"/>
      <c r="AP6156" s="53"/>
      <c r="AQ6156" s="53"/>
      <c r="AR6156" s="53"/>
      <c r="AS6156" s="53"/>
      <c r="AT6156" s="53"/>
      <c r="AU6156" s="53"/>
      <c r="AV6156" s="53"/>
      <c r="AW6156" s="53"/>
      <c r="AX6156" s="53"/>
      <c r="AY6156" s="53"/>
    </row>
    <row r="6157" spans="18:51">
      <c r="R6157" s="55"/>
      <c r="S6157" s="53"/>
      <c r="T6157" s="53"/>
      <c r="U6157" s="53"/>
      <c r="V6157" s="53"/>
      <c r="W6157" s="53"/>
      <c r="X6157" s="54"/>
      <c r="Y6157" s="54"/>
      <c r="Z6157" s="54"/>
      <c r="AA6157" s="54"/>
      <c r="AB6157" s="54"/>
      <c r="AC6157" s="54"/>
      <c r="AD6157" s="54"/>
      <c r="AE6157" s="54"/>
      <c r="AF6157" s="53"/>
      <c r="AG6157" s="54"/>
      <c r="AH6157" s="54"/>
      <c r="AI6157" s="54"/>
      <c r="AJ6157" s="53"/>
      <c r="AK6157" s="53"/>
      <c r="AL6157" s="53"/>
      <c r="AM6157" s="53"/>
      <c r="AN6157" s="53"/>
      <c r="AO6157" s="53"/>
      <c r="AP6157" s="53"/>
      <c r="AQ6157" s="53"/>
      <c r="AR6157" s="53"/>
      <c r="AS6157" s="53"/>
      <c r="AT6157" s="53"/>
      <c r="AU6157" s="53"/>
      <c r="AV6157" s="53"/>
      <c r="AW6157" s="53"/>
      <c r="AX6157" s="53"/>
      <c r="AY6157" s="53"/>
    </row>
    <row r="6158" spans="18:51">
      <c r="R6158" s="55"/>
      <c r="S6158" s="53"/>
      <c r="T6158" s="53"/>
      <c r="U6158" s="53"/>
      <c r="V6158" s="53"/>
      <c r="W6158" s="53"/>
      <c r="X6158" s="54"/>
      <c r="Y6158" s="54"/>
      <c r="Z6158" s="54"/>
      <c r="AA6158" s="54"/>
      <c r="AB6158" s="54"/>
      <c r="AC6158" s="54"/>
      <c r="AD6158" s="54"/>
      <c r="AE6158" s="54"/>
      <c r="AF6158" s="53"/>
      <c r="AG6158" s="54"/>
      <c r="AH6158" s="54"/>
      <c r="AI6158" s="54"/>
      <c r="AJ6158" s="53"/>
      <c r="AK6158" s="53"/>
      <c r="AL6158" s="53"/>
      <c r="AM6158" s="53"/>
      <c r="AN6158" s="53"/>
      <c r="AO6158" s="53"/>
      <c r="AP6158" s="53"/>
      <c r="AQ6158" s="53"/>
      <c r="AR6158" s="53"/>
      <c r="AS6158" s="53"/>
      <c r="AT6158" s="53"/>
      <c r="AU6158" s="53"/>
      <c r="AV6158" s="53"/>
      <c r="AW6158" s="53"/>
      <c r="AX6158" s="53"/>
      <c r="AY6158" s="53"/>
    </row>
    <row r="6159" spans="18:51">
      <c r="R6159" s="55"/>
      <c r="S6159" s="53"/>
      <c r="T6159" s="53"/>
      <c r="U6159" s="53"/>
      <c r="V6159" s="53"/>
      <c r="W6159" s="53"/>
      <c r="X6159" s="54"/>
      <c r="Y6159" s="54"/>
      <c r="Z6159" s="54"/>
      <c r="AA6159" s="54"/>
      <c r="AB6159" s="54"/>
      <c r="AC6159" s="54"/>
      <c r="AD6159" s="54"/>
      <c r="AE6159" s="54"/>
      <c r="AF6159" s="53"/>
      <c r="AG6159" s="54"/>
      <c r="AH6159" s="54"/>
      <c r="AI6159" s="54"/>
      <c r="AJ6159" s="53"/>
      <c r="AK6159" s="53"/>
      <c r="AL6159" s="53"/>
      <c r="AM6159" s="53"/>
      <c r="AN6159" s="53"/>
      <c r="AO6159" s="53"/>
      <c r="AP6159" s="53"/>
      <c r="AQ6159" s="53"/>
      <c r="AR6159" s="53"/>
      <c r="AS6159" s="53"/>
      <c r="AT6159" s="53"/>
      <c r="AU6159" s="53"/>
      <c r="AV6159" s="53"/>
      <c r="AW6159" s="53"/>
      <c r="AX6159" s="53"/>
      <c r="AY6159" s="53"/>
    </row>
    <row r="6160" spans="18:51">
      <c r="R6160" s="55"/>
      <c r="S6160" s="53"/>
      <c r="T6160" s="53"/>
      <c r="U6160" s="53"/>
      <c r="V6160" s="53"/>
      <c r="W6160" s="53"/>
      <c r="X6160" s="54"/>
      <c r="Y6160" s="54"/>
      <c r="Z6160" s="54"/>
      <c r="AA6160" s="54"/>
      <c r="AB6160" s="54"/>
      <c r="AC6160" s="54"/>
      <c r="AD6160" s="54"/>
      <c r="AE6160" s="54"/>
      <c r="AF6160" s="53"/>
      <c r="AG6160" s="54"/>
      <c r="AH6160" s="54"/>
      <c r="AI6160" s="54"/>
      <c r="AJ6160" s="53"/>
      <c r="AK6160" s="53"/>
      <c r="AL6160" s="53"/>
      <c r="AM6160" s="53"/>
      <c r="AN6160" s="53"/>
      <c r="AO6160" s="53"/>
      <c r="AP6160" s="53"/>
      <c r="AQ6160" s="53"/>
      <c r="AR6160" s="53"/>
      <c r="AS6160" s="53"/>
      <c r="AT6160" s="53"/>
      <c r="AU6160" s="53"/>
      <c r="AV6160" s="53"/>
      <c r="AW6160" s="53"/>
      <c r="AX6160" s="53"/>
      <c r="AY6160" s="53"/>
    </row>
    <row r="6161" spans="18:51">
      <c r="R6161" s="55"/>
      <c r="S6161" s="53"/>
      <c r="T6161" s="53"/>
      <c r="U6161" s="53"/>
      <c r="V6161" s="53"/>
      <c r="W6161" s="53"/>
      <c r="X6161" s="54"/>
      <c r="Y6161" s="54"/>
      <c r="Z6161" s="54"/>
      <c r="AA6161" s="54"/>
      <c r="AB6161" s="54"/>
      <c r="AC6161" s="54"/>
      <c r="AD6161" s="54"/>
      <c r="AE6161" s="54"/>
      <c r="AF6161" s="53"/>
      <c r="AG6161" s="54"/>
      <c r="AH6161" s="54"/>
      <c r="AI6161" s="54"/>
      <c r="AJ6161" s="53"/>
      <c r="AK6161" s="53"/>
      <c r="AL6161" s="53"/>
      <c r="AM6161" s="53"/>
      <c r="AN6161" s="53"/>
      <c r="AO6161" s="53"/>
      <c r="AP6161" s="53"/>
      <c r="AQ6161" s="53"/>
      <c r="AR6161" s="53"/>
      <c r="AS6161" s="53"/>
      <c r="AT6161" s="53"/>
      <c r="AU6161" s="53"/>
      <c r="AV6161" s="53"/>
      <c r="AW6161" s="53"/>
      <c r="AX6161" s="53"/>
      <c r="AY6161" s="53"/>
    </row>
    <row r="6162" spans="18:51">
      <c r="R6162" s="55"/>
      <c r="S6162" s="53"/>
      <c r="T6162" s="53"/>
      <c r="U6162" s="53"/>
      <c r="V6162" s="53"/>
      <c r="W6162" s="53"/>
      <c r="X6162" s="54"/>
      <c r="Y6162" s="54"/>
      <c r="Z6162" s="54"/>
      <c r="AA6162" s="54"/>
      <c r="AB6162" s="54"/>
      <c r="AC6162" s="54"/>
      <c r="AD6162" s="54"/>
      <c r="AE6162" s="54"/>
      <c r="AF6162" s="53"/>
      <c r="AG6162" s="54"/>
      <c r="AH6162" s="54"/>
      <c r="AI6162" s="54"/>
      <c r="AJ6162" s="53"/>
      <c r="AK6162" s="53"/>
      <c r="AL6162" s="53"/>
      <c r="AM6162" s="53"/>
      <c r="AN6162" s="53"/>
      <c r="AO6162" s="53"/>
      <c r="AP6162" s="53"/>
      <c r="AQ6162" s="53"/>
      <c r="AR6162" s="53"/>
      <c r="AS6162" s="53"/>
      <c r="AT6162" s="53"/>
      <c r="AU6162" s="53"/>
      <c r="AV6162" s="53"/>
      <c r="AW6162" s="53"/>
      <c r="AX6162" s="53"/>
      <c r="AY6162" s="53"/>
    </row>
    <row r="6163" spans="18:51">
      <c r="R6163" s="55"/>
      <c r="S6163" s="53"/>
      <c r="T6163" s="53"/>
      <c r="U6163" s="53"/>
      <c r="V6163" s="53"/>
      <c r="W6163" s="53"/>
      <c r="X6163" s="54"/>
      <c r="Y6163" s="54"/>
      <c r="Z6163" s="54"/>
      <c r="AA6163" s="54"/>
      <c r="AB6163" s="54"/>
      <c r="AC6163" s="54"/>
      <c r="AD6163" s="54"/>
      <c r="AE6163" s="54"/>
      <c r="AF6163" s="53"/>
      <c r="AG6163" s="54"/>
      <c r="AH6163" s="54"/>
      <c r="AI6163" s="54"/>
      <c r="AJ6163" s="53"/>
      <c r="AK6163" s="53"/>
      <c r="AL6163" s="53"/>
      <c r="AM6163" s="53"/>
      <c r="AN6163" s="53"/>
      <c r="AO6163" s="53"/>
      <c r="AP6163" s="53"/>
      <c r="AQ6163" s="53"/>
      <c r="AR6163" s="53"/>
      <c r="AS6163" s="53"/>
      <c r="AT6163" s="53"/>
      <c r="AU6163" s="53"/>
      <c r="AV6163" s="53"/>
      <c r="AW6163" s="53"/>
      <c r="AX6163" s="53"/>
      <c r="AY6163" s="53"/>
    </row>
    <row r="6164" spans="18:51">
      <c r="R6164" s="55"/>
      <c r="S6164" s="53"/>
      <c r="T6164" s="53"/>
      <c r="U6164" s="53"/>
      <c r="V6164" s="53"/>
      <c r="W6164" s="53"/>
      <c r="X6164" s="54"/>
      <c r="Y6164" s="54"/>
      <c r="Z6164" s="54"/>
      <c r="AA6164" s="54"/>
      <c r="AB6164" s="54"/>
      <c r="AC6164" s="54"/>
      <c r="AD6164" s="54"/>
      <c r="AE6164" s="54"/>
      <c r="AF6164" s="53"/>
      <c r="AG6164" s="54"/>
      <c r="AH6164" s="54"/>
      <c r="AI6164" s="54"/>
      <c r="AJ6164" s="53"/>
      <c r="AK6164" s="53"/>
      <c r="AL6164" s="53"/>
      <c r="AM6164" s="53"/>
      <c r="AN6164" s="53"/>
      <c r="AO6164" s="53"/>
      <c r="AP6164" s="53"/>
      <c r="AQ6164" s="53"/>
      <c r="AR6164" s="53"/>
      <c r="AS6164" s="53"/>
      <c r="AT6164" s="53"/>
      <c r="AU6164" s="53"/>
      <c r="AV6164" s="53"/>
      <c r="AW6164" s="53"/>
      <c r="AX6164" s="53"/>
      <c r="AY6164" s="53"/>
    </row>
    <row r="6165" spans="18:51">
      <c r="R6165" s="55"/>
      <c r="S6165" s="53"/>
      <c r="T6165" s="53"/>
      <c r="U6165" s="53"/>
      <c r="V6165" s="53"/>
      <c r="W6165" s="53"/>
      <c r="X6165" s="54"/>
      <c r="Y6165" s="54"/>
      <c r="Z6165" s="54"/>
      <c r="AA6165" s="54"/>
      <c r="AB6165" s="54"/>
      <c r="AC6165" s="54"/>
      <c r="AD6165" s="54"/>
      <c r="AE6165" s="54"/>
      <c r="AF6165" s="53"/>
      <c r="AG6165" s="54"/>
      <c r="AH6165" s="54"/>
      <c r="AI6165" s="54"/>
      <c r="AJ6165" s="53"/>
      <c r="AK6165" s="53"/>
      <c r="AL6165" s="53"/>
      <c r="AM6165" s="53"/>
      <c r="AN6165" s="53"/>
      <c r="AO6165" s="53"/>
      <c r="AP6165" s="53"/>
      <c r="AQ6165" s="53"/>
      <c r="AR6165" s="53"/>
      <c r="AS6165" s="53"/>
      <c r="AT6165" s="53"/>
      <c r="AU6165" s="53"/>
      <c r="AV6165" s="53"/>
      <c r="AW6165" s="53"/>
      <c r="AX6165" s="53"/>
      <c r="AY6165" s="53"/>
    </row>
    <row r="6166" spans="18:51">
      <c r="R6166" s="55"/>
      <c r="S6166" s="53"/>
      <c r="T6166" s="53"/>
      <c r="U6166" s="53"/>
      <c r="V6166" s="53"/>
      <c r="W6166" s="53"/>
      <c r="X6166" s="54"/>
      <c r="Y6166" s="54"/>
      <c r="Z6166" s="54"/>
      <c r="AA6166" s="54"/>
      <c r="AB6166" s="54"/>
      <c r="AC6166" s="54"/>
      <c r="AD6166" s="54"/>
      <c r="AE6166" s="54"/>
      <c r="AF6166" s="53"/>
      <c r="AG6166" s="54"/>
      <c r="AH6166" s="54"/>
      <c r="AI6166" s="54"/>
      <c r="AJ6166" s="53"/>
      <c r="AK6166" s="53"/>
      <c r="AL6166" s="53"/>
      <c r="AM6166" s="53"/>
      <c r="AN6166" s="53"/>
      <c r="AO6166" s="53"/>
      <c r="AP6166" s="53"/>
      <c r="AQ6166" s="53"/>
      <c r="AR6166" s="53"/>
      <c r="AS6166" s="53"/>
      <c r="AT6166" s="53"/>
      <c r="AU6166" s="53"/>
      <c r="AV6166" s="53"/>
      <c r="AW6166" s="53"/>
      <c r="AX6166" s="53"/>
      <c r="AY6166" s="53"/>
    </row>
    <row r="6167" spans="18:51">
      <c r="R6167" s="55"/>
      <c r="S6167" s="53"/>
      <c r="T6167" s="53"/>
      <c r="U6167" s="53"/>
      <c r="V6167" s="53"/>
      <c r="W6167" s="53"/>
      <c r="X6167" s="54"/>
      <c r="Y6167" s="54"/>
      <c r="Z6167" s="54"/>
      <c r="AA6167" s="54"/>
      <c r="AB6167" s="54"/>
      <c r="AC6167" s="54"/>
      <c r="AD6167" s="54"/>
      <c r="AE6167" s="54"/>
      <c r="AF6167" s="53"/>
      <c r="AG6167" s="54"/>
      <c r="AH6167" s="54"/>
      <c r="AI6167" s="54"/>
      <c r="AJ6167" s="53"/>
      <c r="AK6167" s="53"/>
      <c r="AL6167" s="53"/>
      <c r="AM6167" s="53"/>
      <c r="AN6167" s="53"/>
      <c r="AO6167" s="53"/>
      <c r="AP6167" s="53"/>
      <c r="AQ6167" s="53"/>
      <c r="AR6167" s="53"/>
      <c r="AS6167" s="53"/>
      <c r="AT6167" s="53"/>
      <c r="AU6167" s="53"/>
      <c r="AV6167" s="53"/>
      <c r="AW6167" s="53"/>
      <c r="AX6167" s="53"/>
      <c r="AY6167" s="53"/>
    </row>
    <row r="6168" spans="18:51">
      <c r="R6168" s="55"/>
      <c r="S6168" s="53"/>
      <c r="T6168" s="53"/>
      <c r="U6168" s="53"/>
      <c r="V6168" s="53"/>
      <c r="W6168" s="53"/>
      <c r="X6168" s="54"/>
      <c r="Y6168" s="54"/>
      <c r="Z6168" s="54"/>
      <c r="AA6168" s="54"/>
      <c r="AB6168" s="54"/>
      <c r="AC6168" s="54"/>
      <c r="AD6168" s="54"/>
      <c r="AE6168" s="54"/>
      <c r="AF6168" s="53"/>
      <c r="AG6168" s="54"/>
      <c r="AH6168" s="54"/>
      <c r="AI6168" s="54"/>
      <c r="AJ6168" s="53"/>
      <c r="AK6168" s="53"/>
      <c r="AL6168" s="53"/>
      <c r="AM6168" s="53"/>
      <c r="AN6168" s="53"/>
      <c r="AO6168" s="53"/>
      <c r="AP6168" s="53"/>
      <c r="AQ6168" s="53"/>
      <c r="AR6168" s="53"/>
      <c r="AS6168" s="53"/>
      <c r="AT6168" s="53"/>
      <c r="AU6168" s="53"/>
      <c r="AV6168" s="53"/>
      <c r="AW6168" s="53"/>
      <c r="AX6168" s="53"/>
      <c r="AY6168" s="53"/>
    </row>
    <row r="6169" spans="18:51">
      <c r="R6169" s="55"/>
      <c r="S6169" s="53"/>
      <c r="T6169" s="53"/>
      <c r="U6169" s="53"/>
      <c r="V6169" s="53"/>
      <c r="W6169" s="53"/>
      <c r="X6169" s="54"/>
      <c r="Y6169" s="54"/>
      <c r="Z6169" s="54"/>
      <c r="AA6169" s="54"/>
      <c r="AB6169" s="54"/>
      <c r="AC6169" s="54"/>
      <c r="AD6169" s="54"/>
      <c r="AE6169" s="54"/>
      <c r="AF6169" s="53"/>
      <c r="AG6169" s="54"/>
      <c r="AH6169" s="54"/>
      <c r="AI6169" s="54"/>
      <c r="AJ6169" s="53"/>
      <c r="AK6169" s="53"/>
      <c r="AL6169" s="53"/>
      <c r="AM6169" s="53"/>
      <c r="AN6169" s="53"/>
      <c r="AO6169" s="53"/>
      <c r="AP6169" s="53"/>
      <c r="AQ6169" s="53"/>
      <c r="AR6169" s="53"/>
      <c r="AS6169" s="53"/>
      <c r="AT6169" s="53"/>
      <c r="AU6169" s="53"/>
      <c r="AV6169" s="53"/>
      <c r="AW6169" s="53"/>
      <c r="AX6169" s="53"/>
      <c r="AY6169" s="53"/>
    </row>
    <row r="6170" spans="18:51">
      <c r="R6170" s="55"/>
      <c r="S6170" s="53"/>
      <c r="T6170" s="53"/>
      <c r="U6170" s="53"/>
      <c r="V6170" s="53"/>
      <c r="W6170" s="53"/>
      <c r="X6170" s="54"/>
      <c r="Y6170" s="54"/>
      <c r="Z6170" s="54"/>
      <c r="AA6170" s="54"/>
      <c r="AB6170" s="54"/>
      <c r="AC6170" s="54"/>
      <c r="AD6170" s="54"/>
      <c r="AE6170" s="54"/>
      <c r="AF6170" s="53"/>
      <c r="AG6170" s="54"/>
      <c r="AH6170" s="54"/>
      <c r="AI6170" s="54"/>
      <c r="AJ6170" s="53"/>
      <c r="AK6170" s="53"/>
      <c r="AL6170" s="53"/>
      <c r="AM6170" s="53"/>
      <c r="AN6170" s="53"/>
      <c r="AO6170" s="53"/>
      <c r="AP6170" s="53"/>
      <c r="AQ6170" s="53"/>
      <c r="AR6170" s="53"/>
      <c r="AS6170" s="53"/>
      <c r="AT6170" s="53"/>
      <c r="AU6170" s="53"/>
      <c r="AV6170" s="53"/>
      <c r="AW6170" s="53"/>
      <c r="AX6170" s="53"/>
      <c r="AY6170" s="53"/>
    </row>
    <row r="6171" spans="18:51">
      <c r="R6171" s="55"/>
      <c r="S6171" s="53"/>
      <c r="T6171" s="53"/>
      <c r="U6171" s="53"/>
      <c r="V6171" s="53"/>
      <c r="W6171" s="53"/>
      <c r="X6171" s="54"/>
      <c r="Y6171" s="54"/>
      <c r="Z6171" s="54"/>
      <c r="AA6171" s="54"/>
      <c r="AB6171" s="54"/>
      <c r="AC6171" s="54"/>
      <c r="AD6171" s="54"/>
      <c r="AE6171" s="54"/>
      <c r="AF6171" s="53"/>
      <c r="AG6171" s="54"/>
      <c r="AH6171" s="54"/>
      <c r="AI6171" s="54"/>
      <c r="AJ6171" s="53"/>
      <c r="AK6171" s="53"/>
      <c r="AL6171" s="53"/>
      <c r="AM6171" s="53"/>
      <c r="AN6171" s="53"/>
      <c r="AO6171" s="53"/>
      <c r="AP6171" s="53"/>
      <c r="AQ6171" s="53"/>
      <c r="AR6171" s="53"/>
      <c r="AS6171" s="53"/>
      <c r="AT6171" s="53"/>
      <c r="AU6171" s="53"/>
      <c r="AV6171" s="53"/>
      <c r="AW6171" s="53"/>
      <c r="AX6171" s="53"/>
      <c r="AY6171" s="53"/>
    </row>
    <row r="6172" spans="18:51">
      <c r="R6172" s="55"/>
      <c r="S6172" s="53"/>
      <c r="T6172" s="53"/>
      <c r="U6172" s="53"/>
      <c r="V6172" s="53"/>
      <c r="W6172" s="53"/>
      <c r="X6172" s="54"/>
      <c r="Y6172" s="54"/>
      <c r="Z6172" s="54"/>
      <c r="AA6172" s="54"/>
      <c r="AB6172" s="54"/>
      <c r="AC6172" s="54"/>
      <c r="AD6172" s="54"/>
      <c r="AE6172" s="54"/>
      <c r="AF6172" s="53"/>
      <c r="AG6172" s="54"/>
      <c r="AH6172" s="54"/>
      <c r="AI6172" s="54"/>
      <c r="AJ6172" s="53"/>
      <c r="AK6172" s="53"/>
      <c r="AL6172" s="53"/>
      <c r="AM6172" s="53"/>
      <c r="AN6172" s="53"/>
      <c r="AO6172" s="53"/>
      <c r="AP6172" s="53"/>
      <c r="AQ6172" s="53"/>
      <c r="AR6172" s="53"/>
      <c r="AS6172" s="53"/>
      <c r="AT6172" s="53"/>
      <c r="AU6172" s="53"/>
      <c r="AV6172" s="53"/>
      <c r="AW6172" s="53"/>
      <c r="AX6172" s="53"/>
      <c r="AY6172" s="53"/>
    </row>
    <row r="6173" spans="18:51">
      <c r="R6173" s="55"/>
      <c r="S6173" s="53"/>
      <c r="T6173" s="53"/>
      <c r="U6173" s="53"/>
      <c r="V6173" s="53"/>
      <c r="W6173" s="53"/>
      <c r="X6173" s="54"/>
      <c r="Y6173" s="54"/>
      <c r="Z6173" s="54"/>
      <c r="AA6173" s="54"/>
      <c r="AB6173" s="54"/>
      <c r="AC6173" s="54"/>
      <c r="AD6173" s="54"/>
      <c r="AE6173" s="54"/>
      <c r="AF6173" s="53"/>
      <c r="AG6173" s="54"/>
      <c r="AH6173" s="54"/>
      <c r="AI6173" s="54"/>
      <c r="AJ6173" s="53"/>
      <c r="AK6173" s="53"/>
      <c r="AL6173" s="53"/>
      <c r="AM6173" s="53"/>
      <c r="AN6173" s="53"/>
      <c r="AO6173" s="53"/>
      <c r="AP6173" s="53"/>
      <c r="AQ6173" s="53"/>
      <c r="AR6173" s="53"/>
      <c r="AS6173" s="53"/>
      <c r="AT6173" s="53"/>
      <c r="AU6173" s="53"/>
      <c r="AV6173" s="53"/>
      <c r="AW6173" s="53"/>
      <c r="AX6173" s="53"/>
      <c r="AY6173" s="53"/>
    </row>
    <row r="6174" spans="18:51">
      <c r="R6174" s="55"/>
      <c r="S6174" s="53"/>
      <c r="T6174" s="53"/>
      <c r="U6174" s="53"/>
      <c r="V6174" s="53"/>
      <c r="W6174" s="53"/>
      <c r="X6174" s="54"/>
      <c r="Y6174" s="54"/>
      <c r="Z6174" s="54"/>
      <c r="AA6174" s="54"/>
      <c r="AB6174" s="54"/>
      <c r="AC6174" s="54"/>
      <c r="AD6174" s="54"/>
      <c r="AE6174" s="54"/>
      <c r="AF6174" s="53"/>
      <c r="AG6174" s="54"/>
      <c r="AH6174" s="54"/>
      <c r="AI6174" s="54"/>
      <c r="AJ6174" s="53"/>
      <c r="AK6174" s="53"/>
      <c r="AL6174" s="53"/>
      <c r="AM6174" s="53"/>
      <c r="AN6174" s="53"/>
      <c r="AO6174" s="53"/>
      <c r="AP6174" s="53"/>
      <c r="AQ6174" s="53"/>
      <c r="AR6174" s="53"/>
      <c r="AS6174" s="53"/>
      <c r="AT6174" s="53"/>
      <c r="AU6174" s="53"/>
      <c r="AV6174" s="53"/>
      <c r="AW6174" s="53"/>
      <c r="AX6174" s="53"/>
      <c r="AY6174" s="53"/>
    </row>
    <row r="6175" spans="18:51">
      <c r="R6175" s="55"/>
      <c r="S6175" s="53"/>
      <c r="T6175" s="53"/>
      <c r="U6175" s="53"/>
      <c r="V6175" s="53"/>
      <c r="W6175" s="53"/>
      <c r="X6175" s="54"/>
      <c r="Y6175" s="54"/>
      <c r="Z6175" s="54"/>
      <c r="AA6175" s="54"/>
      <c r="AB6175" s="54"/>
      <c r="AC6175" s="54"/>
      <c r="AD6175" s="54"/>
      <c r="AE6175" s="54"/>
      <c r="AF6175" s="53"/>
      <c r="AG6175" s="54"/>
      <c r="AH6175" s="54"/>
      <c r="AI6175" s="54"/>
      <c r="AJ6175" s="53"/>
      <c r="AK6175" s="53"/>
      <c r="AL6175" s="53"/>
      <c r="AM6175" s="53"/>
      <c r="AN6175" s="53"/>
      <c r="AO6175" s="53"/>
      <c r="AP6175" s="53"/>
      <c r="AQ6175" s="53"/>
      <c r="AR6175" s="53"/>
      <c r="AS6175" s="53"/>
      <c r="AT6175" s="53"/>
      <c r="AU6175" s="53"/>
      <c r="AV6175" s="53"/>
      <c r="AW6175" s="53"/>
      <c r="AX6175" s="53"/>
      <c r="AY6175" s="53"/>
    </row>
    <row r="6176" spans="18:51">
      <c r="R6176" s="55"/>
      <c r="S6176" s="53"/>
      <c r="T6176" s="53"/>
      <c r="U6176" s="53"/>
      <c r="V6176" s="53"/>
      <c r="W6176" s="53"/>
      <c r="X6176" s="54"/>
      <c r="Y6176" s="54"/>
      <c r="Z6176" s="54"/>
      <c r="AA6176" s="54"/>
      <c r="AB6176" s="54"/>
      <c r="AC6176" s="54"/>
      <c r="AD6176" s="54"/>
      <c r="AE6176" s="54"/>
      <c r="AF6176" s="53"/>
      <c r="AG6176" s="54"/>
      <c r="AH6176" s="54"/>
      <c r="AI6176" s="54"/>
      <c r="AJ6176" s="53"/>
      <c r="AK6176" s="53"/>
      <c r="AL6176" s="53"/>
      <c r="AM6176" s="53"/>
      <c r="AN6176" s="53"/>
      <c r="AO6176" s="53"/>
      <c r="AP6176" s="53"/>
      <c r="AQ6176" s="53"/>
      <c r="AR6176" s="53"/>
      <c r="AS6176" s="53"/>
      <c r="AT6176" s="53"/>
      <c r="AU6176" s="53"/>
      <c r="AV6176" s="53"/>
      <c r="AW6176" s="53"/>
      <c r="AX6176" s="53"/>
      <c r="AY6176" s="53"/>
    </row>
    <row r="6177" spans="18:51">
      <c r="R6177" s="55"/>
      <c r="S6177" s="53"/>
      <c r="T6177" s="53"/>
      <c r="U6177" s="53"/>
      <c r="V6177" s="53"/>
      <c r="W6177" s="53"/>
      <c r="X6177" s="54"/>
      <c r="Y6177" s="54"/>
      <c r="Z6177" s="54"/>
      <c r="AA6177" s="54"/>
      <c r="AB6177" s="54"/>
      <c r="AC6177" s="54"/>
      <c r="AD6177" s="54"/>
      <c r="AE6177" s="54"/>
      <c r="AF6177" s="53"/>
      <c r="AG6177" s="54"/>
      <c r="AH6177" s="54"/>
      <c r="AI6177" s="54"/>
      <c r="AJ6177" s="53"/>
      <c r="AK6177" s="53"/>
      <c r="AL6177" s="53"/>
      <c r="AM6177" s="53"/>
      <c r="AN6177" s="53"/>
      <c r="AO6177" s="53"/>
      <c r="AP6177" s="53"/>
      <c r="AQ6177" s="53"/>
      <c r="AR6177" s="53"/>
      <c r="AS6177" s="53"/>
      <c r="AT6177" s="53"/>
      <c r="AU6177" s="53"/>
      <c r="AV6177" s="53"/>
      <c r="AW6177" s="53"/>
      <c r="AX6177" s="53"/>
      <c r="AY6177" s="53"/>
    </row>
    <row r="6178" spans="18:51">
      <c r="R6178" s="55"/>
      <c r="S6178" s="53"/>
      <c r="T6178" s="53"/>
      <c r="U6178" s="53"/>
      <c r="V6178" s="53"/>
      <c r="W6178" s="53"/>
      <c r="X6178" s="54"/>
      <c r="Y6178" s="54"/>
      <c r="Z6178" s="54"/>
      <c r="AA6178" s="54"/>
      <c r="AB6178" s="54"/>
      <c r="AC6178" s="54"/>
      <c r="AD6178" s="54"/>
      <c r="AE6178" s="54"/>
      <c r="AF6178" s="53"/>
      <c r="AG6178" s="54"/>
      <c r="AH6178" s="54"/>
      <c r="AI6178" s="54"/>
      <c r="AJ6178" s="53"/>
      <c r="AK6178" s="53"/>
      <c r="AL6178" s="53"/>
      <c r="AM6178" s="53"/>
      <c r="AN6178" s="53"/>
      <c r="AO6178" s="53"/>
      <c r="AP6178" s="53"/>
      <c r="AQ6178" s="53"/>
      <c r="AR6178" s="53"/>
      <c r="AS6178" s="53"/>
      <c r="AT6178" s="53"/>
      <c r="AU6178" s="53"/>
      <c r="AV6178" s="53"/>
      <c r="AW6178" s="53"/>
      <c r="AX6178" s="53"/>
      <c r="AY6178" s="53"/>
    </row>
    <row r="6179" spans="18:51">
      <c r="R6179" s="55"/>
      <c r="S6179" s="53"/>
      <c r="T6179" s="53"/>
      <c r="U6179" s="53"/>
      <c r="V6179" s="53"/>
      <c r="W6179" s="53"/>
      <c r="X6179" s="54"/>
      <c r="Y6179" s="54"/>
      <c r="Z6179" s="54"/>
      <c r="AA6179" s="54"/>
      <c r="AB6179" s="54"/>
      <c r="AC6179" s="54"/>
      <c r="AD6179" s="54"/>
      <c r="AE6179" s="54"/>
      <c r="AF6179" s="53"/>
      <c r="AG6179" s="54"/>
      <c r="AH6179" s="54"/>
      <c r="AI6179" s="54"/>
      <c r="AJ6179" s="53"/>
      <c r="AK6179" s="53"/>
      <c r="AL6179" s="53"/>
      <c r="AM6179" s="53"/>
      <c r="AN6179" s="53"/>
      <c r="AO6179" s="53"/>
      <c r="AP6179" s="53"/>
      <c r="AQ6179" s="53"/>
      <c r="AR6179" s="53"/>
      <c r="AS6179" s="53"/>
      <c r="AT6179" s="53"/>
      <c r="AU6179" s="53"/>
      <c r="AV6179" s="53"/>
      <c r="AW6179" s="53"/>
      <c r="AX6179" s="53"/>
      <c r="AY6179" s="53"/>
    </row>
    <row r="6180" spans="18:51">
      <c r="R6180" s="55"/>
      <c r="S6180" s="53"/>
      <c r="T6180" s="53"/>
      <c r="U6180" s="53"/>
      <c r="V6180" s="53"/>
      <c r="W6180" s="53"/>
      <c r="X6180" s="54"/>
      <c r="Y6180" s="54"/>
      <c r="Z6180" s="54"/>
      <c r="AA6180" s="54"/>
      <c r="AB6180" s="54"/>
      <c r="AC6180" s="54"/>
      <c r="AD6180" s="54"/>
      <c r="AE6180" s="54"/>
      <c r="AF6180" s="53"/>
      <c r="AG6180" s="54"/>
      <c r="AH6180" s="54"/>
      <c r="AI6180" s="54"/>
      <c r="AJ6180" s="53"/>
      <c r="AK6180" s="53"/>
      <c r="AL6180" s="53"/>
      <c r="AM6180" s="53"/>
      <c r="AN6180" s="53"/>
      <c r="AO6180" s="53"/>
      <c r="AP6180" s="53"/>
      <c r="AQ6180" s="53"/>
      <c r="AR6180" s="53"/>
      <c r="AS6180" s="53"/>
      <c r="AT6180" s="53"/>
      <c r="AU6180" s="53"/>
      <c r="AV6180" s="53"/>
      <c r="AW6180" s="53"/>
      <c r="AX6180" s="53"/>
      <c r="AY6180" s="53"/>
    </row>
    <row r="6181" spans="18:51">
      <c r="R6181" s="55"/>
      <c r="S6181" s="53"/>
      <c r="T6181" s="53"/>
      <c r="U6181" s="53"/>
      <c r="V6181" s="53"/>
      <c r="W6181" s="53"/>
      <c r="X6181" s="54"/>
      <c r="Y6181" s="54"/>
      <c r="Z6181" s="54"/>
      <c r="AA6181" s="54"/>
      <c r="AB6181" s="54"/>
      <c r="AC6181" s="54"/>
      <c r="AD6181" s="54"/>
      <c r="AE6181" s="54"/>
      <c r="AF6181" s="53"/>
      <c r="AG6181" s="54"/>
      <c r="AH6181" s="54"/>
      <c r="AI6181" s="54"/>
      <c r="AJ6181" s="53"/>
      <c r="AK6181" s="53"/>
      <c r="AL6181" s="53"/>
      <c r="AM6181" s="53"/>
      <c r="AN6181" s="53"/>
      <c r="AO6181" s="53"/>
      <c r="AP6181" s="53"/>
      <c r="AQ6181" s="53"/>
      <c r="AR6181" s="53"/>
      <c r="AS6181" s="53"/>
      <c r="AT6181" s="53"/>
      <c r="AU6181" s="53"/>
      <c r="AV6181" s="53"/>
      <c r="AW6181" s="53"/>
      <c r="AX6181" s="53"/>
      <c r="AY6181" s="53"/>
    </row>
    <row r="6182" spans="18:51">
      <c r="R6182" s="55"/>
      <c r="S6182" s="53"/>
      <c r="T6182" s="53"/>
      <c r="U6182" s="53"/>
      <c r="V6182" s="53"/>
      <c r="W6182" s="53"/>
      <c r="X6182" s="54"/>
      <c r="Y6182" s="54"/>
      <c r="Z6182" s="54"/>
      <c r="AA6182" s="54"/>
      <c r="AB6182" s="54"/>
      <c r="AC6182" s="54"/>
      <c r="AD6182" s="54"/>
      <c r="AE6182" s="54"/>
      <c r="AF6182" s="53"/>
      <c r="AG6182" s="54"/>
      <c r="AH6182" s="54"/>
      <c r="AI6182" s="54"/>
      <c r="AJ6182" s="53"/>
      <c r="AK6182" s="53"/>
      <c r="AL6182" s="53"/>
      <c r="AM6182" s="53"/>
      <c r="AN6182" s="53"/>
      <c r="AO6182" s="53"/>
      <c r="AP6182" s="53"/>
      <c r="AQ6182" s="53"/>
      <c r="AR6182" s="53"/>
      <c r="AS6182" s="53"/>
      <c r="AT6182" s="53"/>
      <c r="AU6182" s="53"/>
      <c r="AV6182" s="53"/>
      <c r="AW6182" s="53"/>
      <c r="AX6182" s="53"/>
      <c r="AY6182" s="53"/>
    </row>
    <row r="6183" spans="18:51">
      <c r="R6183" s="55"/>
      <c r="S6183" s="53"/>
      <c r="T6183" s="53"/>
      <c r="U6183" s="53"/>
      <c r="V6183" s="53"/>
      <c r="W6183" s="53"/>
      <c r="X6183" s="54"/>
      <c r="Y6183" s="54"/>
      <c r="Z6183" s="54"/>
      <c r="AA6183" s="54"/>
      <c r="AB6183" s="54"/>
      <c r="AC6183" s="54"/>
      <c r="AD6183" s="54"/>
      <c r="AE6183" s="54"/>
      <c r="AF6183" s="53"/>
      <c r="AG6183" s="54"/>
      <c r="AH6183" s="54"/>
      <c r="AI6183" s="54"/>
      <c r="AJ6183" s="53"/>
      <c r="AK6183" s="53"/>
      <c r="AL6183" s="53"/>
      <c r="AM6183" s="53"/>
      <c r="AN6183" s="53"/>
      <c r="AO6183" s="53"/>
      <c r="AP6183" s="53"/>
      <c r="AQ6183" s="53"/>
      <c r="AR6183" s="53"/>
      <c r="AS6183" s="53"/>
      <c r="AT6183" s="53"/>
      <c r="AU6183" s="53"/>
      <c r="AV6183" s="53"/>
      <c r="AW6183" s="53"/>
      <c r="AX6183" s="53"/>
      <c r="AY6183" s="53"/>
    </row>
    <row r="6184" spans="18:51">
      <c r="R6184" s="55"/>
      <c r="S6184" s="53"/>
      <c r="T6184" s="53"/>
      <c r="U6184" s="53"/>
      <c r="V6184" s="53"/>
      <c r="W6184" s="53"/>
      <c r="X6184" s="54"/>
      <c r="Y6184" s="54"/>
      <c r="Z6184" s="54"/>
      <c r="AA6184" s="54"/>
      <c r="AB6184" s="54"/>
      <c r="AC6184" s="54"/>
      <c r="AD6184" s="54"/>
      <c r="AE6184" s="54"/>
      <c r="AF6184" s="53"/>
      <c r="AG6184" s="54"/>
      <c r="AH6184" s="54"/>
      <c r="AI6184" s="54"/>
      <c r="AJ6184" s="53"/>
      <c r="AK6184" s="53"/>
      <c r="AL6184" s="53"/>
      <c r="AM6184" s="53"/>
      <c r="AN6184" s="53"/>
      <c r="AO6184" s="53"/>
      <c r="AP6184" s="53"/>
      <c r="AQ6184" s="53"/>
      <c r="AR6184" s="53"/>
      <c r="AS6184" s="53"/>
      <c r="AT6184" s="53"/>
      <c r="AU6184" s="53"/>
      <c r="AV6184" s="53"/>
      <c r="AW6184" s="53"/>
      <c r="AX6184" s="53"/>
      <c r="AY6184" s="53"/>
    </row>
    <row r="6185" spans="18:51">
      <c r="R6185" s="55"/>
      <c r="S6185" s="53"/>
      <c r="T6185" s="53"/>
      <c r="U6185" s="53"/>
      <c r="V6185" s="53"/>
      <c r="W6185" s="53"/>
      <c r="X6185" s="54"/>
      <c r="Y6185" s="54"/>
      <c r="Z6185" s="54"/>
      <c r="AA6185" s="54"/>
      <c r="AB6185" s="54"/>
      <c r="AC6185" s="54"/>
      <c r="AD6185" s="54"/>
      <c r="AE6185" s="54"/>
      <c r="AF6185" s="53"/>
      <c r="AG6185" s="54"/>
      <c r="AH6185" s="54"/>
      <c r="AI6185" s="54"/>
      <c r="AJ6185" s="53"/>
      <c r="AK6185" s="53"/>
      <c r="AL6185" s="53"/>
      <c r="AM6185" s="53"/>
      <c r="AN6185" s="53"/>
      <c r="AO6185" s="53"/>
      <c r="AP6185" s="53"/>
      <c r="AQ6185" s="53"/>
      <c r="AR6185" s="53"/>
      <c r="AS6185" s="53"/>
      <c r="AT6185" s="53"/>
      <c r="AU6185" s="53"/>
      <c r="AV6185" s="53"/>
      <c r="AW6185" s="53"/>
      <c r="AX6185" s="53"/>
      <c r="AY6185" s="53"/>
    </row>
    <row r="6186" spans="18:51">
      <c r="R6186" s="55"/>
      <c r="S6186" s="53"/>
      <c r="T6186" s="53"/>
      <c r="U6186" s="53"/>
      <c r="V6186" s="53"/>
      <c r="W6186" s="53"/>
      <c r="X6186" s="54"/>
      <c r="Y6186" s="54"/>
      <c r="Z6186" s="54"/>
      <c r="AA6186" s="54"/>
      <c r="AB6186" s="54"/>
      <c r="AC6186" s="54"/>
      <c r="AD6186" s="54"/>
      <c r="AE6186" s="54"/>
      <c r="AF6186" s="53"/>
      <c r="AG6186" s="54"/>
      <c r="AH6186" s="54"/>
      <c r="AI6186" s="54"/>
      <c r="AJ6186" s="53"/>
      <c r="AK6186" s="53"/>
      <c r="AL6186" s="53"/>
      <c r="AM6186" s="53"/>
      <c r="AN6186" s="53"/>
      <c r="AO6186" s="53"/>
      <c r="AP6186" s="53"/>
      <c r="AQ6186" s="53"/>
      <c r="AR6186" s="53"/>
      <c r="AS6186" s="53"/>
      <c r="AT6186" s="53"/>
      <c r="AU6186" s="53"/>
      <c r="AV6186" s="53"/>
      <c r="AW6186" s="53"/>
      <c r="AX6186" s="53"/>
      <c r="AY6186" s="53"/>
    </row>
    <row r="6187" spans="18:51">
      <c r="R6187" s="55"/>
      <c r="S6187" s="53"/>
      <c r="T6187" s="53"/>
      <c r="U6187" s="53"/>
      <c r="V6187" s="53"/>
      <c r="W6187" s="53"/>
      <c r="X6187" s="54"/>
      <c r="Y6187" s="54"/>
      <c r="Z6187" s="54"/>
      <c r="AA6187" s="54"/>
      <c r="AB6187" s="54"/>
      <c r="AC6187" s="54"/>
      <c r="AD6187" s="54"/>
      <c r="AE6187" s="54"/>
      <c r="AF6187" s="53"/>
      <c r="AG6187" s="54"/>
      <c r="AH6187" s="54"/>
      <c r="AI6187" s="54"/>
      <c r="AJ6187" s="53"/>
      <c r="AK6187" s="53"/>
      <c r="AL6187" s="53"/>
      <c r="AM6187" s="53"/>
      <c r="AN6187" s="53"/>
      <c r="AO6187" s="53"/>
      <c r="AP6187" s="53"/>
      <c r="AQ6187" s="53"/>
      <c r="AR6187" s="53"/>
      <c r="AS6187" s="53"/>
      <c r="AT6187" s="53"/>
      <c r="AU6187" s="53"/>
      <c r="AV6187" s="53"/>
      <c r="AW6187" s="53"/>
      <c r="AX6187" s="53"/>
      <c r="AY6187" s="53"/>
    </row>
    <row r="6188" spans="18:51">
      <c r="R6188" s="55"/>
      <c r="S6188" s="53"/>
      <c r="T6188" s="53"/>
      <c r="U6188" s="53"/>
      <c r="V6188" s="53"/>
      <c r="W6188" s="53"/>
      <c r="X6188" s="54"/>
      <c r="Y6188" s="54"/>
      <c r="Z6188" s="54"/>
      <c r="AA6188" s="54"/>
      <c r="AB6188" s="54"/>
      <c r="AC6188" s="54"/>
      <c r="AD6188" s="54"/>
      <c r="AE6188" s="54"/>
      <c r="AF6188" s="53"/>
      <c r="AG6188" s="54"/>
      <c r="AH6188" s="54"/>
      <c r="AI6188" s="54"/>
      <c r="AJ6188" s="53"/>
      <c r="AK6188" s="53"/>
      <c r="AL6188" s="53"/>
      <c r="AM6188" s="53"/>
      <c r="AN6188" s="53"/>
      <c r="AO6188" s="53"/>
      <c r="AP6188" s="53"/>
      <c r="AQ6188" s="53"/>
      <c r="AR6188" s="53"/>
      <c r="AS6188" s="53"/>
      <c r="AT6188" s="53"/>
      <c r="AU6188" s="53"/>
      <c r="AV6188" s="53"/>
      <c r="AW6188" s="53"/>
      <c r="AX6188" s="53"/>
      <c r="AY6188" s="53"/>
    </row>
    <row r="6189" spans="18:51">
      <c r="R6189" s="55"/>
      <c r="S6189" s="53"/>
      <c r="T6189" s="53"/>
      <c r="U6189" s="53"/>
      <c r="V6189" s="53"/>
      <c r="W6189" s="53"/>
      <c r="X6189" s="54"/>
      <c r="Y6189" s="54"/>
      <c r="Z6189" s="54"/>
      <c r="AA6189" s="54"/>
      <c r="AB6189" s="54"/>
      <c r="AC6189" s="54"/>
      <c r="AD6189" s="54"/>
      <c r="AE6189" s="54"/>
      <c r="AF6189" s="53"/>
      <c r="AG6189" s="54"/>
      <c r="AH6189" s="54"/>
      <c r="AI6189" s="54"/>
      <c r="AJ6189" s="53"/>
      <c r="AK6189" s="53"/>
      <c r="AL6189" s="53"/>
      <c r="AM6189" s="53"/>
      <c r="AN6189" s="53"/>
      <c r="AO6189" s="53"/>
      <c r="AP6189" s="53"/>
      <c r="AQ6189" s="53"/>
      <c r="AR6189" s="53"/>
      <c r="AS6189" s="53"/>
      <c r="AT6189" s="53"/>
      <c r="AU6189" s="53"/>
      <c r="AV6189" s="53"/>
      <c r="AW6189" s="53"/>
      <c r="AX6189" s="53"/>
      <c r="AY6189" s="53"/>
    </row>
    <row r="6190" spans="18:51">
      <c r="R6190" s="55"/>
      <c r="S6190" s="53"/>
      <c r="T6190" s="53"/>
      <c r="U6190" s="53"/>
      <c r="V6190" s="53"/>
      <c r="W6190" s="53"/>
      <c r="X6190" s="54"/>
      <c r="Y6190" s="54"/>
      <c r="Z6190" s="54"/>
      <c r="AA6190" s="54"/>
      <c r="AB6190" s="54"/>
      <c r="AC6190" s="54"/>
      <c r="AD6190" s="54"/>
      <c r="AE6190" s="54"/>
      <c r="AF6190" s="53"/>
      <c r="AG6190" s="54"/>
      <c r="AH6190" s="54"/>
      <c r="AI6190" s="54"/>
      <c r="AJ6190" s="53"/>
      <c r="AK6190" s="53"/>
      <c r="AL6190" s="53"/>
      <c r="AM6190" s="53"/>
      <c r="AN6190" s="53"/>
      <c r="AO6190" s="53"/>
      <c r="AP6190" s="53"/>
      <c r="AQ6190" s="53"/>
      <c r="AR6190" s="53"/>
      <c r="AS6190" s="53"/>
      <c r="AT6190" s="53"/>
      <c r="AU6190" s="53"/>
      <c r="AV6190" s="53"/>
      <c r="AW6190" s="53"/>
      <c r="AX6190" s="53"/>
      <c r="AY6190" s="53"/>
    </row>
    <row r="6191" spans="18:51">
      <c r="R6191" s="55"/>
      <c r="S6191" s="53"/>
      <c r="T6191" s="53"/>
      <c r="U6191" s="53"/>
      <c r="V6191" s="53"/>
      <c r="W6191" s="53"/>
      <c r="X6191" s="54"/>
      <c r="Y6191" s="54"/>
      <c r="Z6191" s="54"/>
      <c r="AA6191" s="54"/>
      <c r="AB6191" s="54"/>
      <c r="AC6191" s="54"/>
      <c r="AD6191" s="54"/>
      <c r="AE6191" s="54"/>
      <c r="AF6191" s="53"/>
      <c r="AG6191" s="54"/>
      <c r="AH6191" s="54"/>
      <c r="AI6191" s="54"/>
      <c r="AJ6191" s="53"/>
      <c r="AK6191" s="53"/>
      <c r="AL6191" s="53"/>
      <c r="AM6191" s="53"/>
      <c r="AN6191" s="53"/>
      <c r="AO6191" s="53"/>
      <c r="AP6191" s="53"/>
      <c r="AQ6191" s="53"/>
      <c r="AR6191" s="53"/>
      <c r="AS6191" s="53"/>
      <c r="AT6191" s="53"/>
      <c r="AU6191" s="53"/>
      <c r="AV6191" s="53"/>
      <c r="AW6191" s="53"/>
      <c r="AX6191" s="53"/>
      <c r="AY6191" s="53"/>
    </row>
    <row r="6192" spans="18:51">
      <c r="R6192" s="55"/>
      <c r="S6192" s="53"/>
      <c r="T6192" s="53"/>
      <c r="U6192" s="53"/>
      <c r="V6192" s="53"/>
      <c r="W6192" s="53"/>
      <c r="X6192" s="54"/>
      <c r="Y6192" s="54"/>
      <c r="Z6192" s="54"/>
      <c r="AA6192" s="54"/>
      <c r="AB6192" s="54"/>
      <c r="AC6192" s="54"/>
      <c r="AD6192" s="54"/>
      <c r="AE6192" s="54"/>
      <c r="AF6192" s="53"/>
      <c r="AG6192" s="54"/>
      <c r="AH6192" s="54"/>
      <c r="AI6192" s="54"/>
      <c r="AJ6192" s="53"/>
      <c r="AK6192" s="53"/>
      <c r="AL6192" s="53"/>
      <c r="AM6192" s="53"/>
      <c r="AN6192" s="53"/>
      <c r="AO6192" s="53"/>
      <c r="AP6192" s="53"/>
      <c r="AQ6192" s="53"/>
      <c r="AR6192" s="53"/>
      <c r="AS6192" s="53"/>
      <c r="AT6192" s="53"/>
      <c r="AU6192" s="53"/>
      <c r="AV6192" s="53"/>
      <c r="AW6192" s="53"/>
      <c r="AX6192" s="53"/>
      <c r="AY6192" s="53"/>
    </row>
    <row r="6193" spans="18:51">
      <c r="R6193" s="55"/>
      <c r="S6193" s="53"/>
      <c r="T6193" s="53"/>
      <c r="U6193" s="53"/>
      <c r="V6193" s="53"/>
      <c r="W6193" s="53"/>
      <c r="X6193" s="54"/>
      <c r="Y6193" s="54"/>
      <c r="Z6193" s="54"/>
      <c r="AA6193" s="54"/>
      <c r="AB6193" s="54"/>
      <c r="AC6193" s="54"/>
      <c r="AD6193" s="54"/>
      <c r="AE6193" s="54"/>
      <c r="AF6193" s="53"/>
      <c r="AG6193" s="54"/>
      <c r="AH6193" s="54"/>
      <c r="AI6193" s="54"/>
      <c r="AJ6193" s="53"/>
      <c r="AK6193" s="53"/>
      <c r="AL6193" s="53"/>
      <c r="AM6193" s="53"/>
      <c r="AN6193" s="53"/>
      <c r="AO6193" s="53"/>
      <c r="AP6193" s="53"/>
      <c r="AQ6193" s="53"/>
      <c r="AR6193" s="53"/>
      <c r="AS6193" s="53"/>
      <c r="AT6193" s="53"/>
      <c r="AU6193" s="53"/>
      <c r="AV6193" s="53"/>
      <c r="AW6193" s="53"/>
      <c r="AX6193" s="53"/>
      <c r="AY6193" s="53"/>
    </row>
    <row r="6194" spans="18:51">
      <c r="R6194" s="55"/>
      <c r="S6194" s="53"/>
      <c r="T6194" s="53"/>
      <c r="U6194" s="53"/>
      <c r="V6194" s="53"/>
      <c r="W6194" s="53"/>
      <c r="X6194" s="54"/>
      <c r="Y6194" s="54"/>
      <c r="Z6194" s="54"/>
      <c r="AA6194" s="54"/>
      <c r="AB6194" s="54"/>
      <c r="AC6194" s="54"/>
      <c r="AD6194" s="54"/>
      <c r="AE6194" s="54"/>
      <c r="AF6194" s="53"/>
      <c r="AG6194" s="54"/>
      <c r="AH6194" s="54"/>
      <c r="AI6194" s="54"/>
      <c r="AJ6194" s="53"/>
      <c r="AK6194" s="53"/>
      <c r="AL6194" s="53"/>
      <c r="AM6194" s="53"/>
      <c r="AN6194" s="53"/>
      <c r="AO6194" s="53"/>
      <c r="AP6194" s="53"/>
      <c r="AQ6194" s="53"/>
      <c r="AR6194" s="53"/>
      <c r="AS6194" s="53"/>
      <c r="AT6194" s="53"/>
      <c r="AU6194" s="53"/>
      <c r="AV6194" s="53"/>
      <c r="AW6194" s="53"/>
      <c r="AX6194" s="53"/>
      <c r="AY6194" s="53"/>
    </row>
    <row r="6195" spans="18:51">
      <c r="R6195" s="55"/>
      <c r="S6195" s="53"/>
      <c r="T6195" s="53"/>
      <c r="U6195" s="53"/>
      <c r="V6195" s="53"/>
      <c r="W6195" s="53"/>
      <c r="X6195" s="54"/>
      <c r="Y6195" s="54"/>
      <c r="Z6195" s="54"/>
      <c r="AA6195" s="54"/>
      <c r="AB6195" s="54"/>
      <c r="AC6195" s="54"/>
      <c r="AD6195" s="54"/>
      <c r="AE6195" s="54"/>
      <c r="AF6195" s="53"/>
      <c r="AG6195" s="54"/>
      <c r="AH6195" s="54"/>
      <c r="AI6195" s="54"/>
      <c r="AJ6195" s="53"/>
      <c r="AK6195" s="53"/>
      <c r="AL6195" s="53"/>
      <c r="AM6195" s="53"/>
      <c r="AN6195" s="53"/>
      <c r="AO6195" s="53"/>
      <c r="AP6195" s="53"/>
      <c r="AQ6195" s="53"/>
      <c r="AR6195" s="53"/>
      <c r="AS6195" s="53"/>
      <c r="AT6195" s="53"/>
      <c r="AU6195" s="53"/>
      <c r="AV6195" s="53"/>
      <c r="AW6195" s="53"/>
      <c r="AX6195" s="53"/>
      <c r="AY6195" s="53"/>
    </row>
    <row r="6196" spans="18:51">
      <c r="R6196" s="55"/>
      <c r="S6196" s="53"/>
      <c r="T6196" s="53"/>
      <c r="U6196" s="53"/>
      <c r="V6196" s="53"/>
      <c r="W6196" s="53"/>
      <c r="X6196" s="54"/>
      <c r="Y6196" s="54"/>
      <c r="Z6196" s="54"/>
      <c r="AA6196" s="54"/>
      <c r="AB6196" s="54"/>
      <c r="AC6196" s="54"/>
      <c r="AD6196" s="54"/>
      <c r="AE6196" s="54"/>
      <c r="AF6196" s="53"/>
      <c r="AG6196" s="54"/>
      <c r="AH6196" s="54"/>
      <c r="AI6196" s="54"/>
      <c r="AJ6196" s="53"/>
      <c r="AK6196" s="53"/>
      <c r="AL6196" s="53"/>
      <c r="AM6196" s="53"/>
      <c r="AN6196" s="53"/>
      <c r="AO6196" s="53"/>
      <c r="AP6196" s="53"/>
      <c r="AQ6196" s="53"/>
      <c r="AR6196" s="53"/>
      <c r="AS6196" s="53"/>
      <c r="AT6196" s="53"/>
      <c r="AU6196" s="53"/>
      <c r="AV6196" s="53"/>
      <c r="AW6196" s="53"/>
      <c r="AX6196" s="53"/>
      <c r="AY6196" s="53"/>
    </row>
    <row r="6197" spans="18:51">
      <c r="R6197" s="55"/>
      <c r="S6197" s="53"/>
      <c r="T6197" s="53"/>
      <c r="U6197" s="53"/>
      <c r="V6197" s="53"/>
      <c r="W6197" s="53"/>
      <c r="X6197" s="54"/>
      <c r="Y6197" s="54"/>
      <c r="Z6197" s="54"/>
      <c r="AA6197" s="54"/>
      <c r="AB6197" s="54"/>
      <c r="AC6197" s="54"/>
      <c r="AD6197" s="54"/>
      <c r="AE6197" s="54"/>
      <c r="AF6197" s="53"/>
      <c r="AG6197" s="54"/>
      <c r="AH6197" s="54"/>
      <c r="AI6197" s="54"/>
      <c r="AJ6197" s="53"/>
      <c r="AK6197" s="53"/>
      <c r="AL6197" s="53"/>
      <c r="AM6197" s="53"/>
      <c r="AN6197" s="53"/>
      <c r="AO6197" s="53"/>
      <c r="AP6197" s="53"/>
      <c r="AQ6197" s="53"/>
      <c r="AR6197" s="53"/>
      <c r="AS6197" s="53"/>
      <c r="AT6197" s="53"/>
      <c r="AU6197" s="53"/>
      <c r="AV6197" s="53"/>
      <c r="AW6197" s="53"/>
      <c r="AX6197" s="53"/>
      <c r="AY6197" s="53"/>
    </row>
    <row r="6198" spans="18:51">
      <c r="R6198" s="55"/>
      <c r="S6198" s="53"/>
      <c r="T6198" s="53"/>
      <c r="U6198" s="53"/>
      <c r="V6198" s="53"/>
      <c r="W6198" s="53"/>
      <c r="X6198" s="54"/>
      <c r="Y6198" s="54"/>
      <c r="Z6198" s="54"/>
      <c r="AA6198" s="54"/>
      <c r="AB6198" s="54"/>
      <c r="AC6198" s="54"/>
      <c r="AD6198" s="54"/>
      <c r="AE6198" s="54"/>
      <c r="AF6198" s="53"/>
      <c r="AG6198" s="54"/>
      <c r="AH6198" s="54"/>
      <c r="AI6198" s="54"/>
      <c r="AJ6198" s="53"/>
      <c r="AK6198" s="53"/>
      <c r="AL6198" s="53"/>
      <c r="AM6198" s="53"/>
      <c r="AN6198" s="53"/>
      <c r="AO6198" s="53"/>
      <c r="AP6198" s="53"/>
      <c r="AQ6198" s="53"/>
      <c r="AR6198" s="53"/>
      <c r="AS6198" s="53"/>
      <c r="AT6198" s="53"/>
      <c r="AU6198" s="53"/>
      <c r="AV6198" s="53"/>
      <c r="AW6198" s="53"/>
      <c r="AX6198" s="53"/>
      <c r="AY6198" s="53"/>
    </row>
    <row r="6199" spans="18:51">
      <c r="R6199" s="55"/>
      <c r="S6199" s="53"/>
      <c r="T6199" s="53"/>
      <c r="U6199" s="53"/>
      <c r="V6199" s="53"/>
      <c r="W6199" s="53"/>
      <c r="X6199" s="54"/>
      <c r="Y6199" s="54"/>
      <c r="Z6199" s="54"/>
      <c r="AA6199" s="54"/>
      <c r="AB6199" s="54"/>
      <c r="AC6199" s="54"/>
      <c r="AD6199" s="54"/>
      <c r="AE6199" s="54"/>
      <c r="AF6199" s="53"/>
      <c r="AG6199" s="54"/>
      <c r="AH6199" s="54"/>
      <c r="AI6199" s="54"/>
      <c r="AJ6199" s="53"/>
      <c r="AK6199" s="53"/>
      <c r="AL6199" s="53"/>
      <c r="AM6199" s="53"/>
      <c r="AN6199" s="53"/>
      <c r="AO6199" s="53"/>
      <c r="AP6199" s="53"/>
      <c r="AQ6199" s="53"/>
      <c r="AR6199" s="53"/>
      <c r="AS6199" s="53"/>
      <c r="AT6199" s="53"/>
      <c r="AU6199" s="53"/>
      <c r="AV6199" s="53"/>
      <c r="AW6199" s="53"/>
      <c r="AX6199" s="53"/>
      <c r="AY6199" s="53"/>
    </row>
    <row r="6200" spans="18:51">
      <c r="R6200" s="55"/>
      <c r="S6200" s="53"/>
      <c r="T6200" s="53"/>
      <c r="U6200" s="53"/>
      <c r="V6200" s="53"/>
      <c r="W6200" s="53"/>
      <c r="X6200" s="54"/>
      <c r="Y6200" s="54"/>
      <c r="Z6200" s="54"/>
      <c r="AA6200" s="54"/>
      <c r="AB6200" s="54"/>
      <c r="AC6200" s="54"/>
      <c r="AD6200" s="54"/>
      <c r="AE6200" s="54"/>
      <c r="AF6200" s="53"/>
      <c r="AG6200" s="54"/>
      <c r="AH6200" s="54"/>
      <c r="AI6200" s="54"/>
      <c r="AJ6200" s="53"/>
      <c r="AK6200" s="53"/>
      <c r="AL6200" s="53"/>
      <c r="AM6200" s="53"/>
      <c r="AN6200" s="53"/>
      <c r="AO6200" s="53"/>
      <c r="AP6200" s="53"/>
      <c r="AQ6200" s="53"/>
      <c r="AR6200" s="53"/>
      <c r="AS6200" s="53"/>
      <c r="AT6200" s="53"/>
      <c r="AU6200" s="53"/>
      <c r="AV6200" s="53"/>
      <c r="AW6200" s="53"/>
      <c r="AX6200" s="53"/>
      <c r="AY6200" s="53"/>
    </row>
    <row r="6201" spans="18:51">
      <c r="R6201" s="55"/>
      <c r="S6201" s="53"/>
      <c r="T6201" s="53"/>
      <c r="U6201" s="53"/>
      <c r="V6201" s="53"/>
      <c r="W6201" s="53"/>
      <c r="X6201" s="54"/>
      <c r="Y6201" s="54"/>
      <c r="Z6201" s="54"/>
      <c r="AA6201" s="54"/>
      <c r="AB6201" s="54"/>
      <c r="AC6201" s="54"/>
      <c r="AD6201" s="54"/>
      <c r="AE6201" s="54"/>
      <c r="AF6201" s="53"/>
      <c r="AG6201" s="54"/>
      <c r="AH6201" s="54"/>
      <c r="AI6201" s="54"/>
      <c r="AJ6201" s="53"/>
      <c r="AK6201" s="53"/>
      <c r="AL6201" s="53"/>
      <c r="AM6201" s="53"/>
      <c r="AN6201" s="53"/>
      <c r="AO6201" s="53"/>
      <c r="AP6201" s="53"/>
      <c r="AQ6201" s="53"/>
      <c r="AR6201" s="53"/>
      <c r="AS6201" s="53"/>
      <c r="AT6201" s="53"/>
      <c r="AU6201" s="53"/>
      <c r="AV6201" s="53"/>
      <c r="AW6201" s="53"/>
      <c r="AX6201" s="53"/>
      <c r="AY6201" s="53"/>
    </row>
    <row r="6202" spans="18:51">
      <c r="R6202" s="55"/>
      <c r="S6202" s="53"/>
      <c r="T6202" s="53"/>
      <c r="U6202" s="53"/>
      <c r="V6202" s="53"/>
      <c r="W6202" s="53"/>
      <c r="X6202" s="54"/>
      <c r="Y6202" s="54"/>
      <c r="Z6202" s="54"/>
      <c r="AA6202" s="54"/>
      <c r="AB6202" s="54"/>
      <c r="AC6202" s="54"/>
      <c r="AD6202" s="54"/>
      <c r="AE6202" s="54"/>
      <c r="AF6202" s="53"/>
      <c r="AG6202" s="54"/>
      <c r="AH6202" s="54"/>
      <c r="AI6202" s="54"/>
      <c r="AJ6202" s="53"/>
      <c r="AK6202" s="53"/>
      <c r="AL6202" s="53"/>
      <c r="AM6202" s="53"/>
      <c r="AN6202" s="53"/>
      <c r="AO6202" s="53"/>
      <c r="AP6202" s="53"/>
      <c r="AQ6202" s="53"/>
      <c r="AR6202" s="53"/>
      <c r="AS6202" s="53"/>
      <c r="AT6202" s="53"/>
      <c r="AU6202" s="53"/>
      <c r="AV6202" s="53"/>
      <c r="AW6202" s="53"/>
      <c r="AX6202" s="53"/>
      <c r="AY6202" s="53"/>
    </row>
    <row r="6203" spans="18:51">
      <c r="R6203" s="55"/>
      <c r="S6203" s="53"/>
      <c r="T6203" s="53"/>
      <c r="U6203" s="53"/>
      <c r="V6203" s="53"/>
      <c r="W6203" s="53"/>
      <c r="X6203" s="54"/>
      <c r="Y6203" s="54"/>
      <c r="Z6203" s="54"/>
      <c r="AA6203" s="54"/>
      <c r="AB6203" s="54"/>
      <c r="AC6203" s="54"/>
      <c r="AD6203" s="54"/>
      <c r="AE6203" s="54"/>
      <c r="AF6203" s="53"/>
      <c r="AG6203" s="54"/>
      <c r="AH6203" s="54"/>
      <c r="AI6203" s="54"/>
      <c r="AJ6203" s="53"/>
      <c r="AK6203" s="53"/>
      <c r="AL6203" s="53"/>
      <c r="AM6203" s="53"/>
      <c r="AN6203" s="53"/>
      <c r="AO6203" s="53"/>
      <c r="AP6203" s="53"/>
      <c r="AQ6203" s="53"/>
      <c r="AR6203" s="53"/>
      <c r="AS6203" s="53"/>
      <c r="AT6203" s="53"/>
      <c r="AU6203" s="53"/>
      <c r="AV6203" s="53"/>
      <c r="AW6203" s="53"/>
      <c r="AX6203" s="53"/>
      <c r="AY6203" s="53"/>
    </row>
    <row r="6204" spans="18:51">
      <c r="R6204" s="55"/>
      <c r="S6204" s="53"/>
      <c r="T6204" s="53"/>
      <c r="U6204" s="53"/>
      <c r="V6204" s="53"/>
      <c r="W6204" s="53"/>
      <c r="X6204" s="54"/>
      <c r="Y6204" s="54"/>
      <c r="Z6204" s="54"/>
      <c r="AA6204" s="54"/>
      <c r="AB6204" s="54"/>
      <c r="AC6204" s="54"/>
      <c r="AD6204" s="54"/>
      <c r="AE6204" s="54"/>
      <c r="AF6204" s="53"/>
      <c r="AG6204" s="54"/>
      <c r="AH6204" s="54"/>
      <c r="AI6204" s="54"/>
      <c r="AJ6204" s="53"/>
      <c r="AK6204" s="53"/>
      <c r="AL6204" s="53"/>
      <c r="AM6204" s="53"/>
      <c r="AN6204" s="53"/>
      <c r="AO6204" s="53"/>
      <c r="AP6204" s="53"/>
      <c r="AQ6204" s="53"/>
      <c r="AR6204" s="53"/>
      <c r="AS6204" s="53"/>
      <c r="AT6204" s="53"/>
      <c r="AU6204" s="53"/>
      <c r="AV6204" s="53"/>
      <c r="AW6204" s="53"/>
      <c r="AX6204" s="53"/>
      <c r="AY6204" s="53"/>
    </row>
    <row r="6205" spans="18:51">
      <c r="R6205" s="55"/>
      <c r="S6205" s="53"/>
      <c r="T6205" s="53"/>
      <c r="U6205" s="53"/>
      <c r="V6205" s="53"/>
      <c r="W6205" s="53"/>
      <c r="X6205" s="54"/>
      <c r="Y6205" s="54"/>
      <c r="Z6205" s="54"/>
      <c r="AA6205" s="54"/>
      <c r="AB6205" s="54"/>
      <c r="AC6205" s="54"/>
      <c r="AD6205" s="54"/>
      <c r="AE6205" s="54"/>
      <c r="AF6205" s="53"/>
      <c r="AG6205" s="54"/>
      <c r="AH6205" s="54"/>
      <c r="AI6205" s="54"/>
      <c r="AJ6205" s="53"/>
      <c r="AK6205" s="53"/>
      <c r="AL6205" s="53"/>
      <c r="AM6205" s="53"/>
      <c r="AN6205" s="53"/>
      <c r="AO6205" s="53"/>
      <c r="AP6205" s="53"/>
      <c r="AQ6205" s="53"/>
      <c r="AR6205" s="53"/>
      <c r="AS6205" s="53"/>
      <c r="AT6205" s="53"/>
      <c r="AU6205" s="53"/>
      <c r="AV6205" s="53"/>
      <c r="AW6205" s="53"/>
      <c r="AX6205" s="53"/>
      <c r="AY6205" s="53"/>
    </row>
    <row r="6206" spans="18:51">
      <c r="R6206" s="56"/>
      <c r="S6206" s="57"/>
      <c r="T6206" s="57"/>
      <c r="U6206" s="57"/>
      <c r="V6206" s="57"/>
      <c r="W6206" s="57" t="s">
        <v>59</v>
      </c>
      <c r="X6206" s="58">
        <v>928</v>
      </c>
      <c r="Y6206" s="58">
        <v>323</v>
      </c>
      <c r="Z6206" s="58">
        <v>12</v>
      </c>
      <c r="AA6206" s="58">
        <v>226</v>
      </c>
      <c r="AB6206" s="58">
        <v>62</v>
      </c>
      <c r="AC6206" s="58">
        <v>4241</v>
      </c>
      <c r="AD6206" s="58">
        <v>496</v>
      </c>
      <c r="AE6206" s="58">
        <v>256</v>
      </c>
      <c r="AF6206" s="57"/>
      <c r="AG6206" s="58">
        <v>591</v>
      </c>
      <c r="AH6206" s="57"/>
      <c r="AI6206" s="57"/>
      <c r="AJ6206" s="57"/>
      <c r="AK6206" s="57"/>
      <c r="AL6206" s="57"/>
      <c r="AM6206" s="57"/>
      <c r="AN6206" s="57"/>
      <c r="AO6206" s="57"/>
      <c r="AP6206" s="57"/>
      <c r="AQ6206" s="57"/>
      <c r="AR6206" s="57"/>
      <c r="AS6206" s="57"/>
      <c r="AT6206" s="57"/>
      <c r="AU6206" s="57"/>
      <c r="AV6206" s="57"/>
      <c r="AW6206" s="57"/>
      <c r="AX6206" s="57"/>
      <c r="AY6206" s="57"/>
    </row>
    <row r="6207" spans="18:51">
      <c r="R6207" s="59"/>
      <c r="S6207" s="59"/>
      <c r="T6207" s="59"/>
      <c r="U6207" s="59"/>
      <c r="V6207" s="59"/>
      <c r="W6207" s="59"/>
      <c r="X6207" s="59"/>
      <c r="Y6207" s="59"/>
      <c r="Z6207" s="59"/>
      <c r="AA6207" s="59"/>
      <c r="AB6207" s="59"/>
      <c r="AC6207" s="59"/>
      <c r="AD6207" s="59"/>
      <c r="AE6207" s="59"/>
      <c r="AF6207" s="59"/>
      <c r="AG6207" s="59"/>
      <c r="AH6207" s="59"/>
      <c r="AI6207" s="59"/>
      <c r="AJ6207" s="59"/>
      <c r="AK6207" s="59"/>
      <c r="AL6207" s="59"/>
      <c r="AM6207" s="59"/>
      <c r="AN6207" s="59"/>
      <c r="AO6207" s="59"/>
      <c r="AP6207" s="59"/>
      <c r="AQ6207" s="59"/>
      <c r="AR6207" s="59"/>
      <c r="AS6207" s="59"/>
      <c r="AT6207" s="59"/>
      <c r="AU6207" s="59"/>
      <c r="AV6207" s="59"/>
      <c r="AW6207" s="59"/>
      <c r="AX6207" s="59"/>
      <c r="AY6207" s="59"/>
    </row>
  </sheetData>
  <phoneticPr fontId="9" type="noConversion"/>
  <pageMargins left="0.42" right="0.42" top="0.75" bottom="0.72" header="0.5" footer="0.46"/>
  <pageSetup scale="90" orientation="landscape" horizontalDpi="4294967292" verticalDpi="4294967292"/>
  <headerFooter>
    <oddHeader>&amp;L&amp;"Palatino,Regular"&amp;14&amp;K000000Official Fall 2012 Enrollment</oddHeader>
    <oddFooter>&amp;L&amp;"Palatino,Regular"&amp;8Office of Budget and Planning</oddFooter>
  </headerFooter>
  <extLst>
    <ext xmlns:mx="http://schemas.microsoft.com/office/mac/excel/2008/main" uri="{64002731-A6B0-56B0-2670-7721B7C09600}">
      <mx:PLV Mode="0" OnePage="0" WScale="67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Enrl by Level &amp; Race</vt:lpstr>
      <vt:lpstr>New Fresh with Flow NEW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Glenna Schweitzer</dc:creator>
  <cp:lastModifiedBy>Glenna Schweitzer</cp:lastModifiedBy>
  <cp:lastPrinted>2012-10-18T13:54:17Z</cp:lastPrinted>
  <dcterms:created xsi:type="dcterms:W3CDTF">2012-10-18T13:45:01Z</dcterms:created>
  <dcterms:modified xsi:type="dcterms:W3CDTF">2012-10-18T13:55:19Z</dcterms:modified>
</cp:coreProperties>
</file>